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資料\2SC3356 Tools\"/>
    </mc:Choice>
  </mc:AlternateContent>
  <bookViews>
    <workbookView xWindow="0" yWindow="0" windowWidth="29070" windowHeight="16470" activeTab="1"/>
  </bookViews>
  <sheets>
    <sheet name="2SC3356_NE85633F" sheetId="1" r:id="rId1"/>
    <sheet name="K MSG MAG" sheetId="4" r:id="rId2"/>
    <sheet name="200MHz" sheetId="18" r:id="rId3"/>
    <sheet name="C102G" sheetId="20" r:id="rId4"/>
    <sheet name="C202G" sheetId="24" r:id="rId5"/>
    <sheet name="400MHz" sheetId="19" r:id="rId6"/>
    <sheet name="C104G" sheetId="21" r:id="rId7"/>
    <sheet name="C204G" sheetId="25" r:id="rId8"/>
    <sheet name="600MHz" sheetId="22" r:id="rId9"/>
    <sheet name="C106G" sheetId="23" r:id="rId10"/>
    <sheet name="C206G" sheetId="26" r:id="rId11"/>
    <sheet name="800MHz" sheetId="27" r:id="rId12"/>
    <sheet name="C108G" sheetId="28" r:id="rId13"/>
    <sheet name="C208G" sheetId="29" r:id="rId14"/>
    <sheet name="1GHz" sheetId="30" r:id="rId15"/>
    <sheet name="C110G" sheetId="31" r:id="rId16"/>
    <sheet name="C210G" sheetId="32" r:id="rId17"/>
    <sheet name="1_2GHz" sheetId="33" r:id="rId18"/>
    <sheet name="C112G" sheetId="34" r:id="rId19"/>
    <sheet name="C212G" sheetId="35" r:id="rId20"/>
    <sheet name="1_4GHz" sheetId="36" r:id="rId21"/>
    <sheet name="C114G" sheetId="37" r:id="rId22"/>
    <sheet name="C214G" sheetId="38" r:id="rId23"/>
    <sheet name="1_6GHz" sheetId="39" r:id="rId24"/>
    <sheet name="C116G" sheetId="40" r:id="rId25"/>
    <sheet name="C216G" sheetId="41" r:id="rId26"/>
    <sheet name="1_8GHz" sheetId="42" r:id="rId27"/>
    <sheet name="C118G" sheetId="43" r:id="rId28"/>
    <sheet name="C218G" sheetId="44" r:id="rId29"/>
    <sheet name="2GHz" sheetId="45" r:id="rId30"/>
    <sheet name="C120G" sheetId="46" r:id="rId31"/>
    <sheet name="C220G" sheetId="47" r:id="rId32"/>
  </sheets>
  <calcPr calcId="152511"/>
</workbook>
</file>

<file path=xl/calcChain.xml><?xml version="1.0" encoding="utf-8"?>
<calcChain xmlns="http://schemas.openxmlformats.org/spreadsheetml/2006/main">
  <c r="AJ12" i="4" l="1"/>
  <c r="AJ11" i="4"/>
  <c r="AJ10" i="4"/>
  <c r="AJ9" i="4"/>
  <c r="AJ8" i="4"/>
  <c r="AJ7" i="4"/>
  <c r="AJ6" i="4"/>
  <c r="AJ5" i="4"/>
  <c r="AJ4" i="4"/>
  <c r="AM3" i="4"/>
  <c r="AL3" i="4"/>
  <c r="AC3" i="4"/>
  <c r="AK3" i="4"/>
  <c r="AJ3" i="4"/>
  <c r="V12" i="4" l="1"/>
  <c r="V11" i="4"/>
  <c r="V10" i="4"/>
  <c r="V9" i="4"/>
  <c r="V8" i="4"/>
  <c r="V7" i="4"/>
  <c r="V6" i="4"/>
  <c r="V5" i="4"/>
  <c r="V4" i="4"/>
  <c r="V3" i="4"/>
  <c r="A5" i="45" l="1"/>
  <c r="A6" i="45" s="1"/>
  <c r="B4" i="45"/>
  <c r="A5" i="42"/>
  <c r="A6" i="42" s="1"/>
  <c r="B4" i="42"/>
  <c r="A6" i="39"/>
  <c r="B6" i="39" s="1"/>
  <c r="A5" i="39"/>
  <c r="B5" i="39" s="1"/>
  <c r="B4" i="39"/>
  <c r="A5" i="36"/>
  <c r="A6" i="36" s="1"/>
  <c r="B4" i="36"/>
  <c r="A5" i="33"/>
  <c r="B4" i="33"/>
  <c r="A5" i="30"/>
  <c r="A6" i="30" s="1"/>
  <c r="B4" i="30"/>
  <c r="A5" i="27"/>
  <c r="B4" i="27"/>
  <c r="B6" i="45" l="1"/>
  <c r="A7" i="45"/>
  <c r="B5" i="45"/>
  <c r="B6" i="42"/>
  <c r="A7" i="42"/>
  <c r="B5" i="42"/>
  <c r="A7" i="39"/>
  <c r="B6" i="36"/>
  <c r="A7" i="36"/>
  <c r="B5" i="36"/>
  <c r="A6" i="33"/>
  <c r="B5" i="33"/>
  <c r="B6" i="30"/>
  <c r="A7" i="30"/>
  <c r="B5" i="30"/>
  <c r="A6" i="27"/>
  <c r="B5" i="27"/>
  <c r="A5" i="22"/>
  <c r="A6" i="22" s="1"/>
  <c r="B4" i="22"/>
  <c r="B7" i="45" l="1"/>
  <c r="A8" i="45"/>
  <c r="B7" i="42"/>
  <c r="A8" i="42"/>
  <c r="B7" i="39"/>
  <c r="A8" i="39"/>
  <c r="B7" i="36"/>
  <c r="A8" i="36"/>
  <c r="B6" i="33"/>
  <c r="A7" i="33"/>
  <c r="B7" i="30"/>
  <c r="A8" i="30"/>
  <c r="B6" i="27"/>
  <c r="A7" i="27"/>
  <c r="B6" i="22"/>
  <c r="A7" i="22"/>
  <c r="B5" i="22"/>
  <c r="B8" i="45" l="1"/>
  <c r="A9" i="45"/>
  <c r="A9" i="42"/>
  <c r="B8" i="42"/>
  <c r="B8" i="39"/>
  <c r="A9" i="39"/>
  <c r="B8" i="36"/>
  <c r="A9" i="36"/>
  <c r="B7" i="33"/>
  <c r="A8" i="33"/>
  <c r="A9" i="30"/>
  <c r="B8" i="30"/>
  <c r="B7" i="27"/>
  <c r="A8" i="27"/>
  <c r="B7" i="22"/>
  <c r="A8" i="22"/>
  <c r="A5" i="19"/>
  <c r="A6" i="19" s="1"/>
  <c r="B4" i="19"/>
  <c r="A6" i="18"/>
  <c r="B6" i="18" s="1"/>
  <c r="B4" i="18"/>
  <c r="A5" i="18"/>
  <c r="B5" i="18" s="1"/>
  <c r="A10" i="45" l="1"/>
  <c r="B9" i="45"/>
  <c r="A10" i="42"/>
  <c r="B9" i="42"/>
  <c r="A10" i="39"/>
  <c r="B9" i="39"/>
  <c r="A10" i="36"/>
  <c r="B9" i="36"/>
  <c r="B8" i="33"/>
  <c r="A9" i="33"/>
  <c r="A10" i="30"/>
  <c r="B9" i="30"/>
  <c r="B8" i="27"/>
  <c r="A9" i="27"/>
  <c r="A9" i="22"/>
  <c r="B8" i="22"/>
  <c r="B6" i="19"/>
  <c r="A7" i="19"/>
  <c r="B5" i="19"/>
  <c r="A7" i="18"/>
  <c r="F12" i="4"/>
  <c r="E12" i="4"/>
  <c r="L12" i="4" s="1"/>
  <c r="M12" i="4" s="1"/>
  <c r="D12" i="4"/>
  <c r="S12" i="4" s="1"/>
  <c r="T12" i="4" s="1"/>
  <c r="C12" i="4"/>
  <c r="F11" i="4"/>
  <c r="E11" i="4"/>
  <c r="D11" i="4"/>
  <c r="C11" i="4"/>
  <c r="F10" i="4"/>
  <c r="E10" i="4"/>
  <c r="D10" i="4"/>
  <c r="S10" i="4" s="1"/>
  <c r="T10" i="4" s="1"/>
  <c r="C10" i="4"/>
  <c r="F9" i="4"/>
  <c r="E9" i="4"/>
  <c r="D9" i="4"/>
  <c r="C9" i="4"/>
  <c r="F8" i="4"/>
  <c r="E8" i="4"/>
  <c r="D8" i="4"/>
  <c r="S8" i="4" s="1"/>
  <c r="T8" i="4" s="1"/>
  <c r="C8" i="4"/>
  <c r="F7" i="4"/>
  <c r="E7" i="4"/>
  <c r="D7" i="4"/>
  <c r="C7" i="4"/>
  <c r="F6" i="4"/>
  <c r="E6" i="4"/>
  <c r="D6" i="4"/>
  <c r="S6" i="4" s="1"/>
  <c r="T6" i="4" s="1"/>
  <c r="C6" i="4"/>
  <c r="F5" i="4"/>
  <c r="E5" i="4"/>
  <c r="D5" i="4"/>
  <c r="C5" i="4"/>
  <c r="F4" i="4"/>
  <c r="E4" i="4"/>
  <c r="D4" i="4"/>
  <c r="S4" i="4" s="1"/>
  <c r="T4" i="4" s="1"/>
  <c r="C4" i="4"/>
  <c r="F3" i="4"/>
  <c r="E3" i="4"/>
  <c r="D3" i="4"/>
  <c r="C3" i="4"/>
  <c r="Q12" i="4" l="1"/>
  <c r="S3" i="4"/>
  <c r="T3" i="4" s="1"/>
  <c r="S5" i="4"/>
  <c r="T5" i="4" s="1"/>
  <c r="U5" i="4" s="1"/>
  <c r="B10" i="45"/>
  <c r="A11" i="45"/>
  <c r="B10" i="42"/>
  <c r="A11" i="42"/>
  <c r="B10" i="39"/>
  <c r="A11" i="39"/>
  <c r="B10" i="36"/>
  <c r="A11" i="36"/>
  <c r="A10" i="33"/>
  <c r="B9" i="33"/>
  <c r="B10" i="30"/>
  <c r="A11" i="30"/>
  <c r="A10" i="27"/>
  <c r="B9" i="27"/>
  <c r="A10" i="22"/>
  <c r="B9" i="22"/>
  <c r="B7" i="19"/>
  <c r="A8" i="19"/>
  <c r="B7" i="18"/>
  <c r="A8" i="18"/>
  <c r="S7" i="4"/>
  <c r="T7" i="4" s="1"/>
  <c r="S9" i="4"/>
  <c r="T9" i="4" s="1"/>
  <c r="S11" i="4"/>
  <c r="T11" i="4" s="1"/>
  <c r="U4" i="4"/>
  <c r="U3" i="4"/>
  <c r="U10" i="4"/>
  <c r="U12" i="4"/>
  <c r="U6" i="4"/>
  <c r="L4" i="4"/>
  <c r="M4" i="4" s="1"/>
  <c r="L8" i="4"/>
  <c r="M8" i="4" s="1"/>
  <c r="U8" i="4"/>
  <c r="L6" i="4"/>
  <c r="M6" i="4" s="1"/>
  <c r="L10" i="4"/>
  <c r="M10" i="4" s="1"/>
  <c r="L7" i="4"/>
  <c r="M7" i="4" s="1"/>
  <c r="L11" i="4"/>
  <c r="M11" i="4" s="1"/>
  <c r="L5" i="4"/>
  <c r="M5" i="4" s="1"/>
  <c r="L3" i="4"/>
  <c r="M3" i="4" s="1"/>
  <c r="L9" i="4"/>
  <c r="M9" i="4" s="1"/>
  <c r="G3" i="4"/>
  <c r="I3" i="4"/>
  <c r="K3" i="4"/>
  <c r="N3" i="4" s="1"/>
  <c r="K5" i="4"/>
  <c r="N5" i="4" s="1"/>
  <c r="G5" i="4"/>
  <c r="I5" i="4"/>
  <c r="G7" i="4"/>
  <c r="I7" i="4"/>
  <c r="K7" i="4"/>
  <c r="K9" i="4"/>
  <c r="N9" i="4" s="1"/>
  <c r="G9" i="4"/>
  <c r="I9" i="4"/>
  <c r="G11" i="4"/>
  <c r="I11" i="4"/>
  <c r="K11" i="4"/>
  <c r="H5" i="4"/>
  <c r="J5" i="4"/>
  <c r="H7" i="4"/>
  <c r="J7" i="4"/>
  <c r="J9" i="4"/>
  <c r="H9" i="4"/>
  <c r="H11" i="4"/>
  <c r="J11" i="4"/>
  <c r="H3" i="4"/>
  <c r="J3" i="4"/>
  <c r="I4" i="4"/>
  <c r="K4" i="4"/>
  <c r="G4" i="4"/>
  <c r="G6" i="4"/>
  <c r="I6" i="4"/>
  <c r="K6" i="4"/>
  <c r="N6" i="4" s="1"/>
  <c r="I8" i="4"/>
  <c r="K8" i="4"/>
  <c r="N8" i="4" s="1"/>
  <c r="G8" i="4"/>
  <c r="G10" i="4"/>
  <c r="I10" i="4"/>
  <c r="K10" i="4"/>
  <c r="I12" i="4"/>
  <c r="K12" i="4"/>
  <c r="N12" i="4" s="1"/>
  <c r="G12" i="4"/>
  <c r="J4" i="4"/>
  <c r="H4" i="4"/>
  <c r="H6" i="4"/>
  <c r="J6" i="4"/>
  <c r="J8" i="4"/>
  <c r="H8" i="4"/>
  <c r="H10" i="4"/>
  <c r="J10" i="4"/>
  <c r="H12" i="4"/>
  <c r="J12" i="4"/>
  <c r="A12" i="4"/>
  <c r="B12" i="4" s="1"/>
  <c r="A11" i="4"/>
  <c r="B11" i="4" s="1"/>
  <c r="A10" i="4"/>
  <c r="B10" i="4" s="1"/>
  <c r="A9" i="4"/>
  <c r="B9" i="4" s="1"/>
  <c r="A8" i="4"/>
  <c r="B8" i="4" s="1"/>
  <c r="A7" i="4"/>
  <c r="B7" i="4" s="1"/>
  <c r="A6" i="4"/>
  <c r="B6" i="4" s="1"/>
  <c r="A5" i="4"/>
  <c r="B5" i="4" s="1"/>
  <c r="A4" i="4"/>
  <c r="B4" i="4" s="1"/>
  <c r="A3" i="4"/>
  <c r="B3" i="4" s="1"/>
  <c r="Q10" i="4" l="1"/>
  <c r="O9" i="4"/>
  <c r="AI9" i="4" s="1"/>
  <c r="AK9" i="4" s="1"/>
  <c r="AA9" i="4"/>
  <c r="AB9" i="4" s="1"/>
  <c r="AC9" i="4" s="1"/>
  <c r="Q6" i="4"/>
  <c r="O8" i="4"/>
  <c r="AI8" i="4" s="1"/>
  <c r="AK8" i="4" s="1"/>
  <c r="AA8" i="4"/>
  <c r="AB8" i="4" s="1"/>
  <c r="AC8" i="4" s="1"/>
  <c r="AE8" i="4" s="1"/>
  <c r="AD3" i="4"/>
  <c r="AD5" i="4"/>
  <c r="Q9" i="4"/>
  <c r="AH9" i="4"/>
  <c r="Z9" i="4"/>
  <c r="Q8" i="4"/>
  <c r="O3" i="4"/>
  <c r="AI3" i="4" s="1"/>
  <c r="AA3" i="4"/>
  <c r="AB3" i="4" s="1"/>
  <c r="AE3" i="4" s="1"/>
  <c r="O6" i="4"/>
  <c r="Z6" i="4" s="1"/>
  <c r="AA6" i="4"/>
  <c r="AB6" i="4" s="1"/>
  <c r="AC6" i="4" s="1"/>
  <c r="Q4" i="4"/>
  <c r="O12" i="4"/>
  <c r="AD12" i="4" s="1"/>
  <c r="AA12" i="4"/>
  <c r="AB12" i="4" s="1"/>
  <c r="AC12" i="4" s="1"/>
  <c r="AL12" i="4"/>
  <c r="AL5" i="4"/>
  <c r="Q5" i="4"/>
  <c r="AH5" i="4"/>
  <c r="Z5" i="4"/>
  <c r="AH12" i="4"/>
  <c r="AD8" i="4"/>
  <c r="N10" i="4"/>
  <c r="Q11" i="4"/>
  <c r="AD9" i="4"/>
  <c r="AL9" i="4"/>
  <c r="O5" i="4"/>
  <c r="AA5" i="4"/>
  <c r="AB5" i="4" s="1"/>
  <c r="AC5" i="4" s="1"/>
  <c r="Q7" i="4"/>
  <c r="B11" i="45"/>
  <c r="A12" i="45"/>
  <c r="B11" i="42"/>
  <c r="A12" i="42"/>
  <c r="B11" i="39"/>
  <c r="A12" i="39"/>
  <c r="B11" i="36"/>
  <c r="A12" i="36"/>
  <c r="B10" i="33"/>
  <c r="A11" i="33"/>
  <c r="B11" i="30"/>
  <c r="A12" i="30"/>
  <c r="B10" i="27"/>
  <c r="A11" i="27"/>
  <c r="B10" i="22"/>
  <c r="A11" i="22"/>
  <c r="B8" i="19"/>
  <c r="A9" i="19"/>
  <c r="A9" i="18"/>
  <c r="B8" i="18"/>
  <c r="P8" i="4"/>
  <c r="N11" i="4"/>
  <c r="Q3" i="4"/>
  <c r="Z3" i="4"/>
  <c r="N4" i="4"/>
  <c r="P3" i="4"/>
  <c r="U11" i="4"/>
  <c r="P9" i="4"/>
  <c r="R9" i="4" s="1"/>
  <c r="W9" i="4" s="1"/>
  <c r="X9" i="4" s="1"/>
  <c r="Y9" i="4" s="1"/>
  <c r="U9" i="4"/>
  <c r="N7" i="4"/>
  <c r="U7" i="4"/>
  <c r="AE9" i="4" l="1"/>
  <c r="AG8" i="4"/>
  <c r="AF8" i="4"/>
  <c r="AM9" i="4"/>
  <c r="AE12" i="4"/>
  <c r="R8" i="4"/>
  <c r="W8" i="4" s="1"/>
  <c r="X8" i="4" s="1"/>
  <c r="Y8" i="4" s="1"/>
  <c r="AM8" i="4"/>
  <c r="AF3" i="4"/>
  <c r="AG3" i="4"/>
  <c r="R3" i="4"/>
  <c r="W3" i="4" s="1"/>
  <c r="X3" i="4" s="1"/>
  <c r="Y3" i="4" s="1"/>
  <c r="O11" i="4"/>
  <c r="AA11" i="4"/>
  <c r="AB11" i="4" s="1"/>
  <c r="AC11" i="4" s="1"/>
  <c r="P12" i="4"/>
  <c r="R12" i="4" s="1"/>
  <c r="W12" i="4" s="1"/>
  <c r="X12" i="4" s="1"/>
  <c r="Y12" i="4" s="1"/>
  <c r="AI12" i="4"/>
  <c r="AK12" i="4" s="1"/>
  <c r="AM12" i="4" s="1"/>
  <c r="O4" i="4"/>
  <c r="AA4" i="4"/>
  <c r="AB4" i="4" s="1"/>
  <c r="AC4" i="4" s="1"/>
  <c r="AL8" i="4"/>
  <c r="AH6" i="4"/>
  <c r="AE5" i="4"/>
  <c r="Z8" i="4"/>
  <c r="P6" i="4"/>
  <c r="R6" i="4" s="1"/>
  <c r="W6" i="4" s="1"/>
  <c r="X6" i="4" s="1"/>
  <c r="Y6" i="4" s="1"/>
  <c r="AI6" i="4"/>
  <c r="AK6" i="4" s="1"/>
  <c r="AM6" i="4" s="1"/>
  <c r="AD6" i="4"/>
  <c r="AE6" i="4" s="1"/>
  <c r="Z12" i="4"/>
  <c r="O7" i="4"/>
  <c r="AA7" i="4"/>
  <c r="AB7" i="4" s="1"/>
  <c r="AC7" i="4" s="1"/>
  <c r="P5" i="4"/>
  <c r="R5" i="4" s="1"/>
  <c r="W5" i="4" s="1"/>
  <c r="X5" i="4" s="1"/>
  <c r="Y5" i="4" s="1"/>
  <c r="AI5" i="4"/>
  <c r="AK5" i="4" s="1"/>
  <c r="AM5" i="4" s="1"/>
  <c r="O10" i="4"/>
  <c r="AA10" i="4"/>
  <c r="AB10" i="4" s="1"/>
  <c r="AC10" i="4" s="1"/>
  <c r="AL6" i="4"/>
  <c r="AH3" i="4"/>
  <c r="AH8" i="4"/>
  <c r="B12" i="45"/>
  <c r="A13" i="45"/>
  <c r="A13" i="42"/>
  <c r="B12" i="42"/>
  <c r="B12" i="39"/>
  <c r="A13" i="39"/>
  <c r="A13" i="36"/>
  <c r="B12" i="36"/>
  <c r="B11" i="33"/>
  <c r="A12" i="33"/>
  <c r="A13" i="30"/>
  <c r="B12" i="30"/>
  <c r="B11" i="27"/>
  <c r="A12" i="27"/>
  <c r="B11" i="22"/>
  <c r="A12" i="22"/>
  <c r="A10" i="19"/>
  <c r="B9" i="19"/>
  <c r="F8" i="18"/>
  <c r="B5" i="24" s="1"/>
  <c r="E8" i="18"/>
  <c r="A5" i="24" s="1"/>
  <c r="B9" i="18"/>
  <c r="A10" i="18"/>
  <c r="AG6" i="4" l="1"/>
  <c r="AF6" i="4"/>
  <c r="AO5" i="4"/>
  <c r="AN5" i="4"/>
  <c r="AF12" i="4"/>
  <c r="AG12" i="4"/>
  <c r="AO12" i="4"/>
  <c r="AN12" i="4"/>
  <c r="AO9" i="4"/>
  <c r="AN9" i="4"/>
  <c r="AO6" i="4"/>
  <c r="AN6" i="4"/>
  <c r="P11" i="4"/>
  <c r="R11" i="4" s="1"/>
  <c r="W11" i="4" s="1"/>
  <c r="X11" i="4" s="1"/>
  <c r="Y11" i="4" s="1"/>
  <c r="AI11" i="4"/>
  <c r="AK11" i="4" s="1"/>
  <c r="AM11" i="4" s="1"/>
  <c r="AL11" i="4"/>
  <c r="AD11" i="4"/>
  <c r="AE11" i="4" s="1"/>
  <c r="Z11" i="4"/>
  <c r="AH11" i="4"/>
  <c r="E4" i="33"/>
  <c r="A1" i="35" s="1"/>
  <c r="E76" i="33"/>
  <c r="A73" i="35" s="1"/>
  <c r="E74" i="33"/>
  <c r="A71" i="35" s="1"/>
  <c r="E72" i="33"/>
  <c r="A69" i="35" s="1"/>
  <c r="E70" i="33"/>
  <c r="A67" i="35" s="1"/>
  <c r="E68" i="33"/>
  <c r="A65" i="35" s="1"/>
  <c r="E66" i="33"/>
  <c r="A63" i="35" s="1"/>
  <c r="E64" i="33"/>
  <c r="A61" i="35" s="1"/>
  <c r="E62" i="33"/>
  <c r="A59" i="35" s="1"/>
  <c r="E60" i="33"/>
  <c r="A57" i="35" s="1"/>
  <c r="E58" i="33"/>
  <c r="A55" i="35" s="1"/>
  <c r="E56" i="33"/>
  <c r="A53" i="35" s="1"/>
  <c r="E54" i="33"/>
  <c r="A51" i="35" s="1"/>
  <c r="E52" i="33"/>
  <c r="A49" i="35" s="1"/>
  <c r="E50" i="33"/>
  <c r="A47" i="35" s="1"/>
  <c r="E48" i="33"/>
  <c r="A45" i="35" s="1"/>
  <c r="E46" i="33"/>
  <c r="A43" i="35" s="1"/>
  <c r="E44" i="33"/>
  <c r="A41" i="35" s="1"/>
  <c r="E42" i="33"/>
  <c r="A39" i="35" s="1"/>
  <c r="E40" i="33"/>
  <c r="A37" i="35" s="1"/>
  <c r="E38" i="33"/>
  <c r="A35" i="35" s="1"/>
  <c r="E36" i="33"/>
  <c r="A33" i="35" s="1"/>
  <c r="E34" i="33"/>
  <c r="A31" i="35" s="1"/>
  <c r="E32" i="33"/>
  <c r="A29" i="35" s="1"/>
  <c r="E30" i="33"/>
  <c r="A27" i="35" s="1"/>
  <c r="E28" i="33"/>
  <c r="A25" i="35" s="1"/>
  <c r="E26" i="33"/>
  <c r="A23" i="35" s="1"/>
  <c r="E24" i="33"/>
  <c r="A21" i="35" s="1"/>
  <c r="E22" i="33"/>
  <c r="A19" i="35" s="1"/>
  <c r="E20" i="33"/>
  <c r="A17" i="35" s="1"/>
  <c r="E18" i="33"/>
  <c r="A15" i="35" s="1"/>
  <c r="E16" i="33"/>
  <c r="A13" i="35" s="1"/>
  <c r="E14" i="33"/>
  <c r="A11" i="35" s="1"/>
  <c r="E12" i="33"/>
  <c r="A9" i="35" s="1"/>
  <c r="E10" i="33"/>
  <c r="A7" i="35" s="1"/>
  <c r="E8" i="33"/>
  <c r="A5" i="35" s="1"/>
  <c r="E6" i="33"/>
  <c r="A3" i="35" s="1"/>
  <c r="E75" i="33"/>
  <c r="A72" i="35" s="1"/>
  <c r="E71" i="33"/>
  <c r="A68" i="35" s="1"/>
  <c r="E67" i="33"/>
  <c r="A64" i="35" s="1"/>
  <c r="E63" i="33"/>
  <c r="A60" i="35" s="1"/>
  <c r="E59" i="33"/>
  <c r="A56" i="35" s="1"/>
  <c r="E55" i="33"/>
  <c r="A52" i="35" s="1"/>
  <c r="E51" i="33"/>
  <c r="A48" i="35" s="1"/>
  <c r="E47" i="33"/>
  <c r="A44" i="35" s="1"/>
  <c r="E43" i="33"/>
  <c r="A40" i="35" s="1"/>
  <c r="E39" i="33"/>
  <c r="A36" i="35" s="1"/>
  <c r="E35" i="33"/>
  <c r="A32" i="35" s="1"/>
  <c r="E31" i="33"/>
  <c r="A28" i="35" s="1"/>
  <c r="E27" i="33"/>
  <c r="A24" i="35" s="1"/>
  <c r="E23" i="33"/>
  <c r="A20" i="35" s="1"/>
  <c r="E19" i="33"/>
  <c r="A16" i="35" s="1"/>
  <c r="E15" i="33"/>
  <c r="A12" i="35" s="1"/>
  <c r="E11" i="33"/>
  <c r="A8" i="35" s="1"/>
  <c r="E7" i="33"/>
  <c r="A4" i="35" s="1"/>
  <c r="E69" i="33"/>
  <c r="A66" i="35" s="1"/>
  <c r="E53" i="33"/>
  <c r="A50" i="35" s="1"/>
  <c r="E37" i="33"/>
  <c r="A34" i="35" s="1"/>
  <c r="E21" i="33"/>
  <c r="A18" i="35" s="1"/>
  <c r="E5" i="33"/>
  <c r="A2" i="35" s="1"/>
  <c r="E61" i="33"/>
  <c r="A58" i="35" s="1"/>
  <c r="E45" i="33"/>
  <c r="A42" i="35" s="1"/>
  <c r="E29" i="33"/>
  <c r="A26" i="35" s="1"/>
  <c r="E13" i="33"/>
  <c r="A10" i="35" s="1"/>
  <c r="E49" i="33"/>
  <c r="A46" i="35" s="1"/>
  <c r="E17" i="33"/>
  <c r="A14" i="35" s="1"/>
  <c r="E65" i="33"/>
  <c r="A62" i="35" s="1"/>
  <c r="E33" i="33"/>
  <c r="A30" i="35" s="1"/>
  <c r="E73" i="33"/>
  <c r="A70" i="35" s="1"/>
  <c r="E41" i="33"/>
  <c r="A38" i="35" s="1"/>
  <c r="E9" i="33"/>
  <c r="A6" i="35" s="1"/>
  <c r="E57" i="33"/>
  <c r="A54" i="35" s="1"/>
  <c r="E25" i="33"/>
  <c r="A22" i="35" s="1"/>
  <c r="P7" i="4"/>
  <c r="R7" i="4" s="1"/>
  <c r="W7" i="4" s="1"/>
  <c r="X7" i="4" s="1"/>
  <c r="Y7" i="4" s="1"/>
  <c r="AI7" i="4"/>
  <c r="AK7" i="4" s="1"/>
  <c r="AM7" i="4" s="1"/>
  <c r="AD7" i="4"/>
  <c r="AE7" i="4" s="1"/>
  <c r="AH7" i="4"/>
  <c r="AL7" i="4"/>
  <c r="Z7" i="4"/>
  <c r="AO8" i="4"/>
  <c r="AN8" i="4"/>
  <c r="AG5" i="4"/>
  <c r="AF5" i="4"/>
  <c r="AO3" i="4"/>
  <c r="D9" i="18" s="1"/>
  <c r="B6" i="20" s="1"/>
  <c r="AN3" i="4"/>
  <c r="F4" i="18"/>
  <c r="B1" i="24" s="1"/>
  <c r="F6" i="18"/>
  <c r="B3" i="24" s="1"/>
  <c r="F5" i="18"/>
  <c r="B2" i="24" s="1"/>
  <c r="F7" i="18"/>
  <c r="B4" i="24" s="1"/>
  <c r="AG9" i="4"/>
  <c r="AF9" i="4"/>
  <c r="AE10" i="4"/>
  <c r="P4" i="4"/>
  <c r="R4" i="4" s="1"/>
  <c r="W4" i="4" s="1"/>
  <c r="X4" i="4" s="1"/>
  <c r="Y4" i="4" s="1"/>
  <c r="AI4" i="4"/>
  <c r="AK4" i="4" s="1"/>
  <c r="AM4" i="4" s="1"/>
  <c r="AH4" i="4"/>
  <c r="AD4" i="4"/>
  <c r="Z4" i="4"/>
  <c r="AL4" i="4"/>
  <c r="AI10" i="4"/>
  <c r="AK10" i="4" s="1"/>
  <c r="AM10" i="4" s="1"/>
  <c r="P10" i="4"/>
  <c r="R10" i="4" s="1"/>
  <c r="W10" i="4" s="1"/>
  <c r="X10" i="4" s="1"/>
  <c r="Y10" i="4" s="1"/>
  <c r="Z10" i="4"/>
  <c r="AD10" i="4"/>
  <c r="AH10" i="4"/>
  <c r="AL10" i="4"/>
  <c r="AE4" i="4"/>
  <c r="E4" i="18"/>
  <c r="A1" i="24" s="1"/>
  <c r="E6" i="18"/>
  <c r="A3" i="24" s="1"/>
  <c r="E5" i="18"/>
  <c r="A2" i="24" s="1"/>
  <c r="E7" i="18"/>
  <c r="A4" i="24" s="1"/>
  <c r="A14" i="45"/>
  <c r="B13" i="45"/>
  <c r="A14" i="42"/>
  <c r="B13" i="42"/>
  <c r="A14" i="39"/>
  <c r="B13" i="39"/>
  <c r="A14" i="36"/>
  <c r="B13" i="36"/>
  <c r="B12" i="33"/>
  <c r="A13" i="33"/>
  <c r="A14" i="30"/>
  <c r="B13" i="30"/>
  <c r="A13" i="27"/>
  <c r="B12" i="27"/>
  <c r="A13" i="22"/>
  <c r="B12" i="22"/>
  <c r="B10" i="19"/>
  <c r="A11" i="19"/>
  <c r="B10" i="18"/>
  <c r="A11" i="18"/>
  <c r="F9" i="18"/>
  <c r="B6" i="24" s="1"/>
  <c r="E9" i="18"/>
  <c r="A6" i="24" s="1"/>
  <c r="C9" i="18"/>
  <c r="A6" i="20" s="1"/>
  <c r="AG7" i="4" l="1"/>
  <c r="AF7" i="4"/>
  <c r="AG11" i="4"/>
  <c r="AF11" i="4"/>
  <c r="AO7" i="4"/>
  <c r="AN7" i="4"/>
  <c r="F74" i="36"/>
  <c r="B71" i="38" s="1"/>
  <c r="F70" i="36"/>
  <c r="B67" i="38" s="1"/>
  <c r="F73" i="36"/>
  <c r="B70" i="38" s="1"/>
  <c r="F69" i="36"/>
  <c r="B66" i="38" s="1"/>
  <c r="F65" i="36"/>
  <c r="B62" i="38" s="1"/>
  <c r="F61" i="36"/>
  <c r="B58" i="38" s="1"/>
  <c r="F57" i="36"/>
  <c r="B54" i="38" s="1"/>
  <c r="F53" i="36"/>
  <c r="B50" i="38" s="1"/>
  <c r="F49" i="36"/>
  <c r="B46" i="38" s="1"/>
  <c r="F45" i="36"/>
  <c r="B42" i="38" s="1"/>
  <c r="F41" i="36"/>
  <c r="B38" i="38" s="1"/>
  <c r="F37" i="36"/>
  <c r="B34" i="38" s="1"/>
  <c r="F33" i="36"/>
  <c r="B30" i="38" s="1"/>
  <c r="F29" i="36"/>
  <c r="B26" i="38" s="1"/>
  <c r="F25" i="36"/>
  <c r="B22" i="38" s="1"/>
  <c r="F21" i="36"/>
  <c r="B18" i="38" s="1"/>
  <c r="F17" i="36"/>
  <c r="B14" i="38" s="1"/>
  <c r="F13" i="36"/>
  <c r="B10" i="38" s="1"/>
  <c r="F9" i="36"/>
  <c r="B6" i="38" s="1"/>
  <c r="F5" i="36"/>
  <c r="B2" i="38" s="1"/>
  <c r="F76" i="36"/>
  <c r="B73" i="38" s="1"/>
  <c r="F72" i="36"/>
  <c r="B69" i="38" s="1"/>
  <c r="F68" i="36"/>
  <c r="B65" i="38" s="1"/>
  <c r="F64" i="36"/>
  <c r="B61" i="38" s="1"/>
  <c r="F60" i="36"/>
  <c r="B57" i="38" s="1"/>
  <c r="F56" i="36"/>
  <c r="B53" i="38" s="1"/>
  <c r="F52" i="36"/>
  <c r="B49" i="38" s="1"/>
  <c r="F48" i="36"/>
  <c r="B45" i="38" s="1"/>
  <c r="F44" i="36"/>
  <c r="B41" i="38" s="1"/>
  <c r="F40" i="36"/>
  <c r="B37" i="38" s="1"/>
  <c r="F36" i="36"/>
  <c r="B33" i="38" s="1"/>
  <c r="F32" i="36"/>
  <c r="B29" i="38" s="1"/>
  <c r="F28" i="36"/>
  <c r="B25" i="38" s="1"/>
  <c r="F24" i="36"/>
  <c r="B21" i="38" s="1"/>
  <c r="F20" i="36"/>
  <c r="B17" i="38" s="1"/>
  <c r="F16" i="36"/>
  <c r="B13" i="38" s="1"/>
  <c r="F12" i="36"/>
  <c r="B9" i="38" s="1"/>
  <c r="F8" i="36"/>
  <c r="B5" i="38" s="1"/>
  <c r="F4" i="36"/>
  <c r="B1" i="38" s="1"/>
  <c r="F75" i="36"/>
  <c r="B72" i="38" s="1"/>
  <c r="F71" i="36"/>
  <c r="B68" i="38" s="1"/>
  <c r="F67" i="36"/>
  <c r="B64" i="38" s="1"/>
  <c r="F63" i="36"/>
  <c r="B60" i="38" s="1"/>
  <c r="F59" i="36"/>
  <c r="B56" i="38" s="1"/>
  <c r="F55" i="36"/>
  <c r="B52" i="38" s="1"/>
  <c r="F51" i="36"/>
  <c r="B48" i="38" s="1"/>
  <c r="F47" i="36"/>
  <c r="B44" i="38" s="1"/>
  <c r="F43" i="36"/>
  <c r="B40" i="38" s="1"/>
  <c r="F39" i="36"/>
  <c r="B36" i="38" s="1"/>
  <c r="F35" i="36"/>
  <c r="B32" i="38" s="1"/>
  <c r="F31" i="36"/>
  <c r="B28" i="38" s="1"/>
  <c r="F27" i="36"/>
  <c r="B24" i="38" s="1"/>
  <c r="F23" i="36"/>
  <c r="B20" i="38" s="1"/>
  <c r="F19" i="36"/>
  <c r="B16" i="38" s="1"/>
  <c r="F15" i="36"/>
  <c r="B12" i="38" s="1"/>
  <c r="F11" i="36"/>
  <c r="B8" i="38" s="1"/>
  <c r="F7" i="36"/>
  <c r="B4" i="38" s="1"/>
  <c r="F66" i="36"/>
  <c r="B63" i="38" s="1"/>
  <c r="F50" i="36"/>
  <c r="B47" i="38" s="1"/>
  <c r="F34" i="36"/>
  <c r="B31" i="38" s="1"/>
  <c r="F18" i="36"/>
  <c r="B15" i="38" s="1"/>
  <c r="F62" i="36"/>
  <c r="B59" i="38" s="1"/>
  <c r="F46" i="36"/>
  <c r="B43" i="38" s="1"/>
  <c r="F30" i="36"/>
  <c r="B27" i="38" s="1"/>
  <c r="F54" i="36"/>
  <c r="B51" i="38" s="1"/>
  <c r="F38" i="36"/>
  <c r="B35" i="38" s="1"/>
  <c r="F22" i="36"/>
  <c r="B19" i="38" s="1"/>
  <c r="F6" i="36"/>
  <c r="B3" i="38" s="1"/>
  <c r="F14" i="36"/>
  <c r="B11" i="38" s="1"/>
  <c r="F10" i="36"/>
  <c r="B7" i="38" s="1"/>
  <c r="F42" i="36"/>
  <c r="B39" i="38" s="1"/>
  <c r="F58" i="36"/>
  <c r="B55" i="38" s="1"/>
  <c r="F26" i="36"/>
  <c r="B23" i="38" s="1"/>
  <c r="F75" i="22"/>
  <c r="B72" i="26" s="1"/>
  <c r="F73" i="22"/>
  <c r="B70" i="26" s="1"/>
  <c r="F71" i="22"/>
  <c r="B68" i="26" s="1"/>
  <c r="F69" i="22"/>
  <c r="B66" i="26" s="1"/>
  <c r="F67" i="22"/>
  <c r="B64" i="26" s="1"/>
  <c r="F65" i="22"/>
  <c r="B62" i="26" s="1"/>
  <c r="F63" i="22"/>
  <c r="B60" i="26" s="1"/>
  <c r="F61" i="22"/>
  <c r="B58" i="26" s="1"/>
  <c r="F59" i="22"/>
  <c r="B56" i="26" s="1"/>
  <c r="F57" i="22"/>
  <c r="B54" i="26" s="1"/>
  <c r="F55" i="22"/>
  <c r="B52" i="26" s="1"/>
  <c r="F53" i="22"/>
  <c r="B50" i="26" s="1"/>
  <c r="F51" i="22"/>
  <c r="B48" i="26" s="1"/>
  <c r="F49" i="22"/>
  <c r="B46" i="26" s="1"/>
  <c r="F47" i="22"/>
  <c r="B44" i="26" s="1"/>
  <c r="F45" i="22"/>
  <c r="B42" i="26" s="1"/>
  <c r="F43" i="22"/>
  <c r="B40" i="26" s="1"/>
  <c r="F41" i="22"/>
  <c r="B38" i="26" s="1"/>
  <c r="F39" i="22"/>
  <c r="B36" i="26" s="1"/>
  <c r="F37" i="22"/>
  <c r="B34" i="26" s="1"/>
  <c r="F35" i="22"/>
  <c r="B32" i="26" s="1"/>
  <c r="F33" i="22"/>
  <c r="B30" i="26" s="1"/>
  <c r="F31" i="22"/>
  <c r="B28" i="26" s="1"/>
  <c r="F29" i="22"/>
  <c r="B26" i="26" s="1"/>
  <c r="F27" i="22"/>
  <c r="B24" i="26" s="1"/>
  <c r="F25" i="22"/>
  <c r="B22" i="26" s="1"/>
  <c r="F23" i="22"/>
  <c r="B20" i="26" s="1"/>
  <c r="F21" i="22"/>
  <c r="B18" i="26" s="1"/>
  <c r="F19" i="22"/>
  <c r="B16" i="26" s="1"/>
  <c r="F17" i="22"/>
  <c r="B14" i="26" s="1"/>
  <c r="F15" i="22"/>
  <c r="B12" i="26" s="1"/>
  <c r="F13" i="22"/>
  <c r="B10" i="26" s="1"/>
  <c r="F11" i="22"/>
  <c r="B8" i="26" s="1"/>
  <c r="F9" i="22"/>
  <c r="B6" i="26" s="1"/>
  <c r="F7" i="22"/>
  <c r="B4" i="26" s="1"/>
  <c r="F5" i="22"/>
  <c r="B2" i="26" s="1"/>
  <c r="F72" i="22"/>
  <c r="B69" i="26" s="1"/>
  <c r="F68" i="22"/>
  <c r="B65" i="26" s="1"/>
  <c r="F60" i="22"/>
  <c r="B57" i="26" s="1"/>
  <c r="F54" i="22"/>
  <c r="B51" i="26" s="1"/>
  <c r="F44" i="22"/>
  <c r="B41" i="26" s="1"/>
  <c r="F34" i="22"/>
  <c r="B31" i="26" s="1"/>
  <c r="F26" i="22"/>
  <c r="B23" i="26" s="1"/>
  <c r="F20" i="22"/>
  <c r="B17" i="26" s="1"/>
  <c r="F14" i="22"/>
  <c r="B11" i="26" s="1"/>
  <c r="F6" i="22"/>
  <c r="B3" i="26" s="1"/>
  <c r="F70" i="22"/>
  <c r="B67" i="26" s="1"/>
  <c r="F62" i="22"/>
  <c r="B59" i="26" s="1"/>
  <c r="F48" i="22"/>
  <c r="B45" i="26" s="1"/>
  <c r="F40" i="22"/>
  <c r="B37" i="26" s="1"/>
  <c r="F28" i="22"/>
  <c r="B25" i="26" s="1"/>
  <c r="F18" i="22"/>
  <c r="B15" i="26" s="1"/>
  <c r="F8" i="22"/>
  <c r="B5" i="26" s="1"/>
  <c r="F76" i="22"/>
  <c r="B73" i="26" s="1"/>
  <c r="F66" i="22"/>
  <c r="B63" i="26" s="1"/>
  <c r="F58" i="22"/>
  <c r="B55" i="26" s="1"/>
  <c r="F50" i="22"/>
  <c r="B47" i="26" s="1"/>
  <c r="F42" i="22"/>
  <c r="B39" i="26" s="1"/>
  <c r="F36" i="22"/>
  <c r="B33" i="26" s="1"/>
  <c r="F30" i="22"/>
  <c r="B27" i="26" s="1"/>
  <c r="F22" i="22"/>
  <c r="B19" i="26" s="1"/>
  <c r="F16" i="22"/>
  <c r="B13" i="26" s="1"/>
  <c r="F10" i="22"/>
  <c r="B7" i="26" s="1"/>
  <c r="F74" i="22"/>
  <c r="B71" i="26" s="1"/>
  <c r="F64" i="22"/>
  <c r="B61" i="26" s="1"/>
  <c r="F56" i="22"/>
  <c r="B53" i="26" s="1"/>
  <c r="F52" i="22"/>
  <c r="B49" i="26" s="1"/>
  <c r="F46" i="22"/>
  <c r="B43" i="26" s="1"/>
  <c r="F38" i="22"/>
  <c r="B35" i="26" s="1"/>
  <c r="F32" i="22"/>
  <c r="B29" i="26" s="1"/>
  <c r="F24" i="22"/>
  <c r="B21" i="26" s="1"/>
  <c r="F12" i="22"/>
  <c r="B9" i="26" s="1"/>
  <c r="F4" i="22"/>
  <c r="B1" i="26" s="1"/>
  <c r="F75" i="45"/>
  <c r="B72" i="47" s="1"/>
  <c r="F73" i="45"/>
  <c r="B70" i="47" s="1"/>
  <c r="F71" i="45"/>
  <c r="B68" i="47" s="1"/>
  <c r="F69" i="45"/>
  <c r="B66" i="47" s="1"/>
  <c r="F67" i="45"/>
  <c r="B64" i="47" s="1"/>
  <c r="F65" i="45"/>
  <c r="B62" i="47" s="1"/>
  <c r="F63" i="45"/>
  <c r="B60" i="47" s="1"/>
  <c r="F61" i="45"/>
  <c r="B58" i="47" s="1"/>
  <c r="F59" i="45"/>
  <c r="B56" i="47" s="1"/>
  <c r="F57" i="45"/>
  <c r="B54" i="47" s="1"/>
  <c r="F55" i="45"/>
  <c r="B52" i="47" s="1"/>
  <c r="F53" i="45"/>
  <c r="B50" i="47" s="1"/>
  <c r="F51" i="45"/>
  <c r="B48" i="47" s="1"/>
  <c r="F49" i="45"/>
  <c r="B46" i="47" s="1"/>
  <c r="F47" i="45"/>
  <c r="B44" i="47" s="1"/>
  <c r="F45" i="45"/>
  <c r="B42" i="47" s="1"/>
  <c r="F43" i="45"/>
  <c r="B40" i="47" s="1"/>
  <c r="F41" i="45"/>
  <c r="B38" i="47" s="1"/>
  <c r="F39" i="45"/>
  <c r="B36" i="47" s="1"/>
  <c r="F37" i="45"/>
  <c r="B34" i="47" s="1"/>
  <c r="F35" i="45"/>
  <c r="B32" i="47" s="1"/>
  <c r="F33" i="45"/>
  <c r="B30" i="47" s="1"/>
  <c r="F31" i="45"/>
  <c r="B28" i="47" s="1"/>
  <c r="F29" i="45"/>
  <c r="B26" i="47" s="1"/>
  <c r="F27" i="45"/>
  <c r="B24" i="47" s="1"/>
  <c r="F25" i="45"/>
  <c r="B22" i="47" s="1"/>
  <c r="F23" i="45"/>
  <c r="B20" i="47" s="1"/>
  <c r="F21" i="45"/>
  <c r="B18" i="47" s="1"/>
  <c r="F19" i="45"/>
  <c r="B16" i="47" s="1"/>
  <c r="F17" i="45"/>
  <c r="B14" i="47" s="1"/>
  <c r="F15" i="45"/>
  <c r="B12" i="47" s="1"/>
  <c r="F13" i="45"/>
  <c r="B10" i="47" s="1"/>
  <c r="F11" i="45"/>
  <c r="B8" i="47" s="1"/>
  <c r="F9" i="45"/>
  <c r="B6" i="47" s="1"/>
  <c r="F7" i="45"/>
  <c r="B4" i="47" s="1"/>
  <c r="F5" i="45"/>
  <c r="B2" i="47" s="1"/>
  <c r="F76" i="45"/>
  <c r="B73" i="47" s="1"/>
  <c r="F74" i="45"/>
  <c r="B71" i="47" s="1"/>
  <c r="F72" i="45"/>
  <c r="B69" i="47" s="1"/>
  <c r="F70" i="45"/>
  <c r="B67" i="47" s="1"/>
  <c r="F68" i="45"/>
  <c r="B65" i="47" s="1"/>
  <c r="F66" i="45"/>
  <c r="B63" i="47" s="1"/>
  <c r="F64" i="45"/>
  <c r="B61" i="47" s="1"/>
  <c r="F62" i="45"/>
  <c r="B59" i="47" s="1"/>
  <c r="F60" i="45"/>
  <c r="B57" i="47" s="1"/>
  <c r="F58" i="45"/>
  <c r="B55" i="47" s="1"/>
  <c r="F56" i="45"/>
  <c r="B53" i="47" s="1"/>
  <c r="F54" i="45"/>
  <c r="B51" i="47" s="1"/>
  <c r="F52" i="45"/>
  <c r="B49" i="47" s="1"/>
  <c r="F50" i="45"/>
  <c r="B47" i="47" s="1"/>
  <c r="F48" i="45"/>
  <c r="B45" i="47" s="1"/>
  <c r="F46" i="45"/>
  <c r="B43" i="47" s="1"/>
  <c r="F44" i="45"/>
  <c r="B41" i="47" s="1"/>
  <c r="F42" i="45"/>
  <c r="B39" i="47" s="1"/>
  <c r="F40" i="45"/>
  <c r="B37" i="47" s="1"/>
  <c r="F38" i="45"/>
  <c r="B35" i="47" s="1"/>
  <c r="F36" i="45"/>
  <c r="B33" i="47" s="1"/>
  <c r="F34" i="45"/>
  <c r="B31" i="47" s="1"/>
  <c r="F32" i="45"/>
  <c r="B29" i="47" s="1"/>
  <c r="F30" i="45"/>
  <c r="B27" i="47" s="1"/>
  <c r="F28" i="45"/>
  <c r="B25" i="47" s="1"/>
  <c r="F26" i="45"/>
  <c r="B23" i="47" s="1"/>
  <c r="F24" i="45"/>
  <c r="B21" i="47" s="1"/>
  <c r="F22" i="45"/>
  <c r="B19" i="47" s="1"/>
  <c r="F20" i="45"/>
  <c r="B17" i="47" s="1"/>
  <c r="F18" i="45"/>
  <c r="B15" i="47" s="1"/>
  <c r="F16" i="45"/>
  <c r="B13" i="47" s="1"/>
  <c r="F14" i="45"/>
  <c r="B11" i="47" s="1"/>
  <c r="F12" i="45"/>
  <c r="B9" i="47" s="1"/>
  <c r="F10" i="45"/>
  <c r="B7" i="47" s="1"/>
  <c r="F8" i="45"/>
  <c r="B5" i="47" s="1"/>
  <c r="F6" i="45"/>
  <c r="B3" i="47" s="1"/>
  <c r="F4" i="45"/>
  <c r="B1" i="47" s="1"/>
  <c r="D4" i="18"/>
  <c r="B1" i="20" s="1"/>
  <c r="D5" i="18"/>
  <c r="B2" i="20" s="1"/>
  <c r="D6" i="18"/>
  <c r="B3" i="20" s="1"/>
  <c r="D7" i="18"/>
  <c r="B4" i="20" s="1"/>
  <c r="D8" i="18"/>
  <c r="B5" i="20" s="1"/>
  <c r="E76" i="36"/>
  <c r="A73" i="38" s="1"/>
  <c r="E74" i="36"/>
  <c r="A71" i="38" s="1"/>
  <c r="E72" i="36"/>
  <c r="A69" i="38" s="1"/>
  <c r="E70" i="36"/>
  <c r="A67" i="38" s="1"/>
  <c r="E68" i="36"/>
  <c r="A65" i="38" s="1"/>
  <c r="E66" i="36"/>
  <c r="A63" i="38" s="1"/>
  <c r="E64" i="36"/>
  <c r="A61" i="38" s="1"/>
  <c r="E62" i="36"/>
  <c r="A59" i="38" s="1"/>
  <c r="E60" i="36"/>
  <c r="A57" i="38" s="1"/>
  <c r="E58" i="36"/>
  <c r="A55" i="38" s="1"/>
  <c r="E56" i="36"/>
  <c r="A53" i="38" s="1"/>
  <c r="E54" i="36"/>
  <c r="A51" i="38" s="1"/>
  <c r="E52" i="36"/>
  <c r="A49" i="38" s="1"/>
  <c r="E50" i="36"/>
  <c r="A47" i="38" s="1"/>
  <c r="E48" i="36"/>
  <c r="A45" i="38" s="1"/>
  <c r="E46" i="36"/>
  <c r="A43" i="38" s="1"/>
  <c r="E44" i="36"/>
  <c r="A41" i="38" s="1"/>
  <c r="E42" i="36"/>
  <c r="A39" i="38" s="1"/>
  <c r="E40" i="36"/>
  <c r="A37" i="38" s="1"/>
  <c r="E38" i="36"/>
  <c r="A35" i="38" s="1"/>
  <c r="E36" i="36"/>
  <c r="A33" i="38" s="1"/>
  <c r="E34" i="36"/>
  <c r="A31" i="38" s="1"/>
  <c r="E32" i="36"/>
  <c r="A29" i="38" s="1"/>
  <c r="E30" i="36"/>
  <c r="A27" i="38" s="1"/>
  <c r="E28" i="36"/>
  <c r="A25" i="38" s="1"/>
  <c r="E26" i="36"/>
  <c r="A23" i="38" s="1"/>
  <c r="E24" i="36"/>
  <c r="A21" i="38" s="1"/>
  <c r="E22" i="36"/>
  <c r="A19" i="38" s="1"/>
  <c r="E20" i="36"/>
  <c r="A17" i="38" s="1"/>
  <c r="E18" i="36"/>
  <c r="A15" i="38" s="1"/>
  <c r="E16" i="36"/>
  <c r="A13" i="38" s="1"/>
  <c r="E14" i="36"/>
  <c r="A11" i="38" s="1"/>
  <c r="E12" i="36"/>
  <c r="A9" i="38" s="1"/>
  <c r="E10" i="36"/>
  <c r="A7" i="38" s="1"/>
  <c r="E8" i="36"/>
  <c r="A5" i="38" s="1"/>
  <c r="E6" i="36"/>
  <c r="A3" i="38" s="1"/>
  <c r="E4" i="36"/>
  <c r="A1" i="38" s="1"/>
  <c r="E75" i="36"/>
  <c r="A72" i="38" s="1"/>
  <c r="E73" i="36"/>
  <c r="A70" i="38" s="1"/>
  <c r="E71" i="36"/>
  <c r="A68" i="38" s="1"/>
  <c r="E69" i="36"/>
  <c r="A66" i="38" s="1"/>
  <c r="E67" i="36"/>
  <c r="A64" i="38" s="1"/>
  <c r="E65" i="36"/>
  <c r="A62" i="38" s="1"/>
  <c r="E63" i="36"/>
  <c r="A60" i="38" s="1"/>
  <c r="E61" i="36"/>
  <c r="A58" i="38" s="1"/>
  <c r="E59" i="36"/>
  <c r="A56" i="38" s="1"/>
  <c r="E57" i="36"/>
  <c r="A54" i="38" s="1"/>
  <c r="E55" i="36"/>
  <c r="A52" i="38" s="1"/>
  <c r="E53" i="36"/>
  <c r="A50" i="38" s="1"/>
  <c r="E51" i="36"/>
  <c r="A48" i="38" s="1"/>
  <c r="E49" i="36"/>
  <c r="A46" i="38" s="1"/>
  <c r="E47" i="36"/>
  <c r="A44" i="38" s="1"/>
  <c r="E45" i="36"/>
  <c r="A42" i="38" s="1"/>
  <c r="E43" i="36"/>
  <c r="A40" i="38" s="1"/>
  <c r="E41" i="36"/>
  <c r="A38" i="38" s="1"/>
  <c r="E39" i="36"/>
  <c r="A36" i="38" s="1"/>
  <c r="E37" i="36"/>
  <c r="A34" i="38" s="1"/>
  <c r="E35" i="36"/>
  <c r="A32" i="38" s="1"/>
  <c r="E33" i="36"/>
  <c r="A30" i="38" s="1"/>
  <c r="E31" i="36"/>
  <c r="A28" i="38" s="1"/>
  <c r="E29" i="36"/>
  <c r="A26" i="38" s="1"/>
  <c r="E27" i="36"/>
  <c r="A24" i="38" s="1"/>
  <c r="E25" i="36"/>
  <c r="A22" i="38" s="1"/>
  <c r="E23" i="36"/>
  <c r="A20" i="38" s="1"/>
  <c r="E21" i="36"/>
  <c r="A18" i="38" s="1"/>
  <c r="E19" i="36"/>
  <c r="A16" i="38" s="1"/>
  <c r="E17" i="36"/>
  <c r="A14" i="38" s="1"/>
  <c r="E15" i="36"/>
  <c r="A12" i="38" s="1"/>
  <c r="E13" i="36"/>
  <c r="A10" i="38" s="1"/>
  <c r="E11" i="36"/>
  <c r="A8" i="38" s="1"/>
  <c r="E9" i="36"/>
  <c r="A6" i="38" s="1"/>
  <c r="E7" i="36"/>
  <c r="A4" i="38" s="1"/>
  <c r="E5" i="36"/>
  <c r="A2" i="38" s="1"/>
  <c r="AG4" i="4"/>
  <c r="AF4" i="4"/>
  <c r="C75" i="33"/>
  <c r="A72" i="34" s="1"/>
  <c r="C73" i="33"/>
  <c r="A70" i="34" s="1"/>
  <c r="C71" i="33"/>
  <c r="A68" i="34" s="1"/>
  <c r="C69" i="33"/>
  <c r="A66" i="34" s="1"/>
  <c r="C67" i="33"/>
  <c r="A64" i="34" s="1"/>
  <c r="C65" i="33"/>
  <c r="A62" i="34" s="1"/>
  <c r="C63" i="33"/>
  <c r="A60" i="34" s="1"/>
  <c r="C61" i="33"/>
  <c r="A58" i="34" s="1"/>
  <c r="C59" i="33"/>
  <c r="A56" i="34" s="1"/>
  <c r="C57" i="33"/>
  <c r="A54" i="34" s="1"/>
  <c r="C55" i="33"/>
  <c r="A52" i="34" s="1"/>
  <c r="C53" i="33"/>
  <c r="A50" i="34" s="1"/>
  <c r="C51" i="33"/>
  <c r="A48" i="34" s="1"/>
  <c r="C49" i="33"/>
  <c r="A46" i="34" s="1"/>
  <c r="C47" i="33"/>
  <c r="A44" i="34" s="1"/>
  <c r="C45" i="33"/>
  <c r="A42" i="34" s="1"/>
  <c r="C43" i="33"/>
  <c r="A40" i="34" s="1"/>
  <c r="C41" i="33"/>
  <c r="A38" i="34" s="1"/>
  <c r="C39" i="33"/>
  <c r="A36" i="34" s="1"/>
  <c r="C37" i="33"/>
  <c r="A34" i="34" s="1"/>
  <c r="C35" i="33"/>
  <c r="A32" i="34" s="1"/>
  <c r="C33" i="33"/>
  <c r="A30" i="34" s="1"/>
  <c r="C31" i="33"/>
  <c r="A28" i="34" s="1"/>
  <c r="C29" i="33"/>
  <c r="A26" i="34" s="1"/>
  <c r="C27" i="33"/>
  <c r="A24" i="34" s="1"/>
  <c r="C25" i="33"/>
  <c r="A22" i="34" s="1"/>
  <c r="C23" i="33"/>
  <c r="A20" i="34" s="1"/>
  <c r="C21" i="33"/>
  <c r="A18" i="34" s="1"/>
  <c r="C19" i="33"/>
  <c r="A16" i="34" s="1"/>
  <c r="C17" i="33"/>
  <c r="A14" i="34" s="1"/>
  <c r="C15" i="33"/>
  <c r="A12" i="34" s="1"/>
  <c r="C13" i="33"/>
  <c r="A10" i="34" s="1"/>
  <c r="C11" i="33"/>
  <c r="A8" i="34" s="1"/>
  <c r="C9" i="33"/>
  <c r="A6" i="34" s="1"/>
  <c r="C7" i="33"/>
  <c r="A4" i="34" s="1"/>
  <c r="C5" i="33"/>
  <c r="A2" i="34" s="1"/>
  <c r="C76" i="33"/>
  <c r="A73" i="34" s="1"/>
  <c r="C74" i="33"/>
  <c r="A71" i="34" s="1"/>
  <c r="C72" i="33"/>
  <c r="A69" i="34" s="1"/>
  <c r="C70" i="33"/>
  <c r="A67" i="34" s="1"/>
  <c r="C68" i="33"/>
  <c r="A65" i="34" s="1"/>
  <c r="C66" i="33"/>
  <c r="A63" i="34" s="1"/>
  <c r="C64" i="33"/>
  <c r="A61" i="34" s="1"/>
  <c r="C62" i="33"/>
  <c r="A59" i="34" s="1"/>
  <c r="C60" i="33"/>
  <c r="A57" i="34" s="1"/>
  <c r="C58" i="33"/>
  <c r="A55" i="34" s="1"/>
  <c r="C56" i="33"/>
  <c r="A53" i="34" s="1"/>
  <c r="C54" i="33"/>
  <c r="A51" i="34" s="1"/>
  <c r="C52" i="33"/>
  <c r="A49" i="34" s="1"/>
  <c r="C50" i="33"/>
  <c r="A47" i="34" s="1"/>
  <c r="C48" i="33"/>
  <c r="A45" i="34" s="1"/>
  <c r="C46" i="33"/>
  <c r="A43" i="34" s="1"/>
  <c r="C44" i="33"/>
  <c r="A41" i="34" s="1"/>
  <c r="C42" i="33"/>
  <c r="A39" i="34" s="1"/>
  <c r="C40" i="33"/>
  <c r="A37" i="34" s="1"/>
  <c r="C38" i="33"/>
  <c r="A35" i="34" s="1"/>
  <c r="C36" i="33"/>
  <c r="A33" i="34" s="1"/>
  <c r="C34" i="33"/>
  <c r="A31" i="34" s="1"/>
  <c r="C32" i="33"/>
  <c r="A29" i="34" s="1"/>
  <c r="C30" i="33"/>
  <c r="A27" i="34" s="1"/>
  <c r="C28" i="33"/>
  <c r="A25" i="34" s="1"/>
  <c r="C26" i="33"/>
  <c r="A23" i="34" s="1"/>
  <c r="C24" i="33"/>
  <c r="A21" i="34" s="1"/>
  <c r="C22" i="33"/>
  <c r="A19" i="34" s="1"/>
  <c r="C20" i="33"/>
  <c r="A17" i="34" s="1"/>
  <c r="C18" i="33"/>
  <c r="A15" i="34" s="1"/>
  <c r="C16" i="33"/>
  <c r="A13" i="34" s="1"/>
  <c r="C14" i="33"/>
  <c r="A11" i="34" s="1"/>
  <c r="C12" i="33"/>
  <c r="A9" i="34" s="1"/>
  <c r="C10" i="33"/>
  <c r="A7" i="34" s="1"/>
  <c r="C8" i="33"/>
  <c r="A5" i="34" s="1"/>
  <c r="C6" i="33"/>
  <c r="A3" i="34" s="1"/>
  <c r="C4" i="33"/>
  <c r="A1" i="34" s="1"/>
  <c r="C66" i="27"/>
  <c r="A63" i="28" s="1"/>
  <c r="C63" i="27"/>
  <c r="A60" i="28" s="1"/>
  <c r="C50" i="27"/>
  <c r="A47" i="28" s="1"/>
  <c r="C47" i="27"/>
  <c r="A44" i="28" s="1"/>
  <c r="C44" i="27"/>
  <c r="A41" i="28" s="1"/>
  <c r="C39" i="27"/>
  <c r="A36" i="28" s="1"/>
  <c r="C36" i="27"/>
  <c r="A33" i="28" s="1"/>
  <c r="C31" i="27"/>
  <c r="A28" i="28" s="1"/>
  <c r="C28" i="27"/>
  <c r="A25" i="28" s="1"/>
  <c r="C23" i="27"/>
  <c r="A20" i="28" s="1"/>
  <c r="C20" i="27"/>
  <c r="A17" i="28" s="1"/>
  <c r="C15" i="27"/>
  <c r="A12" i="28" s="1"/>
  <c r="C12" i="27"/>
  <c r="A9" i="28" s="1"/>
  <c r="C7" i="27"/>
  <c r="A4" i="28" s="1"/>
  <c r="C4" i="27"/>
  <c r="A1" i="28" s="1"/>
  <c r="C64" i="27"/>
  <c r="A61" i="28" s="1"/>
  <c r="C72" i="27"/>
  <c r="A69" i="28" s="1"/>
  <c r="C69" i="27"/>
  <c r="A66" i="28" s="1"/>
  <c r="C56" i="27"/>
  <c r="A53" i="28" s="1"/>
  <c r="C53" i="27"/>
  <c r="A50" i="28" s="1"/>
  <c r="C75" i="27"/>
  <c r="A72" i="28" s="1"/>
  <c r="C62" i="27"/>
  <c r="A59" i="28" s="1"/>
  <c r="C59" i="27"/>
  <c r="A56" i="28" s="1"/>
  <c r="C46" i="27"/>
  <c r="A43" i="28" s="1"/>
  <c r="C41" i="27"/>
  <c r="A38" i="28" s="1"/>
  <c r="C38" i="27"/>
  <c r="A35" i="28" s="1"/>
  <c r="C33" i="27"/>
  <c r="A30" i="28" s="1"/>
  <c r="C30" i="27"/>
  <c r="A27" i="28" s="1"/>
  <c r="C25" i="27"/>
  <c r="A22" i="28" s="1"/>
  <c r="C22" i="27"/>
  <c r="A19" i="28" s="1"/>
  <c r="C17" i="27"/>
  <c r="A14" i="28" s="1"/>
  <c r="C14" i="27"/>
  <c r="A11" i="28" s="1"/>
  <c r="C9" i="27"/>
  <c r="A6" i="28" s="1"/>
  <c r="C6" i="27"/>
  <c r="A3" i="28" s="1"/>
  <c r="C61" i="27"/>
  <c r="A58" i="28" s="1"/>
  <c r="C73" i="27"/>
  <c r="A70" i="28" s="1"/>
  <c r="C60" i="27"/>
  <c r="A57" i="28" s="1"/>
  <c r="C68" i="27"/>
  <c r="A65" i="28" s="1"/>
  <c r="C65" i="27"/>
  <c r="A62" i="28" s="1"/>
  <c r="C52" i="27"/>
  <c r="A49" i="28" s="1"/>
  <c r="C49" i="27"/>
  <c r="A46" i="28" s="1"/>
  <c r="C48" i="27"/>
  <c r="A45" i="28" s="1"/>
  <c r="C74" i="27"/>
  <c r="A71" i="28" s="1"/>
  <c r="C71" i="27"/>
  <c r="A68" i="28" s="1"/>
  <c r="C58" i="27"/>
  <c r="A55" i="28" s="1"/>
  <c r="C55" i="27"/>
  <c r="A52" i="28" s="1"/>
  <c r="C43" i="27"/>
  <c r="A40" i="28" s="1"/>
  <c r="C40" i="27"/>
  <c r="A37" i="28" s="1"/>
  <c r="C35" i="27"/>
  <c r="A32" i="28" s="1"/>
  <c r="C32" i="27"/>
  <c r="A29" i="28" s="1"/>
  <c r="C27" i="27"/>
  <c r="A24" i="28" s="1"/>
  <c r="C24" i="27"/>
  <c r="A21" i="28" s="1"/>
  <c r="C19" i="27"/>
  <c r="A16" i="28" s="1"/>
  <c r="C16" i="27"/>
  <c r="A13" i="28" s="1"/>
  <c r="C11" i="27"/>
  <c r="A8" i="28" s="1"/>
  <c r="C8" i="27"/>
  <c r="A5" i="28" s="1"/>
  <c r="C70" i="27"/>
  <c r="A67" i="28" s="1"/>
  <c r="C67" i="27"/>
  <c r="A64" i="28" s="1"/>
  <c r="C54" i="27"/>
  <c r="A51" i="28" s="1"/>
  <c r="C51" i="27"/>
  <c r="A48" i="28" s="1"/>
  <c r="C45" i="27"/>
  <c r="A42" i="28" s="1"/>
  <c r="C42" i="27"/>
  <c r="A39" i="28" s="1"/>
  <c r="C37" i="27"/>
  <c r="A34" i="28" s="1"/>
  <c r="C34" i="27"/>
  <c r="A31" i="28" s="1"/>
  <c r="C29" i="27"/>
  <c r="A26" i="28" s="1"/>
  <c r="C26" i="27"/>
  <c r="A23" i="28" s="1"/>
  <c r="C21" i="27"/>
  <c r="A18" i="28" s="1"/>
  <c r="C18" i="27"/>
  <c r="A15" i="28" s="1"/>
  <c r="C13" i="27"/>
  <c r="A10" i="28" s="1"/>
  <c r="C10" i="27"/>
  <c r="A7" i="28" s="1"/>
  <c r="C5" i="27"/>
  <c r="A2" i="28" s="1"/>
  <c r="C76" i="27"/>
  <c r="A73" i="28" s="1"/>
  <c r="C57" i="27"/>
  <c r="A54" i="28" s="1"/>
  <c r="E75" i="45"/>
  <c r="A72" i="47" s="1"/>
  <c r="E73" i="45"/>
  <c r="A70" i="47" s="1"/>
  <c r="E71" i="45"/>
  <c r="A68" i="47" s="1"/>
  <c r="E69" i="45"/>
  <c r="A66" i="47" s="1"/>
  <c r="E67" i="45"/>
  <c r="A64" i="47" s="1"/>
  <c r="E65" i="45"/>
  <c r="A62" i="47" s="1"/>
  <c r="E63" i="45"/>
  <c r="A60" i="47" s="1"/>
  <c r="E61" i="45"/>
  <c r="A58" i="47" s="1"/>
  <c r="E59" i="45"/>
  <c r="A56" i="47" s="1"/>
  <c r="E57" i="45"/>
  <c r="A54" i="47" s="1"/>
  <c r="E55" i="45"/>
  <c r="A52" i="47" s="1"/>
  <c r="E53" i="45"/>
  <c r="A50" i="47" s="1"/>
  <c r="E51" i="45"/>
  <c r="A48" i="47" s="1"/>
  <c r="E49" i="45"/>
  <c r="A46" i="47" s="1"/>
  <c r="E47" i="45"/>
  <c r="A44" i="47" s="1"/>
  <c r="E45" i="45"/>
  <c r="A42" i="47" s="1"/>
  <c r="E43" i="45"/>
  <c r="A40" i="47" s="1"/>
  <c r="E41" i="45"/>
  <c r="A38" i="47" s="1"/>
  <c r="E39" i="45"/>
  <c r="A36" i="47" s="1"/>
  <c r="E37" i="45"/>
  <c r="A34" i="47" s="1"/>
  <c r="E35" i="45"/>
  <c r="A32" i="47" s="1"/>
  <c r="E33" i="45"/>
  <c r="A30" i="47" s="1"/>
  <c r="E31" i="45"/>
  <c r="A28" i="47" s="1"/>
  <c r="E29" i="45"/>
  <c r="A26" i="47" s="1"/>
  <c r="E27" i="45"/>
  <c r="A24" i="47" s="1"/>
  <c r="E25" i="45"/>
  <c r="A22" i="47" s="1"/>
  <c r="E23" i="45"/>
  <c r="A20" i="47" s="1"/>
  <c r="E21" i="45"/>
  <c r="A18" i="47" s="1"/>
  <c r="E19" i="45"/>
  <c r="A16" i="47" s="1"/>
  <c r="E17" i="45"/>
  <c r="A14" i="47" s="1"/>
  <c r="E15" i="45"/>
  <c r="A12" i="47" s="1"/>
  <c r="E13" i="45"/>
  <c r="A10" i="47" s="1"/>
  <c r="E11" i="45"/>
  <c r="A8" i="47" s="1"/>
  <c r="E9" i="45"/>
  <c r="A6" i="47" s="1"/>
  <c r="E7" i="45"/>
  <c r="A4" i="47" s="1"/>
  <c r="E5" i="45"/>
  <c r="A2" i="47" s="1"/>
  <c r="E76" i="45"/>
  <c r="A73" i="47" s="1"/>
  <c r="E74" i="45"/>
  <c r="A71" i="47" s="1"/>
  <c r="E72" i="45"/>
  <c r="A69" i="47" s="1"/>
  <c r="E70" i="45"/>
  <c r="A67" i="47" s="1"/>
  <c r="E68" i="45"/>
  <c r="A65" i="47" s="1"/>
  <c r="E66" i="45"/>
  <c r="A63" i="47" s="1"/>
  <c r="E64" i="45"/>
  <c r="A61" i="47" s="1"/>
  <c r="E62" i="45"/>
  <c r="A59" i="47" s="1"/>
  <c r="E60" i="45"/>
  <c r="A57" i="47" s="1"/>
  <c r="E58" i="45"/>
  <c r="A55" i="47" s="1"/>
  <c r="E56" i="45"/>
  <c r="A53" i="47" s="1"/>
  <c r="E54" i="45"/>
  <c r="A51" i="47" s="1"/>
  <c r="E52" i="45"/>
  <c r="A49" i="47" s="1"/>
  <c r="E50" i="45"/>
  <c r="A47" i="47" s="1"/>
  <c r="E48" i="45"/>
  <c r="A45" i="47" s="1"/>
  <c r="E46" i="45"/>
  <c r="A43" i="47" s="1"/>
  <c r="E44" i="45"/>
  <c r="A41" i="47" s="1"/>
  <c r="E42" i="45"/>
  <c r="A39" i="47" s="1"/>
  <c r="E40" i="45"/>
  <c r="A37" i="47" s="1"/>
  <c r="E38" i="45"/>
  <c r="A35" i="47" s="1"/>
  <c r="E36" i="45"/>
  <c r="A33" i="47" s="1"/>
  <c r="E34" i="45"/>
  <c r="A31" i="47" s="1"/>
  <c r="E32" i="45"/>
  <c r="A29" i="47" s="1"/>
  <c r="E30" i="45"/>
  <c r="A27" i="47" s="1"/>
  <c r="E28" i="45"/>
  <c r="A25" i="47" s="1"/>
  <c r="E26" i="45"/>
  <c r="A23" i="47" s="1"/>
  <c r="E24" i="45"/>
  <c r="A21" i="47" s="1"/>
  <c r="E22" i="45"/>
  <c r="A19" i="47" s="1"/>
  <c r="E20" i="45"/>
  <c r="A17" i="47" s="1"/>
  <c r="E18" i="45"/>
  <c r="A15" i="47" s="1"/>
  <c r="E16" i="45"/>
  <c r="A13" i="47" s="1"/>
  <c r="E14" i="45"/>
  <c r="A11" i="47" s="1"/>
  <c r="E12" i="45"/>
  <c r="A9" i="47" s="1"/>
  <c r="E10" i="45"/>
  <c r="A7" i="47" s="1"/>
  <c r="E8" i="45"/>
  <c r="A5" i="47" s="1"/>
  <c r="E6" i="45"/>
  <c r="A3" i="47" s="1"/>
  <c r="E4" i="45"/>
  <c r="A1" i="47" s="1"/>
  <c r="AO10" i="4"/>
  <c r="AN10" i="4"/>
  <c r="E7" i="22"/>
  <c r="A4" i="26" s="1"/>
  <c r="E74" i="22"/>
  <c r="A71" i="26" s="1"/>
  <c r="E66" i="22"/>
  <c r="A63" i="26" s="1"/>
  <c r="E56" i="22"/>
  <c r="A53" i="26" s="1"/>
  <c r="E48" i="22"/>
  <c r="A45" i="26" s="1"/>
  <c r="E40" i="22"/>
  <c r="A37" i="26" s="1"/>
  <c r="E34" i="22"/>
  <c r="A31" i="26" s="1"/>
  <c r="E26" i="22"/>
  <c r="A23" i="26" s="1"/>
  <c r="E18" i="22"/>
  <c r="A15" i="26" s="1"/>
  <c r="E12" i="22"/>
  <c r="A9" i="26" s="1"/>
  <c r="E4" i="22"/>
  <c r="A1" i="26" s="1"/>
  <c r="E75" i="22"/>
  <c r="A72" i="26" s="1"/>
  <c r="E73" i="22"/>
  <c r="A70" i="26" s="1"/>
  <c r="E71" i="22"/>
  <c r="A68" i="26" s="1"/>
  <c r="E69" i="22"/>
  <c r="A66" i="26" s="1"/>
  <c r="E67" i="22"/>
  <c r="A64" i="26" s="1"/>
  <c r="E65" i="22"/>
  <c r="A62" i="26" s="1"/>
  <c r="E63" i="22"/>
  <c r="A60" i="26" s="1"/>
  <c r="E61" i="22"/>
  <c r="A58" i="26" s="1"/>
  <c r="E59" i="22"/>
  <c r="A56" i="26" s="1"/>
  <c r="E57" i="22"/>
  <c r="A54" i="26" s="1"/>
  <c r="E55" i="22"/>
  <c r="A52" i="26" s="1"/>
  <c r="E53" i="22"/>
  <c r="A50" i="26" s="1"/>
  <c r="E51" i="22"/>
  <c r="A48" i="26" s="1"/>
  <c r="E49" i="22"/>
  <c r="A46" i="26" s="1"/>
  <c r="E47" i="22"/>
  <c r="A44" i="26" s="1"/>
  <c r="E45" i="22"/>
  <c r="A42" i="26" s="1"/>
  <c r="E43" i="22"/>
  <c r="A40" i="26" s="1"/>
  <c r="E41" i="22"/>
  <c r="A38" i="26" s="1"/>
  <c r="E39" i="22"/>
  <c r="A36" i="26" s="1"/>
  <c r="E37" i="22"/>
  <c r="A34" i="26" s="1"/>
  <c r="E35" i="22"/>
  <c r="A32" i="26" s="1"/>
  <c r="E33" i="22"/>
  <c r="A30" i="26" s="1"/>
  <c r="E31" i="22"/>
  <c r="A28" i="26" s="1"/>
  <c r="E29" i="22"/>
  <c r="A26" i="26" s="1"/>
  <c r="E27" i="22"/>
  <c r="A24" i="26" s="1"/>
  <c r="E25" i="22"/>
  <c r="A22" i="26" s="1"/>
  <c r="E23" i="22"/>
  <c r="A20" i="26" s="1"/>
  <c r="E21" i="22"/>
  <c r="A18" i="26" s="1"/>
  <c r="E19" i="22"/>
  <c r="A16" i="26" s="1"/>
  <c r="E17" i="22"/>
  <c r="A14" i="26" s="1"/>
  <c r="E15" i="22"/>
  <c r="A12" i="26" s="1"/>
  <c r="E13" i="22"/>
  <c r="A10" i="26" s="1"/>
  <c r="E11" i="22"/>
  <c r="A8" i="26" s="1"/>
  <c r="E9" i="22"/>
  <c r="A6" i="26" s="1"/>
  <c r="E5" i="22"/>
  <c r="A2" i="26" s="1"/>
  <c r="E72" i="22"/>
  <c r="A69" i="26" s="1"/>
  <c r="E62" i="22"/>
  <c r="A59" i="26" s="1"/>
  <c r="E52" i="22"/>
  <c r="A49" i="26" s="1"/>
  <c r="E42" i="22"/>
  <c r="A39" i="26" s="1"/>
  <c r="E30" i="22"/>
  <c r="A27" i="26" s="1"/>
  <c r="E20" i="22"/>
  <c r="A17" i="26" s="1"/>
  <c r="E8" i="22"/>
  <c r="A5" i="26" s="1"/>
  <c r="E70" i="22"/>
  <c r="A67" i="26" s="1"/>
  <c r="E64" i="22"/>
  <c r="A61" i="26" s="1"/>
  <c r="E58" i="22"/>
  <c r="A55" i="26" s="1"/>
  <c r="E50" i="22"/>
  <c r="A47" i="26" s="1"/>
  <c r="E44" i="22"/>
  <c r="A41" i="26" s="1"/>
  <c r="E36" i="22"/>
  <c r="A33" i="26" s="1"/>
  <c r="E28" i="22"/>
  <c r="A25" i="26" s="1"/>
  <c r="E22" i="22"/>
  <c r="A19" i="26" s="1"/>
  <c r="E16" i="22"/>
  <c r="A13" i="26" s="1"/>
  <c r="E10" i="22"/>
  <c r="A7" i="26" s="1"/>
  <c r="E76" i="22"/>
  <c r="A73" i="26" s="1"/>
  <c r="E68" i="22"/>
  <c r="A65" i="26" s="1"/>
  <c r="E60" i="22"/>
  <c r="A57" i="26" s="1"/>
  <c r="E54" i="22"/>
  <c r="A51" i="26" s="1"/>
  <c r="E46" i="22"/>
  <c r="A43" i="26" s="1"/>
  <c r="E38" i="22"/>
  <c r="A35" i="26" s="1"/>
  <c r="E32" i="22"/>
  <c r="A29" i="26" s="1"/>
  <c r="E24" i="22"/>
  <c r="A21" i="26" s="1"/>
  <c r="E14" i="22"/>
  <c r="A11" i="26" s="1"/>
  <c r="E6" i="22"/>
  <c r="A3" i="26" s="1"/>
  <c r="D75" i="45"/>
  <c r="B72" i="46" s="1"/>
  <c r="D73" i="45"/>
  <c r="B70" i="46" s="1"/>
  <c r="D71" i="45"/>
  <c r="B68" i="46" s="1"/>
  <c r="D69" i="45"/>
  <c r="B66" i="46" s="1"/>
  <c r="D67" i="45"/>
  <c r="B64" i="46" s="1"/>
  <c r="D65" i="45"/>
  <c r="B62" i="46" s="1"/>
  <c r="D63" i="45"/>
  <c r="B60" i="46" s="1"/>
  <c r="D61" i="45"/>
  <c r="B58" i="46" s="1"/>
  <c r="D59" i="45"/>
  <c r="B56" i="46" s="1"/>
  <c r="D57" i="45"/>
  <c r="B54" i="46" s="1"/>
  <c r="D55" i="45"/>
  <c r="B52" i="46" s="1"/>
  <c r="D53" i="45"/>
  <c r="B50" i="46" s="1"/>
  <c r="D51" i="45"/>
  <c r="B48" i="46" s="1"/>
  <c r="D49" i="45"/>
  <c r="B46" i="46" s="1"/>
  <c r="D47" i="45"/>
  <c r="B44" i="46" s="1"/>
  <c r="D45" i="45"/>
  <c r="B42" i="46" s="1"/>
  <c r="D43" i="45"/>
  <c r="B40" i="46" s="1"/>
  <c r="D41" i="45"/>
  <c r="B38" i="46" s="1"/>
  <c r="D39" i="45"/>
  <c r="B36" i="46" s="1"/>
  <c r="D37" i="45"/>
  <c r="B34" i="46" s="1"/>
  <c r="D35" i="45"/>
  <c r="B32" i="46" s="1"/>
  <c r="D33" i="45"/>
  <c r="B30" i="46" s="1"/>
  <c r="D31" i="45"/>
  <c r="B28" i="46" s="1"/>
  <c r="D29" i="45"/>
  <c r="B26" i="46" s="1"/>
  <c r="D27" i="45"/>
  <c r="B24" i="46" s="1"/>
  <c r="D25" i="45"/>
  <c r="B22" i="46" s="1"/>
  <c r="D23" i="45"/>
  <c r="B20" i="46" s="1"/>
  <c r="D21" i="45"/>
  <c r="B18" i="46" s="1"/>
  <c r="D19" i="45"/>
  <c r="B16" i="46" s="1"/>
  <c r="D17" i="45"/>
  <c r="B14" i="46" s="1"/>
  <c r="D15" i="45"/>
  <c r="B12" i="46" s="1"/>
  <c r="D13" i="45"/>
  <c r="B10" i="46" s="1"/>
  <c r="D11" i="45"/>
  <c r="B8" i="46" s="1"/>
  <c r="D9" i="45"/>
  <c r="B6" i="46" s="1"/>
  <c r="D7" i="45"/>
  <c r="B4" i="46" s="1"/>
  <c r="D5" i="45"/>
  <c r="B2" i="46" s="1"/>
  <c r="D76" i="45"/>
  <c r="B73" i="46" s="1"/>
  <c r="D74" i="45"/>
  <c r="B71" i="46" s="1"/>
  <c r="D72" i="45"/>
  <c r="B69" i="46" s="1"/>
  <c r="D70" i="45"/>
  <c r="B67" i="46" s="1"/>
  <c r="D68" i="45"/>
  <c r="B65" i="46" s="1"/>
  <c r="D66" i="45"/>
  <c r="B63" i="46" s="1"/>
  <c r="D64" i="45"/>
  <c r="B61" i="46" s="1"/>
  <c r="D62" i="45"/>
  <c r="B59" i="46" s="1"/>
  <c r="D60" i="45"/>
  <c r="B57" i="46" s="1"/>
  <c r="D58" i="45"/>
  <c r="B55" i="46" s="1"/>
  <c r="D56" i="45"/>
  <c r="B53" i="46" s="1"/>
  <c r="D54" i="45"/>
  <c r="B51" i="46" s="1"/>
  <c r="D52" i="45"/>
  <c r="B49" i="46" s="1"/>
  <c r="D50" i="45"/>
  <c r="B47" i="46" s="1"/>
  <c r="D48" i="45"/>
  <c r="B45" i="46" s="1"/>
  <c r="D46" i="45"/>
  <c r="B43" i="46" s="1"/>
  <c r="D44" i="45"/>
  <c r="B41" i="46" s="1"/>
  <c r="D42" i="45"/>
  <c r="B39" i="46" s="1"/>
  <c r="D40" i="45"/>
  <c r="B37" i="46" s="1"/>
  <c r="D38" i="45"/>
  <c r="B35" i="46" s="1"/>
  <c r="D36" i="45"/>
  <c r="B33" i="46" s="1"/>
  <c r="D34" i="45"/>
  <c r="B31" i="46" s="1"/>
  <c r="D32" i="45"/>
  <c r="B29" i="46" s="1"/>
  <c r="D30" i="45"/>
  <c r="B27" i="46" s="1"/>
  <c r="D28" i="45"/>
  <c r="B25" i="46" s="1"/>
  <c r="D26" i="45"/>
  <c r="B23" i="46" s="1"/>
  <c r="D24" i="45"/>
  <c r="B21" i="46" s="1"/>
  <c r="D22" i="45"/>
  <c r="B19" i="46" s="1"/>
  <c r="D20" i="45"/>
  <c r="B17" i="46" s="1"/>
  <c r="D18" i="45"/>
  <c r="B15" i="46" s="1"/>
  <c r="D16" i="45"/>
  <c r="B13" i="46" s="1"/>
  <c r="D14" i="45"/>
  <c r="B11" i="46" s="1"/>
  <c r="D12" i="45"/>
  <c r="B9" i="46" s="1"/>
  <c r="D10" i="45"/>
  <c r="B7" i="46" s="1"/>
  <c r="D8" i="45"/>
  <c r="B5" i="46" s="1"/>
  <c r="D6" i="45"/>
  <c r="B3" i="46" s="1"/>
  <c r="D4" i="45"/>
  <c r="B1" i="46" s="1"/>
  <c r="D4" i="33"/>
  <c r="B1" i="34" s="1"/>
  <c r="D73" i="33"/>
  <c r="B70" i="34" s="1"/>
  <c r="D69" i="33"/>
  <c r="B66" i="34" s="1"/>
  <c r="D65" i="33"/>
  <c r="B62" i="34" s="1"/>
  <c r="D61" i="33"/>
  <c r="B58" i="34" s="1"/>
  <c r="D57" i="33"/>
  <c r="B54" i="34" s="1"/>
  <c r="D53" i="33"/>
  <c r="B50" i="34" s="1"/>
  <c r="D49" i="33"/>
  <c r="B46" i="34" s="1"/>
  <c r="D45" i="33"/>
  <c r="B42" i="34" s="1"/>
  <c r="D41" i="33"/>
  <c r="B38" i="34" s="1"/>
  <c r="D37" i="33"/>
  <c r="B34" i="34" s="1"/>
  <c r="D33" i="33"/>
  <c r="B30" i="34" s="1"/>
  <c r="D29" i="33"/>
  <c r="B26" i="34" s="1"/>
  <c r="D25" i="33"/>
  <c r="B22" i="34" s="1"/>
  <c r="D21" i="33"/>
  <c r="B18" i="34" s="1"/>
  <c r="D17" i="33"/>
  <c r="B14" i="34" s="1"/>
  <c r="D13" i="33"/>
  <c r="B10" i="34" s="1"/>
  <c r="D9" i="33"/>
  <c r="B6" i="34" s="1"/>
  <c r="D5" i="33"/>
  <c r="B2" i="34" s="1"/>
  <c r="D76" i="33"/>
  <c r="B73" i="34" s="1"/>
  <c r="D72" i="33"/>
  <c r="B69" i="34" s="1"/>
  <c r="D68" i="33"/>
  <c r="B65" i="34" s="1"/>
  <c r="D64" i="33"/>
  <c r="B61" i="34" s="1"/>
  <c r="D60" i="33"/>
  <c r="B57" i="34" s="1"/>
  <c r="D56" i="33"/>
  <c r="B53" i="34" s="1"/>
  <c r="D52" i="33"/>
  <c r="B49" i="34" s="1"/>
  <c r="D48" i="33"/>
  <c r="B45" i="34" s="1"/>
  <c r="D44" i="33"/>
  <c r="B41" i="34" s="1"/>
  <c r="D40" i="33"/>
  <c r="B37" i="34" s="1"/>
  <c r="D36" i="33"/>
  <c r="B33" i="34" s="1"/>
  <c r="D32" i="33"/>
  <c r="B29" i="34" s="1"/>
  <c r="D28" i="33"/>
  <c r="B25" i="34" s="1"/>
  <c r="D24" i="33"/>
  <c r="B21" i="34" s="1"/>
  <c r="D20" i="33"/>
  <c r="B17" i="34" s="1"/>
  <c r="D16" i="33"/>
  <c r="B13" i="34" s="1"/>
  <c r="D12" i="33"/>
  <c r="B9" i="34" s="1"/>
  <c r="D8" i="33"/>
  <c r="B5" i="34" s="1"/>
  <c r="D75" i="33"/>
  <c r="B72" i="34" s="1"/>
  <c r="D71" i="33"/>
  <c r="B68" i="34" s="1"/>
  <c r="D67" i="33"/>
  <c r="B64" i="34" s="1"/>
  <c r="D63" i="33"/>
  <c r="B60" i="34" s="1"/>
  <c r="D59" i="33"/>
  <c r="B56" i="34" s="1"/>
  <c r="D55" i="33"/>
  <c r="B52" i="34" s="1"/>
  <c r="D51" i="33"/>
  <c r="B48" i="34" s="1"/>
  <c r="D47" i="33"/>
  <c r="B44" i="34" s="1"/>
  <c r="D43" i="33"/>
  <c r="B40" i="34" s="1"/>
  <c r="D39" i="33"/>
  <c r="B36" i="34" s="1"/>
  <c r="D35" i="33"/>
  <c r="B32" i="34" s="1"/>
  <c r="D31" i="33"/>
  <c r="B28" i="34" s="1"/>
  <c r="D27" i="33"/>
  <c r="B24" i="34" s="1"/>
  <c r="D23" i="33"/>
  <c r="B20" i="34" s="1"/>
  <c r="D19" i="33"/>
  <c r="B16" i="34" s="1"/>
  <c r="D15" i="33"/>
  <c r="B12" i="34" s="1"/>
  <c r="D11" i="33"/>
  <c r="B8" i="34" s="1"/>
  <c r="D7" i="33"/>
  <c r="B4" i="34" s="1"/>
  <c r="D70" i="33"/>
  <c r="B67" i="34" s="1"/>
  <c r="D54" i="33"/>
  <c r="B51" i="34" s="1"/>
  <c r="D38" i="33"/>
  <c r="B35" i="34" s="1"/>
  <c r="D22" i="33"/>
  <c r="B19" i="34" s="1"/>
  <c r="D6" i="33"/>
  <c r="B3" i="34" s="1"/>
  <c r="D74" i="33"/>
  <c r="B71" i="34" s="1"/>
  <c r="D58" i="33"/>
  <c r="B55" i="34" s="1"/>
  <c r="D42" i="33"/>
  <c r="B39" i="34" s="1"/>
  <c r="D26" i="33"/>
  <c r="B23" i="34" s="1"/>
  <c r="D10" i="33"/>
  <c r="B7" i="34" s="1"/>
  <c r="D50" i="33"/>
  <c r="B47" i="34" s="1"/>
  <c r="D18" i="33"/>
  <c r="B15" i="34" s="1"/>
  <c r="D46" i="33"/>
  <c r="B43" i="34" s="1"/>
  <c r="D14" i="33"/>
  <c r="B11" i="34" s="1"/>
  <c r="D66" i="33"/>
  <c r="B63" i="34" s="1"/>
  <c r="D34" i="33"/>
  <c r="B31" i="34" s="1"/>
  <c r="D62" i="33"/>
  <c r="B59" i="34" s="1"/>
  <c r="D30" i="33"/>
  <c r="B27" i="34" s="1"/>
  <c r="D72" i="27"/>
  <c r="B69" i="28" s="1"/>
  <c r="D69" i="27"/>
  <c r="B66" i="28" s="1"/>
  <c r="D56" i="27"/>
  <c r="B53" i="28" s="1"/>
  <c r="D53" i="27"/>
  <c r="B50" i="28" s="1"/>
  <c r="D36" i="27"/>
  <c r="B33" i="28" s="1"/>
  <c r="D75" i="27"/>
  <c r="B72" i="28" s="1"/>
  <c r="D62" i="27"/>
  <c r="B59" i="28" s="1"/>
  <c r="D59" i="27"/>
  <c r="B56" i="28" s="1"/>
  <c r="D46" i="27"/>
  <c r="B43" i="28" s="1"/>
  <c r="D41" i="27"/>
  <c r="B38" i="28" s="1"/>
  <c r="D38" i="27"/>
  <c r="B35" i="28" s="1"/>
  <c r="D33" i="27"/>
  <c r="B30" i="28" s="1"/>
  <c r="D30" i="27"/>
  <c r="B27" i="28" s="1"/>
  <c r="D25" i="27"/>
  <c r="B22" i="28" s="1"/>
  <c r="D22" i="27"/>
  <c r="B19" i="28" s="1"/>
  <c r="D17" i="27"/>
  <c r="B14" i="28" s="1"/>
  <c r="D14" i="27"/>
  <c r="B11" i="28" s="1"/>
  <c r="D9" i="27"/>
  <c r="B6" i="28" s="1"/>
  <c r="D6" i="27"/>
  <c r="B3" i="28" s="1"/>
  <c r="D67" i="27"/>
  <c r="B64" i="28" s="1"/>
  <c r="D51" i="27"/>
  <c r="B48" i="28" s="1"/>
  <c r="D42" i="27"/>
  <c r="B39" i="28" s="1"/>
  <c r="D29" i="27"/>
  <c r="B26" i="28" s="1"/>
  <c r="D18" i="27"/>
  <c r="B15" i="28" s="1"/>
  <c r="D5" i="27"/>
  <c r="B2" i="28" s="1"/>
  <c r="D66" i="27"/>
  <c r="B63" i="28" s="1"/>
  <c r="D39" i="27"/>
  <c r="B36" i="28" s="1"/>
  <c r="D31" i="27"/>
  <c r="B28" i="28" s="1"/>
  <c r="D23" i="27"/>
  <c r="B20" i="28" s="1"/>
  <c r="D15" i="27"/>
  <c r="B12" i="28" s="1"/>
  <c r="D68" i="27"/>
  <c r="B65" i="28" s="1"/>
  <c r="D65" i="27"/>
  <c r="B62" i="28" s="1"/>
  <c r="D52" i="27"/>
  <c r="B49" i="28" s="1"/>
  <c r="D49" i="27"/>
  <c r="B46" i="28" s="1"/>
  <c r="D45" i="27"/>
  <c r="B42" i="28" s="1"/>
  <c r="D34" i="27"/>
  <c r="B31" i="28" s="1"/>
  <c r="D21" i="27"/>
  <c r="B18" i="28" s="1"/>
  <c r="D10" i="27"/>
  <c r="B7" i="28" s="1"/>
  <c r="D74" i="27"/>
  <c r="B71" i="28" s="1"/>
  <c r="D71" i="27"/>
  <c r="B68" i="28" s="1"/>
  <c r="D58" i="27"/>
  <c r="B55" i="28" s="1"/>
  <c r="D55" i="27"/>
  <c r="B52" i="28" s="1"/>
  <c r="D43" i="27"/>
  <c r="B40" i="28" s="1"/>
  <c r="D40" i="27"/>
  <c r="B37" i="28" s="1"/>
  <c r="D35" i="27"/>
  <c r="B32" i="28" s="1"/>
  <c r="D32" i="27"/>
  <c r="B29" i="28" s="1"/>
  <c r="D27" i="27"/>
  <c r="B24" i="28" s="1"/>
  <c r="D24" i="27"/>
  <c r="B21" i="28" s="1"/>
  <c r="D19" i="27"/>
  <c r="B16" i="28" s="1"/>
  <c r="D16" i="27"/>
  <c r="B13" i="28" s="1"/>
  <c r="D11" i="27"/>
  <c r="B8" i="28" s="1"/>
  <c r="D8" i="27"/>
  <c r="B5" i="28" s="1"/>
  <c r="D37" i="27"/>
  <c r="B34" i="28" s="1"/>
  <c r="D13" i="27"/>
  <c r="B10" i="28" s="1"/>
  <c r="D64" i="27"/>
  <c r="B61" i="28" s="1"/>
  <c r="D61" i="27"/>
  <c r="B58" i="28" s="1"/>
  <c r="D48" i="27"/>
  <c r="B45" i="28" s="1"/>
  <c r="D70" i="27"/>
  <c r="B67" i="28" s="1"/>
  <c r="D54" i="27"/>
  <c r="B51" i="28" s="1"/>
  <c r="D26" i="27"/>
  <c r="B23" i="28" s="1"/>
  <c r="D63" i="27"/>
  <c r="B60" i="28" s="1"/>
  <c r="D50" i="27"/>
  <c r="B47" i="28" s="1"/>
  <c r="D44" i="27"/>
  <c r="B41" i="28" s="1"/>
  <c r="D20" i="27"/>
  <c r="B17" i="28" s="1"/>
  <c r="D12" i="27"/>
  <c r="B9" i="28" s="1"/>
  <c r="D76" i="27"/>
  <c r="B73" i="28" s="1"/>
  <c r="D73" i="27"/>
  <c r="B70" i="28" s="1"/>
  <c r="D60" i="27"/>
  <c r="B57" i="28" s="1"/>
  <c r="D57" i="27"/>
  <c r="B54" i="28" s="1"/>
  <c r="D28" i="27"/>
  <c r="B25" i="28" s="1"/>
  <c r="D7" i="27"/>
  <c r="B4" i="28" s="1"/>
  <c r="D4" i="27"/>
  <c r="B1" i="28" s="1"/>
  <c r="D47" i="27"/>
  <c r="B44" i="28" s="1"/>
  <c r="C74" i="22"/>
  <c r="A71" i="23" s="1"/>
  <c r="C64" i="22"/>
  <c r="A61" i="23" s="1"/>
  <c r="C56" i="22"/>
  <c r="A53" i="23" s="1"/>
  <c r="C46" i="22"/>
  <c r="A43" i="23" s="1"/>
  <c r="C36" i="22"/>
  <c r="A33" i="23" s="1"/>
  <c r="C26" i="22"/>
  <c r="A23" i="23" s="1"/>
  <c r="C18" i="22"/>
  <c r="A15" i="23" s="1"/>
  <c r="C10" i="22"/>
  <c r="A7" i="23" s="1"/>
  <c r="C76" i="22"/>
  <c r="A73" i="23" s="1"/>
  <c r="C62" i="22"/>
  <c r="A59" i="23" s="1"/>
  <c r="C52" i="22"/>
  <c r="A49" i="23" s="1"/>
  <c r="C42" i="22"/>
  <c r="A39" i="23" s="1"/>
  <c r="C32" i="22"/>
  <c r="A29" i="23" s="1"/>
  <c r="C20" i="22"/>
  <c r="A17" i="23" s="1"/>
  <c r="C6" i="22"/>
  <c r="A3" i="23" s="1"/>
  <c r="C66" i="22"/>
  <c r="A63" i="23" s="1"/>
  <c r="C54" i="22"/>
  <c r="A51" i="23" s="1"/>
  <c r="C44" i="22"/>
  <c r="A41" i="23" s="1"/>
  <c r="C34" i="22"/>
  <c r="A31" i="23" s="1"/>
  <c r="C24" i="22"/>
  <c r="A21" i="23" s="1"/>
  <c r="C16" i="22"/>
  <c r="A13" i="23" s="1"/>
  <c r="C8" i="22"/>
  <c r="A5" i="23" s="1"/>
  <c r="C75" i="22"/>
  <c r="A72" i="23" s="1"/>
  <c r="C73" i="22"/>
  <c r="A70" i="23" s="1"/>
  <c r="C71" i="22"/>
  <c r="A68" i="23" s="1"/>
  <c r="C69" i="22"/>
  <c r="A66" i="23" s="1"/>
  <c r="C67" i="22"/>
  <c r="A64" i="23" s="1"/>
  <c r="C65" i="22"/>
  <c r="A62" i="23" s="1"/>
  <c r="C63" i="22"/>
  <c r="A60" i="23" s="1"/>
  <c r="C61" i="22"/>
  <c r="A58" i="23" s="1"/>
  <c r="C59" i="22"/>
  <c r="A56" i="23" s="1"/>
  <c r="C57" i="22"/>
  <c r="A54" i="23" s="1"/>
  <c r="C55" i="22"/>
  <c r="A52" i="23" s="1"/>
  <c r="C53" i="22"/>
  <c r="A50" i="23" s="1"/>
  <c r="C51" i="22"/>
  <c r="A48" i="23" s="1"/>
  <c r="C49" i="22"/>
  <c r="A46" i="23" s="1"/>
  <c r="C47" i="22"/>
  <c r="A44" i="23" s="1"/>
  <c r="C45" i="22"/>
  <c r="A42" i="23" s="1"/>
  <c r="C43" i="22"/>
  <c r="A40" i="23" s="1"/>
  <c r="C41" i="22"/>
  <c r="A38" i="23" s="1"/>
  <c r="C39" i="22"/>
  <c r="A36" i="23" s="1"/>
  <c r="C37" i="22"/>
  <c r="A34" i="23" s="1"/>
  <c r="C35" i="22"/>
  <c r="A32" i="23" s="1"/>
  <c r="C33" i="22"/>
  <c r="A30" i="23" s="1"/>
  <c r="C31" i="22"/>
  <c r="A28" i="23" s="1"/>
  <c r="C29" i="22"/>
  <c r="A26" i="23" s="1"/>
  <c r="C27" i="22"/>
  <c r="A24" i="23" s="1"/>
  <c r="C25" i="22"/>
  <c r="A22" i="23" s="1"/>
  <c r="C23" i="22"/>
  <c r="A20" i="23" s="1"/>
  <c r="C21" i="22"/>
  <c r="A18" i="23" s="1"/>
  <c r="C19" i="22"/>
  <c r="A16" i="23" s="1"/>
  <c r="C17" i="22"/>
  <c r="A14" i="23" s="1"/>
  <c r="C15" i="22"/>
  <c r="A12" i="23" s="1"/>
  <c r="C13" i="22"/>
  <c r="A10" i="23" s="1"/>
  <c r="C11" i="22"/>
  <c r="A8" i="23" s="1"/>
  <c r="C9" i="22"/>
  <c r="A6" i="23" s="1"/>
  <c r="C7" i="22"/>
  <c r="A4" i="23" s="1"/>
  <c r="C5" i="22"/>
  <c r="A2" i="23" s="1"/>
  <c r="C68" i="22"/>
  <c r="A65" i="23" s="1"/>
  <c r="C58" i="22"/>
  <c r="A55" i="23" s="1"/>
  <c r="C48" i="22"/>
  <c r="A45" i="23" s="1"/>
  <c r="C38" i="22"/>
  <c r="A35" i="23" s="1"/>
  <c r="C30" i="22"/>
  <c r="A27" i="23" s="1"/>
  <c r="C22" i="22"/>
  <c r="A19" i="23" s="1"/>
  <c r="C12" i="22"/>
  <c r="A9" i="23" s="1"/>
  <c r="C4" i="22"/>
  <c r="A1" i="23" s="1"/>
  <c r="C72" i="22"/>
  <c r="A69" i="23" s="1"/>
  <c r="C70" i="22"/>
  <c r="A67" i="23" s="1"/>
  <c r="C60" i="22"/>
  <c r="A57" i="23" s="1"/>
  <c r="C50" i="22"/>
  <c r="A47" i="23" s="1"/>
  <c r="C40" i="22"/>
  <c r="A37" i="23" s="1"/>
  <c r="C28" i="22"/>
  <c r="A25" i="23" s="1"/>
  <c r="C14" i="22"/>
  <c r="A11" i="23" s="1"/>
  <c r="C76" i="36"/>
  <c r="A73" i="37" s="1"/>
  <c r="C74" i="36"/>
  <c r="A71" i="37" s="1"/>
  <c r="C72" i="36"/>
  <c r="A69" i="37" s="1"/>
  <c r="C70" i="36"/>
  <c r="A67" i="37" s="1"/>
  <c r="C68" i="36"/>
  <c r="A65" i="37" s="1"/>
  <c r="C66" i="36"/>
  <c r="A63" i="37" s="1"/>
  <c r="C64" i="36"/>
  <c r="A61" i="37" s="1"/>
  <c r="C62" i="36"/>
  <c r="A59" i="37" s="1"/>
  <c r="C60" i="36"/>
  <c r="A57" i="37" s="1"/>
  <c r="C58" i="36"/>
  <c r="A55" i="37" s="1"/>
  <c r="C56" i="36"/>
  <c r="A53" i="37" s="1"/>
  <c r="C54" i="36"/>
  <c r="A51" i="37" s="1"/>
  <c r="C52" i="36"/>
  <c r="A49" i="37" s="1"/>
  <c r="C50" i="36"/>
  <c r="A47" i="37" s="1"/>
  <c r="C48" i="36"/>
  <c r="A45" i="37" s="1"/>
  <c r="C46" i="36"/>
  <c r="A43" i="37" s="1"/>
  <c r="C44" i="36"/>
  <c r="A41" i="37" s="1"/>
  <c r="C42" i="36"/>
  <c r="A39" i="37" s="1"/>
  <c r="C40" i="36"/>
  <c r="A37" i="37" s="1"/>
  <c r="C38" i="36"/>
  <c r="A35" i="37" s="1"/>
  <c r="C36" i="36"/>
  <c r="A33" i="37" s="1"/>
  <c r="C34" i="36"/>
  <c r="A31" i="37" s="1"/>
  <c r="C32" i="36"/>
  <c r="A29" i="37" s="1"/>
  <c r="C30" i="36"/>
  <c r="A27" i="37" s="1"/>
  <c r="C28" i="36"/>
  <c r="A25" i="37" s="1"/>
  <c r="C26" i="36"/>
  <c r="A23" i="37" s="1"/>
  <c r="C24" i="36"/>
  <c r="A21" i="37" s="1"/>
  <c r="C22" i="36"/>
  <c r="A19" i="37" s="1"/>
  <c r="C20" i="36"/>
  <c r="A17" i="37" s="1"/>
  <c r="C18" i="36"/>
  <c r="A15" i="37" s="1"/>
  <c r="C16" i="36"/>
  <c r="A13" i="37" s="1"/>
  <c r="C14" i="36"/>
  <c r="A11" i="37" s="1"/>
  <c r="C12" i="36"/>
  <c r="A9" i="37" s="1"/>
  <c r="C10" i="36"/>
  <c r="A7" i="37" s="1"/>
  <c r="C8" i="36"/>
  <c r="A5" i="37" s="1"/>
  <c r="C6" i="36"/>
  <c r="A3" i="37" s="1"/>
  <c r="C4" i="36"/>
  <c r="A1" i="37" s="1"/>
  <c r="C75" i="36"/>
  <c r="A72" i="37" s="1"/>
  <c r="C71" i="36"/>
  <c r="A68" i="37" s="1"/>
  <c r="C67" i="36"/>
  <c r="A64" i="37" s="1"/>
  <c r="C63" i="36"/>
  <c r="A60" i="37" s="1"/>
  <c r="C59" i="36"/>
  <c r="A56" i="37" s="1"/>
  <c r="C55" i="36"/>
  <c r="A52" i="37" s="1"/>
  <c r="C51" i="36"/>
  <c r="A48" i="37" s="1"/>
  <c r="C47" i="36"/>
  <c r="A44" i="37" s="1"/>
  <c r="C43" i="36"/>
  <c r="A40" i="37" s="1"/>
  <c r="C39" i="36"/>
  <c r="A36" i="37" s="1"/>
  <c r="C35" i="36"/>
  <c r="A32" i="37" s="1"/>
  <c r="C31" i="36"/>
  <c r="A28" i="37" s="1"/>
  <c r="C27" i="36"/>
  <c r="A24" i="37" s="1"/>
  <c r="C23" i="36"/>
  <c r="A20" i="37" s="1"/>
  <c r="C19" i="36"/>
  <c r="A16" i="37" s="1"/>
  <c r="C15" i="36"/>
  <c r="A12" i="37" s="1"/>
  <c r="C11" i="36"/>
  <c r="A8" i="37" s="1"/>
  <c r="C7" i="36"/>
  <c r="A4" i="37" s="1"/>
  <c r="C73" i="36"/>
  <c r="A70" i="37" s="1"/>
  <c r="C69" i="36"/>
  <c r="A66" i="37" s="1"/>
  <c r="C65" i="36"/>
  <c r="A62" i="37" s="1"/>
  <c r="C61" i="36"/>
  <c r="A58" i="37" s="1"/>
  <c r="C57" i="36"/>
  <c r="A54" i="37" s="1"/>
  <c r="C53" i="36"/>
  <c r="A50" i="37" s="1"/>
  <c r="C49" i="36"/>
  <c r="A46" i="37" s="1"/>
  <c r="C45" i="36"/>
  <c r="A42" i="37" s="1"/>
  <c r="C41" i="36"/>
  <c r="A38" i="37" s="1"/>
  <c r="C37" i="36"/>
  <c r="A34" i="37" s="1"/>
  <c r="C33" i="36"/>
  <c r="A30" i="37" s="1"/>
  <c r="C29" i="36"/>
  <c r="A26" i="37" s="1"/>
  <c r="C25" i="36"/>
  <c r="A22" i="37" s="1"/>
  <c r="C21" i="36"/>
  <c r="A18" i="37" s="1"/>
  <c r="C17" i="36"/>
  <c r="A14" i="37" s="1"/>
  <c r="C13" i="36"/>
  <c r="A10" i="37" s="1"/>
  <c r="C9" i="36"/>
  <c r="A6" i="37" s="1"/>
  <c r="C5" i="36"/>
  <c r="A2" i="37" s="1"/>
  <c r="D75" i="22"/>
  <c r="B72" i="23" s="1"/>
  <c r="D73" i="22"/>
  <c r="B70" i="23" s="1"/>
  <c r="D71" i="22"/>
  <c r="B68" i="23" s="1"/>
  <c r="D69" i="22"/>
  <c r="B66" i="23" s="1"/>
  <c r="D67" i="22"/>
  <c r="B64" i="23" s="1"/>
  <c r="D65" i="22"/>
  <c r="B62" i="23" s="1"/>
  <c r="D63" i="22"/>
  <c r="B60" i="23" s="1"/>
  <c r="D61" i="22"/>
  <c r="B58" i="23" s="1"/>
  <c r="D59" i="22"/>
  <c r="B56" i="23" s="1"/>
  <c r="D57" i="22"/>
  <c r="B54" i="23" s="1"/>
  <c r="D55" i="22"/>
  <c r="B52" i="23" s="1"/>
  <c r="D53" i="22"/>
  <c r="B50" i="23" s="1"/>
  <c r="D51" i="22"/>
  <c r="B48" i="23" s="1"/>
  <c r="D49" i="22"/>
  <c r="B46" i="23" s="1"/>
  <c r="D47" i="22"/>
  <c r="B44" i="23" s="1"/>
  <c r="D45" i="22"/>
  <c r="B42" i="23" s="1"/>
  <c r="D43" i="22"/>
  <c r="B40" i="23" s="1"/>
  <c r="D41" i="22"/>
  <c r="B38" i="23" s="1"/>
  <c r="D39" i="22"/>
  <c r="B36" i="23" s="1"/>
  <c r="D37" i="22"/>
  <c r="B34" i="23" s="1"/>
  <c r="D35" i="22"/>
  <c r="B32" i="23" s="1"/>
  <c r="D33" i="22"/>
  <c r="B30" i="23" s="1"/>
  <c r="D31" i="22"/>
  <c r="B28" i="23" s="1"/>
  <c r="D29" i="22"/>
  <c r="B26" i="23" s="1"/>
  <c r="D27" i="22"/>
  <c r="B24" i="23" s="1"/>
  <c r="D25" i="22"/>
  <c r="B22" i="23" s="1"/>
  <c r="D23" i="22"/>
  <c r="B20" i="23" s="1"/>
  <c r="D21" i="22"/>
  <c r="B18" i="23" s="1"/>
  <c r="D19" i="22"/>
  <c r="B16" i="23" s="1"/>
  <c r="D17" i="22"/>
  <c r="B14" i="23" s="1"/>
  <c r="D15" i="22"/>
  <c r="B12" i="23" s="1"/>
  <c r="D13" i="22"/>
  <c r="B10" i="23" s="1"/>
  <c r="D11" i="22"/>
  <c r="B8" i="23" s="1"/>
  <c r="D9" i="22"/>
  <c r="B6" i="23" s="1"/>
  <c r="D7" i="22"/>
  <c r="B4" i="23" s="1"/>
  <c r="D5" i="22"/>
  <c r="B2" i="23" s="1"/>
  <c r="D76" i="22"/>
  <c r="B73" i="23" s="1"/>
  <c r="D74" i="22"/>
  <c r="B71" i="23" s="1"/>
  <c r="D72" i="22"/>
  <c r="B69" i="23" s="1"/>
  <c r="D70" i="22"/>
  <c r="B67" i="23" s="1"/>
  <c r="D68" i="22"/>
  <c r="B65" i="23" s="1"/>
  <c r="D66" i="22"/>
  <c r="B63" i="23" s="1"/>
  <c r="D64" i="22"/>
  <c r="B61" i="23" s="1"/>
  <c r="D62" i="22"/>
  <c r="B59" i="23" s="1"/>
  <c r="D60" i="22"/>
  <c r="B57" i="23" s="1"/>
  <c r="D58" i="22"/>
  <c r="B55" i="23" s="1"/>
  <c r="D56" i="22"/>
  <c r="B53" i="23" s="1"/>
  <c r="D54" i="22"/>
  <c r="B51" i="23" s="1"/>
  <c r="D52" i="22"/>
  <c r="B49" i="23" s="1"/>
  <c r="D50" i="22"/>
  <c r="B47" i="23" s="1"/>
  <c r="D48" i="22"/>
  <c r="B45" i="23" s="1"/>
  <c r="D46" i="22"/>
  <c r="B43" i="23" s="1"/>
  <c r="D44" i="22"/>
  <c r="B41" i="23" s="1"/>
  <c r="D42" i="22"/>
  <c r="B39" i="23" s="1"/>
  <c r="D40" i="22"/>
  <c r="B37" i="23" s="1"/>
  <c r="D38" i="22"/>
  <c r="B35" i="23" s="1"/>
  <c r="D36" i="22"/>
  <c r="B33" i="23" s="1"/>
  <c r="D34" i="22"/>
  <c r="B31" i="23" s="1"/>
  <c r="D32" i="22"/>
  <c r="B29" i="23" s="1"/>
  <c r="D30" i="22"/>
  <c r="B27" i="23" s="1"/>
  <c r="D28" i="22"/>
  <c r="B25" i="23" s="1"/>
  <c r="D26" i="22"/>
  <c r="B23" i="23" s="1"/>
  <c r="D24" i="22"/>
  <c r="B21" i="23" s="1"/>
  <c r="D22" i="22"/>
  <c r="B19" i="23" s="1"/>
  <c r="D20" i="22"/>
  <c r="B17" i="23" s="1"/>
  <c r="D18" i="22"/>
  <c r="B15" i="23" s="1"/>
  <c r="D16" i="22"/>
  <c r="B13" i="23" s="1"/>
  <c r="D14" i="22"/>
  <c r="B11" i="23" s="1"/>
  <c r="D12" i="22"/>
  <c r="B9" i="23" s="1"/>
  <c r="D10" i="22"/>
  <c r="B7" i="23" s="1"/>
  <c r="D8" i="22"/>
  <c r="B5" i="23" s="1"/>
  <c r="D6" i="22"/>
  <c r="B3" i="23" s="1"/>
  <c r="D4" i="22"/>
  <c r="B1" i="23" s="1"/>
  <c r="AO11" i="4"/>
  <c r="AN11" i="4"/>
  <c r="AO4" i="4"/>
  <c r="AN4" i="4"/>
  <c r="D76" i="36"/>
  <c r="B73" i="37" s="1"/>
  <c r="D74" i="36"/>
  <c r="B71" i="37" s="1"/>
  <c r="D72" i="36"/>
  <c r="B69" i="37" s="1"/>
  <c r="D70" i="36"/>
  <c r="B67" i="37" s="1"/>
  <c r="D68" i="36"/>
  <c r="B65" i="37" s="1"/>
  <c r="D66" i="36"/>
  <c r="B63" i="37" s="1"/>
  <c r="D64" i="36"/>
  <c r="B61" i="37" s="1"/>
  <c r="D62" i="36"/>
  <c r="B59" i="37" s="1"/>
  <c r="D60" i="36"/>
  <c r="B57" i="37" s="1"/>
  <c r="D58" i="36"/>
  <c r="B55" i="37" s="1"/>
  <c r="D56" i="36"/>
  <c r="B53" i="37" s="1"/>
  <c r="D54" i="36"/>
  <c r="B51" i="37" s="1"/>
  <c r="D52" i="36"/>
  <c r="B49" i="37" s="1"/>
  <c r="D50" i="36"/>
  <c r="B47" i="37" s="1"/>
  <c r="D48" i="36"/>
  <c r="B45" i="37" s="1"/>
  <c r="D46" i="36"/>
  <c r="B43" i="37" s="1"/>
  <c r="D44" i="36"/>
  <c r="B41" i="37" s="1"/>
  <c r="D42" i="36"/>
  <c r="B39" i="37" s="1"/>
  <c r="D40" i="36"/>
  <c r="B37" i="37" s="1"/>
  <c r="D38" i="36"/>
  <c r="B35" i="37" s="1"/>
  <c r="D36" i="36"/>
  <c r="B33" i="37" s="1"/>
  <c r="D34" i="36"/>
  <c r="B31" i="37" s="1"/>
  <c r="D32" i="36"/>
  <c r="B29" i="37" s="1"/>
  <c r="D30" i="36"/>
  <c r="B27" i="37" s="1"/>
  <c r="D28" i="36"/>
  <c r="B25" i="37" s="1"/>
  <c r="D26" i="36"/>
  <c r="B23" i="37" s="1"/>
  <c r="D24" i="36"/>
  <c r="B21" i="37" s="1"/>
  <c r="D22" i="36"/>
  <c r="B19" i="37" s="1"/>
  <c r="D20" i="36"/>
  <c r="B17" i="37" s="1"/>
  <c r="D18" i="36"/>
  <c r="B15" i="37" s="1"/>
  <c r="D16" i="36"/>
  <c r="B13" i="37" s="1"/>
  <c r="D14" i="36"/>
  <c r="B11" i="37" s="1"/>
  <c r="D12" i="36"/>
  <c r="B9" i="37" s="1"/>
  <c r="D10" i="36"/>
  <c r="B7" i="37" s="1"/>
  <c r="D8" i="36"/>
  <c r="B5" i="37" s="1"/>
  <c r="D6" i="36"/>
  <c r="B3" i="37" s="1"/>
  <c r="D4" i="36"/>
  <c r="B1" i="37" s="1"/>
  <c r="D73" i="36"/>
  <c r="B70" i="37" s="1"/>
  <c r="D69" i="36"/>
  <c r="B66" i="37" s="1"/>
  <c r="D65" i="36"/>
  <c r="B62" i="37" s="1"/>
  <c r="D61" i="36"/>
  <c r="B58" i="37" s="1"/>
  <c r="D57" i="36"/>
  <c r="B54" i="37" s="1"/>
  <c r="D53" i="36"/>
  <c r="B50" i="37" s="1"/>
  <c r="D49" i="36"/>
  <c r="B46" i="37" s="1"/>
  <c r="D45" i="36"/>
  <c r="B42" i="37" s="1"/>
  <c r="D41" i="36"/>
  <c r="B38" i="37" s="1"/>
  <c r="D37" i="36"/>
  <c r="B34" i="37" s="1"/>
  <c r="D33" i="36"/>
  <c r="B30" i="37" s="1"/>
  <c r="D29" i="36"/>
  <c r="B26" i="37" s="1"/>
  <c r="D25" i="36"/>
  <c r="B22" i="37" s="1"/>
  <c r="D21" i="36"/>
  <c r="B18" i="37" s="1"/>
  <c r="D17" i="36"/>
  <c r="B14" i="37" s="1"/>
  <c r="D13" i="36"/>
  <c r="B10" i="37" s="1"/>
  <c r="D9" i="36"/>
  <c r="B6" i="37" s="1"/>
  <c r="D5" i="36"/>
  <c r="B2" i="37" s="1"/>
  <c r="D63" i="36"/>
  <c r="B60" i="37" s="1"/>
  <c r="D47" i="36"/>
  <c r="B44" i="37" s="1"/>
  <c r="D31" i="36"/>
  <c r="B28" i="37" s="1"/>
  <c r="D15" i="36"/>
  <c r="B12" i="37" s="1"/>
  <c r="D59" i="36"/>
  <c r="B56" i="37" s="1"/>
  <c r="D43" i="36"/>
  <c r="B40" i="37" s="1"/>
  <c r="D27" i="36"/>
  <c r="B24" i="37" s="1"/>
  <c r="D11" i="36"/>
  <c r="B8" i="37" s="1"/>
  <c r="D75" i="36"/>
  <c r="B72" i="37" s="1"/>
  <c r="D55" i="36"/>
  <c r="B52" i="37" s="1"/>
  <c r="D39" i="36"/>
  <c r="B36" i="37" s="1"/>
  <c r="D23" i="36"/>
  <c r="B20" i="37" s="1"/>
  <c r="D7" i="36"/>
  <c r="B4" i="37" s="1"/>
  <c r="D71" i="36"/>
  <c r="B68" i="37" s="1"/>
  <c r="D19" i="36"/>
  <c r="B16" i="37" s="1"/>
  <c r="D67" i="36"/>
  <c r="B64" i="37" s="1"/>
  <c r="D51" i="36"/>
  <c r="B48" i="37" s="1"/>
  <c r="D35" i="36"/>
  <c r="B32" i="37" s="1"/>
  <c r="E76" i="27"/>
  <c r="A73" i="29" s="1"/>
  <c r="E74" i="27"/>
  <c r="A71" i="29" s="1"/>
  <c r="E72" i="27"/>
  <c r="A69" i="29" s="1"/>
  <c r="E70" i="27"/>
  <c r="A67" i="29" s="1"/>
  <c r="E68" i="27"/>
  <c r="A65" i="29" s="1"/>
  <c r="E66" i="27"/>
  <c r="A63" i="29" s="1"/>
  <c r="E64" i="27"/>
  <c r="A61" i="29" s="1"/>
  <c r="E62" i="27"/>
  <c r="A59" i="29" s="1"/>
  <c r="E60" i="27"/>
  <c r="A57" i="29" s="1"/>
  <c r="E58" i="27"/>
  <c r="A55" i="29" s="1"/>
  <c r="E56" i="27"/>
  <c r="A53" i="29" s="1"/>
  <c r="E54" i="27"/>
  <c r="A51" i="29" s="1"/>
  <c r="E52" i="27"/>
  <c r="A49" i="29" s="1"/>
  <c r="E50" i="27"/>
  <c r="A47" i="29" s="1"/>
  <c r="E48" i="27"/>
  <c r="A45" i="29" s="1"/>
  <c r="E46" i="27"/>
  <c r="A43" i="29" s="1"/>
  <c r="E44" i="27"/>
  <c r="A41" i="29" s="1"/>
  <c r="E42" i="27"/>
  <c r="A39" i="29" s="1"/>
  <c r="E40" i="27"/>
  <c r="A37" i="29" s="1"/>
  <c r="E38" i="27"/>
  <c r="A35" i="29" s="1"/>
  <c r="E36" i="27"/>
  <c r="A33" i="29" s="1"/>
  <c r="E34" i="27"/>
  <c r="A31" i="29" s="1"/>
  <c r="E32" i="27"/>
  <c r="A29" i="29" s="1"/>
  <c r="E30" i="27"/>
  <c r="A27" i="29" s="1"/>
  <c r="E28" i="27"/>
  <c r="A25" i="29" s="1"/>
  <c r="E26" i="27"/>
  <c r="A23" i="29" s="1"/>
  <c r="E24" i="27"/>
  <c r="A21" i="29" s="1"/>
  <c r="E22" i="27"/>
  <c r="A19" i="29" s="1"/>
  <c r="E20" i="27"/>
  <c r="A17" i="29" s="1"/>
  <c r="E18" i="27"/>
  <c r="A15" i="29" s="1"/>
  <c r="E16" i="27"/>
  <c r="A13" i="29" s="1"/>
  <c r="E14" i="27"/>
  <c r="A11" i="29" s="1"/>
  <c r="E12" i="27"/>
  <c r="A9" i="29" s="1"/>
  <c r="E10" i="27"/>
  <c r="A7" i="29" s="1"/>
  <c r="E8" i="27"/>
  <c r="A5" i="29" s="1"/>
  <c r="E6" i="27"/>
  <c r="A3" i="29" s="1"/>
  <c r="E4" i="27"/>
  <c r="A1" i="29" s="1"/>
  <c r="E75" i="27"/>
  <c r="A72" i="29" s="1"/>
  <c r="E73" i="27"/>
  <c r="A70" i="29" s="1"/>
  <c r="E71" i="27"/>
  <c r="A68" i="29" s="1"/>
  <c r="E69" i="27"/>
  <c r="A66" i="29" s="1"/>
  <c r="E67" i="27"/>
  <c r="A64" i="29" s="1"/>
  <c r="E65" i="27"/>
  <c r="A62" i="29" s="1"/>
  <c r="E63" i="27"/>
  <c r="A60" i="29" s="1"/>
  <c r="E61" i="27"/>
  <c r="A58" i="29" s="1"/>
  <c r="E59" i="27"/>
  <c r="A56" i="29" s="1"/>
  <c r="E57" i="27"/>
  <c r="A54" i="29" s="1"/>
  <c r="E55" i="27"/>
  <c r="A52" i="29" s="1"/>
  <c r="E53" i="27"/>
  <c r="A50" i="29" s="1"/>
  <c r="E51" i="27"/>
  <c r="A48" i="29" s="1"/>
  <c r="E49" i="27"/>
  <c r="A46" i="29" s="1"/>
  <c r="E47" i="27"/>
  <c r="A44" i="29" s="1"/>
  <c r="E41" i="27"/>
  <c r="A38" i="29" s="1"/>
  <c r="E33" i="27"/>
  <c r="A30" i="29" s="1"/>
  <c r="E25" i="27"/>
  <c r="A22" i="29" s="1"/>
  <c r="E17" i="27"/>
  <c r="A14" i="29" s="1"/>
  <c r="E9" i="27"/>
  <c r="A6" i="29" s="1"/>
  <c r="E43" i="27"/>
  <c r="A40" i="29" s="1"/>
  <c r="E35" i="27"/>
  <c r="A32" i="29" s="1"/>
  <c r="E27" i="27"/>
  <c r="A24" i="29" s="1"/>
  <c r="E19" i="27"/>
  <c r="A16" i="29" s="1"/>
  <c r="E11" i="27"/>
  <c r="A8" i="29" s="1"/>
  <c r="E45" i="27"/>
  <c r="A42" i="29" s="1"/>
  <c r="E37" i="27"/>
  <c r="A34" i="29" s="1"/>
  <c r="E29" i="27"/>
  <c r="A26" i="29" s="1"/>
  <c r="E21" i="27"/>
  <c r="A18" i="29" s="1"/>
  <c r="E13" i="27"/>
  <c r="A10" i="29" s="1"/>
  <c r="E5" i="27"/>
  <c r="A2" i="29" s="1"/>
  <c r="E39" i="27"/>
  <c r="A36" i="29" s="1"/>
  <c r="E31" i="27"/>
  <c r="A28" i="29" s="1"/>
  <c r="E23" i="27"/>
  <c r="A20" i="29" s="1"/>
  <c r="E15" i="27"/>
  <c r="A12" i="29" s="1"/>
  <c r="E7" i="27"/>
  <c r="A4" i="29" s="1"/>
  <c r="AF10" i="4"/>
  <c r="AG10" i="4"/>
  <c r="C76" i="45"/>
  <c r="A73" i="46" s="1"/>
  <c r="C71" i="45"/>
  <c r="A68" i="46" s="1"/>
  <c r="C63" i="45"/>
  <c r="A60" i="46" s="1"/>
  <c r="C55" i="45"/>
  <c r="A52" i="46" s="1"/>
  <c r="C47" i="45"/>
  <c r="A44" i="46" s="1"/>
  <c r="C39" i="45"/>
  <c r="A36" i="46" s="1"/>
  <c r="C31" i="45"/>
  <c r="A28" i="46" s="1"/>
  <c r="C23" i="45"/>
  <c r="A20" i="46" s="1"/>
  <c r="C15" i="45"/>
  <c r="A12" i="46" s="1"/>
  <c r="C7" i="45"/>
  <c r="A4" i="46" s="1"/>
  <c r="C70" i="45"/>
  <c r="A67" i="46" s="1"/>
  <c r="C62" i="45"/>
  <c r="A59" i="46" s="1"/>
  <c r="C54" i="45"/>
  <c r="A51" i="46" s="1"/>
  <c r="C46" i="45"/>
  <c r="A43" i="46" s="1"/>
  <c r="C38" i="45"/>
  <c r="A35" i="46" s="1"/>
  <c r="C30" i="45"/>
  <c r="A27" i="46" s="1"/>
  <c r="C22" i="45"/>
  <c r="A19" i="46" s="1"/>
  <c r="C14" i="45"/>
  <c r="A11" i="46" s="1"/>
  <c r="C6" i="45"/>
  <c r="A3" i="46" s="1"/>
  <c r="C69" i="45"/>
  <c r="A66" i="46" s="1"/>
  <c r="C61" i="45"/>
  <c r="A58" i="46" s="1"/>
  <c r="C53" i="45"/>
  <c r="A50" i="46" s="1"/>
  <c r="C45" i="45"/>
  <c r="A42" i="46" s="1"/>
  <c r="C37" i="45"/>
  <c r="A34" i="46" s="1"/>
  <c r="C29" i="45"/>
  <c r="A26" i="46" s="1"/>
  <c r="C21" i="45"/>
  <c r="A18" i="46" s="1"/>
  <c r="C13" i="45"/>
  <c r="A10" i="46" s="1"/>
  <c r="C5" i="45"/>
  <c r="A2" i="46" s="1"/>
  <c r="C68" i="45"/>
  <c r="A65" i="46" s="1"/>
  <c r="C60" i="45"/>
  <c r="A57" i="46" s="1"/>
  <c r="C52" i="45"/>
  <c r="A49" i="46" s="1"/>
  <c r="C44" i="45"/>
  <c r="A41" i="46" s="1"/>
  <c r="C36" i="45"/>
  <c r="A33" i="46" s="1"/>
  <c r="C28" i="45"/>
  <c r="A25" i="46" s="1"/>
  <c r="C20" i="45"/>
  <c r="A17" i="46" s="1"/>
  <c r="C12" i="45"/>
  <c r="A9" i="46" s="1"/>
  <c r="C4" i="45"/>
  <c r="A1" i="46" s="1"/>
  <c r="C75" i="45"/>
  <c r="A72" i="46" s="1"/>
  <c r="C67" i="45"/>
  <c r="A64" i="46" s="1"/>
  <c r="C59" i="45"/>
  <c r="A56" i="46" s="1"/>
  <c r="C51" i="45"/>
  <c r="A48" i="46" s="1"/>
  <c r="C43" i="45"/>
  <c r="A40" i="46" s="1"/>
  <c r="C35" i="45"/>
  <c r="A32" i="46" s="1"/>
  <c r="C27" i="45"/>
  <c r="A24" i="46" s="1"/>
  <c r="C19" i="45"/>
  <c r="A16" i="46" s="1"/>
  <c r="C11" i="45"/>
  <c r="A8" i="46" s="1"/>
  <c r="C73" i="45"/>
  <c r="A70" i="46" s="1"/>
  <c r="C65" i="45"/>
  <c r="A62" i="46" s="1"/>
  <c r="C57" i="45"/>
  <c r="A54" i="46" s="1"/>
  <c r="C49" i="45"/>
  <c r="A46" i="46" s="1"/>
  <c r="C41" i="45"/>
  <c r="A38" i="46" s="1"/>
  <c r="C33" i="45"/>
  <c r="A30" i="46" s="1"/>
  <c r="C25" i="45"/>
  <c r="A22" i="46" s="1"/>
  <c r="C17" i="45"/>
  <c r="A14" i="46" s="1"/>
  <c r="C9" i="45"/>
  <c r="A6" i="46" s="1"/>
  <c r="C74" i="45"/>
  <c r="A71" i="46" s="1"/>
  <c r="C42" i="45"/>
  <c r="A39" i="46" s="1"/>
  <c r="C10" i="45"/>
  <c r="A7" i="46" s="1"/>
  <c r="C72" i="45"/>
  <c r="A69" i="46" s="1"/>
  <c r="C40" i="45"/>
  <c r="A37" i="46" s="1"/>
  <c r="C8" i="45"/>
  <c r="A5" i="46" s="1"/>
  <c r="C66" i="45"/>
  <c r="A63" i="46" s="1"/>
  <c r="C34" i="45"/>
  <c r="A31" i="46" s="1"/>
  <c r="C64" i="45"/>
  <c r="A61" i="46" s="1"/>
  <c r="C32" i="45"/>
  <c r="A29" i="46" s="1"/>
  <c r="C50" i="45"/>
  <c r="A47" i="46" s="1"/>
  <c r="C18" i="45"/>
  <c r="A15" i="46" s="1"/>
  <c r="C16" i="45"/>
  <c r="A13" i="46" s="1"/>
  <c r="C58" i="45"/>
  <c r="A55" i="46" s="1"/>
  <c r="C56" i="45"/>
  <c r="A53" i="46" s="1"/>
  <c r="C26" i="45"/>
  <c r="A23" i="46" s="1"/>
  <c r="C48" i="45"/>
  <c r="A45" i="46" s="1"/>
  <c r="C24" i="45"/>
  <c r="A21" i="46" s="1"/>
  <c r="C4" i="18"/>
  <c r="A1" i="20" s="1"/>
  <c r="C6" i="18"/>
  <c r="A3" i="20" s="1"/>
  <c r="C5" i="18"/>
  <c r="A2" i="20" s="1"/>
  <c r="C7" i="18"/>
  <c r="A4" i="20" s="1"/>
  <c r="C8" i="18"/>
  <c r="A5" i="20" s="1"/>
  <c r="F76" i="27"/>
  <c r="B73" i="29" s="1"/>
  <c r="F74" i="27"/>
  <c r="B71" i="29" s="1"/>
  <c r="F72" i="27"/>
  <c r="B69" i="29" s="1"/>
  <c r="F70" i="27"/>
  <c r="B67" i="29" s="1"/>
  <c r="F68" i="27"/>
  <c r="B65" i="29" s="1"/>
  <c r="F66" i="27"/>
  <c r="B63" i="29" s="1"/>
  <c r="F64" i="27"/>
  <c r="B61" i="29" s="1"/>
  <c r="F62" i="27"/>
  <c r="B59" i="29" s="1"/>
  <c r="F60" i="27"/>
  <c r="B57" i="29" s="1"/>
  <c r="F58" i="27"/>
  <c r="B55" i="29" s="1"/>
  <c r="F56" i="27"/>
  <c r="B53" i="29" s="1"/>
  <c r="F54" i="27"/>
  <c r="B51" i="29" s="1"/>
  <c r="F52" i="27"/>
  <c r="B49" i="29" s="1"/>
  <c r="F50" i="27"/>
  <c r="B47" i="29" s="1"/>
  <c r="F48" i="27"/>
  <c r="B45" i="29" s="1"/>
  <c r="F46" i="27"/>
  <c r="B43" i="29" s="1"/>
  <c r="F44" i="27"/>
  <c r="B41" i="29" s="1"/>
  <c r="F42" i="27"/>
  <c r="B39" i="29" s="1"/>
  <c r="F40" i="27"/>
  <c r="B37" i="29" s="1"/>
  <c r="F38" i="27"/>
  <c r="B35" i="29" s="1"/>
  <c r="F36" i="27"/>
  <c r="B33" i="29" s="1"/>
  <c r="F34" i="27"/>
  <c r="B31" i="29" s="1"/>
  <c r="F32" i="27"/>
  <c r="B29" i="29" s="1"/>
  <c r="F30" i="27"/>
  <c r="B27" i="29" s="1"/>
  <c r="F28" i="27"/>
  <c r="B25" i="29" s="1"/>
  <c r="F26" i="27"/>
  <c r="B23" i="29" s="1"/>
  <c r="F24" i="27"/>
  <c r="B21" i="29" s="1"/>
  <c r="F22" i="27"/>
  <c r="B19" i="29" s="1"/>
  <c r="F20" i="27"/>
  <c r="B17" i="29" s="1"/>
  <c r="F18" i="27"/>
  <c r="B15" i="29" s="1"/>
  <c r="F16" i="27"/>
  <c r="B13" i="29" s="1"/>
  <c r="F14" i="27"/>
  <c r="B11" i="29" s="1"/>
  <c r="F12" i="27"/>
  <c r="B9" i="29" s="1"/>
  <c r="F10" i="27"/>
  <c r="B7" i="29" s="1"/>
  <c r="F8" i="27"/>
  <c r="B5" i="29" s="1"/>
  <c r="F6" i="27"/>
  <c r="B3" i="29" s="1"/>
  <c r="F4" i="27"/>
  <c r="B1" i="29" s="1"/>
  <c r="F75" i="27"/>
  <c r="B72" i="29" s="1"/>
  <c r="F59" i="27"/>
  <c r="B56" i="29" s="1"/>
  <c r="F31" i="27"/>
  <c r="B28" i="29" s="1"/>
  <c r="F7" i="27"/>
  <c r="B4" i="29" s="1"/>
  <c r="F65" i="27"/>
  <c r="B62" i="29" s="1"/>
  <c r="F49" i="27"/>
  <c r="B46" i="29" s="1"/>
  <c r="F43" i="27"/>
  <c r="B40" i="29" s="1"/>
  <c r="F35" i="27"/>
  <c r="B32" i="29" s="1"/>
  <c r="F27" i="27"/>
  <c r="B24" i="29" s="1"/>
  <c r="F19" i="27"/>
  <c r="B16" i="29" s="1"/>
  <c r="F11" i="27"/>
  <c r="B8" i="29" s="1"/>
  <c r="F53" i="27"/>
  <c r="B50" i="29" s="1"/>
  <c r="F71" i="27"/>
  <c r="B68" i="29" s="1"/>
  <c r="F55" i="27"/>
  <c r="B52" i="29" s="1"/>
  <c r="F61" i="27"/>
  <c r="B58" i="29" s="1"/>
  <c r="F45" i="27"/>
  <c r="B42" i="29" s="1"/>
  <c r="F37" i="27"/>
  <c r="B34" i="29" s="1"/>
  <c r="F29" i="27"/>
  <c r="B26" i="29" s="1"/>
  <c r="F21" i="27"/>
  <c r="B18" i="29" s="1"/>
  <c r="F13" i="27"/>
  <c r="B10" i="29" s="1"/>
  <c r="F5" i="27"/>
  <c r="B2" i="29" s="1"/>
  <c r="F73" i="27"/>
  <c r="B70" i="29" s="1"/>
  <c r="F57" i="27"/>
  <c r="B54" i="29" s="1"/>
  <c r="F23" i="27"/>
  <c r="B20" i="29" s="1"/>
  <c r="F67" i="27"/>
  <c r="B64" i="29" s="1"/>
  <c r="F51" i="27"/>
  <c r="B48" i="29" s="1"/>
  <c r="F39" i="27"/>
  <c r="B36" i="29" s="1"/>
  <c r="F15" i="27"/>
  <c r="B12" i="29" s="1"/>
  <c r="F69" i="27"/>
  <c r="B66" i="29" s="1"/>
  <c r="F33" i="27"/>
  <c r="B30" i="29" s="1"/>
  <c r="F25" i="27"/>
  <c r="B22" i="29" s="1"/>
  <c r="F63" i="27"/>
  <c r="B60" i="29" s="1"/>
  <c r="F47" i="27"/>
  <c r="B44" i="29" s="1"/>
  <c r="F41" i="27"/>
  <c r="B38" i="29" s="1"/>
  <c r="F17" i="27"/>
  <c r="B14" i="29" s="1"/>
  <c r="F9" i="27"/>
  <c r="B6" i="29" s="1"/>
  <c r="B14" i="45"/>
  <c r="A15" i="45"/>
  <c r="B14" i="42"/>
  <c r="A15" i="42"/>
  <c r="B14" i="39"/>
  <c r="A15" i="39"/>
  <c r="B14" i="36"/>
  <c r="A15" i="36"/>
  <c r="A14" i="33"/>
  <c r="B13" i="33"/>
  <c r="B14" i="30"/>
  <c r="A15" i="30"/>
  <c r="A14" i="27"/>
  <c r="B13" i="27"/>
  <c r="A14" i="22"/>
  <c r="B13" i="22"/>
  <c r="B11" i="19"/>
  <c r="A12" i="19"/>
  <c r="A12" i="18"/>
  <c r="B11" i="18"/>
  <c r="D10" i="18"/>
  <c r="B7" i="20" s="1"/>
  <c r="E10" i="18"/>
  <c r="A7" i="24" s="1"/>
  <c r="C10" i="18"/>
  <c r="A7" i="20" s="1"/>
  <c r="F10" i="18"/>
  <c r="B7" i="24" s="1"/>
  <c r="C76" i="42" l="1"/>
  <c r="A73" i="43" s="1"/>
  <c r="C74" i="42"/>
  <c r="A71" i="43" s="1"/>
  <c r="C72" i="42"/>
  <c r="A69" i="43" s="1"/>
  <c r="C70" i="42"/>
  <c r="A67" i="43" s="1"/>
  <c r="C68" i="42"/>
  <c r="A65" i="43" s="1"/>
  <c r="C66" i="42"/>
  <c r="A63" i="43" s="1"/>
  <c r="C64" i="42"/>
  <c r="A61" i="43" s="1"/>
  <c r="C62" i="42"/>
  <c r="A59" i="43" s="1"/>
  <c r="C60" i="42"/>
  <c r="A57" i="43" s="1"/>
  <c r="C58" i="42"/>
  <c r="A55" i="43" s="1"/>
  <c r="C56" i="42"/>
  <c r="A53" i="43" s="1"/>
  <c r="C54" i="42"/>
  <c r="A51" i="43" s="1"/>
  <c r="C52" i="42"/>
  <c r="A49" i="43" s="1"/>
  <c r="C50" i="42"/>
  <c r="A47" i="43" s="1"/>
  <c r="C48" i="42"/>
  <c r="A45" i="43" s="1"/>
  <c r="C46" i="42"/>
  <c r="A43" i="43" s="1"/>
  <c r="C44" i="42"/>
  <c r="A41" i="43" s="1"/>
  <c r="C42" i="42"/>
  <c r="A39" i="43" s="1"/>
  <c r="C49" i="42"/>
  <c r="A46" i="43" s="1"/>
  <c r="C39" i="42"/>
  <c r="A36" i="43" s="1"/>
  <c r="C35" i="42"/>
  <c r="A32" i="43" s="1"/>
  <c r="C71" i="42"/>
  <c r="A68" i="43" s="1"/>
  <c r="C63" i="42"/>
  <c r="A60" i="43" s="1"/>
  <c r="C55" i="42"/>
  <c r="A52" i="43" s="1"/>
  <c r="C43" i="42"/>
  <c r="A40" i="43" s="1"/>
  <c r="C4" i="42"/>
  <c r="A1" i="43" s="1"/>
  <c r="C69" i="42"/>
  <c r="A66" i="43" s="1"/>
  <c r="C61" i="42"/>
  <c r="A58" i="43" s="1"/>
  <c r="C53" i="42"/>
  <c r="A50" i="43" s="1"/>
  <c r="C47" i="42"/>
  <c r="A44" i="43" s="1"/>
  <c r="C38" i="42"/>
  <c r="A35" i="43" s="1"/>
  <c r="C34" i="42"/>
  <c r="A31" i="43" s="1"/>
  <c r="C30" i="42"/>
  <c r="A27" i="43" s="1"/>
  <c r="C26" i="42"/>
  <c r="A23" i="43" s="1"/>
  <c r="C22" i="42"/>
  <c r="A19" i="43" s="1"/>
  <c r="C18" i="42"/>
  <c r="A15" i="43" s="1"/>
  <c r="C14" i="42"/>
  <c r="A11" i="43" s="1"/>
  <c r="C10" i="42"/>
  <c r="A7" i="43" s="1"/>
  <c r="C45" i="42"/>
  <c r="A42" i="43" s="1"/>
  <c r="C57" i="42"/>
  <c r="A54" i="43" s="1"/>
  <c r="C31" i="42"/>
  <c r="A28" i="43" s="1"/>
  <c r="C23" i="42"/>
  <c r="A20" i="43" s="1"/>
  <c r="C15" i="42"/>
  <c r="A12" i="43" s="1"/>
  <c r="C7" i="42"/>
  <c r="A4" i="43" s="1"/>
  <c r="C75" i="42"/>
  <c r="A72" i="43" s="1"/>
  <c r="C40" i="42"/>
  <c r="A37" i="43" s="1"/>
  <c r="C29" i="42"/>
  <c r="A26" i="43" s="1"/>
  <c r="C21" i="42"/>
  <c r="A18" i="43" s="1"/>
  <c r="C13" i="42"/>
  <c r="A10" i="43" s="1"/>
  <c r="C6" i="42"/>
  <c r="A3" i="43" s="1"/>
  <c r="C73" i="42"/>
  <c r="A70" i="43" s="1"/>
  <c r="C51" i="42"/>
  <c r="A48" i="43" s="1"/>
  <c r="C37" i="42"/>
  <c r="A34" i="43" s="1"/>
  <c r="C28" i="42"/>
  <c r="A25" i="43" s="1"/>
  <c r="C20" i="42"/>
  <c r="A17" i="43" s="1"/>
  <c r="C12" i="42"/>
  <c r="A9" i="43" s="1"/>
  <c r="C25" i="42"/>
  <c r="A22" i="43" s="1"/>
  <c r="C9" i="42"/>
  <c r="A6" i="43" s="1"/>
  <c r="C24" i="42"/>
  <c r="A21" i="43" s="1"/>
  <c r="C8" i="42"/>
  <c r="A5" i="43" s="1"/>
  <c r="C41" i="42"/>
  <c r="A38" i="43" s="1"/>
  <c r="C5" i="42"/>
  <c r="A2" i="43" s="1"/>
  <c r="C36" i="42"/>
  <c r="A33" i="43" s="1"/>
  <c r="C19" i="42"/>
  <c r="A16" i="43" s="1"/>
  <c r="C33" i="42"/>
  <c r="A30" i="43" s="1"/>
  <c r="C17" i="42"/>
  <c r="A14" i="43" s="1"/>
  <c r="C67" i="42"/>
  <c r="A64" i="43" s="1"/>
  <c r="C32" i="42"/>
  <c r="A29" i="43" s="1"/>
  <c r="C16" i="42"/>
  <c r="A13" i="43" s="1"/>
  <c r="C11" i="42"/>
  <c r="A8" i="43" s="1"/>
  <c r="C65" i="42"/>
  <c r="A62" i="43" s="1"/>
  <c r="C59" i="42"/>
  <c r="A56" i="43" s="1"/>
  <c r="C27" i="42"/>
  <c r="A24" i="43" s="1"/>
  <c r="D76" i="42"/>
  <c r="B73" i="43" s="1"/>
  <c r="D74" i="42"/>
  <c r="B71" i="43" s="1"/>
  <c r="D72" i="42"/>
  <c r="B69" i="43" s="1"/>
  <c r="D70" i="42"/>
  <c r="B67" i="43" s="1"/>
  <c r="D68" i="42"/>
  <c r="B65" i="43" s="1"/>
  <c r="D66" i="42"/>
  <c r="B63" i="43" s="1"/>
  <c r="D64" i="42"/>
  <c r="B61" i="43" s="1"/>
  <c r="D62" i="42"/>
  <c r="B59" i="43" s="1"/>
  <c r="D60" i="42"/>
  <c r="B57" i="43" s="1"/>
  <c r="D58" i="42"/>
  <c r="B55" i="43" s="1"/>
  <c r="D56" i="42"/>
  <c r="B53" i="43" s="1"/>
  <c r="D54" i="42"/>
  <c r="B51" i="43" s="1"/>
  <c r="D52" i="42"/>
  <c r="B49" i="43" s="1"/>
  <c r="D75" i="42"/>
  <c r="B72" i="43" s="1"/>
  <c r="D73" i="42"/>
  <c r="B70" i="43" s="1"/>
  <c r="D71" i="42"/>
  <c r="B68" i="43" s="1"/>
  <c r="D69" i="42"/>
  <c r="B66" i="43" s="1"/>
  <c r="D67" i="42"/>
  <c r="B64" i="43" s="1"/>
  <c r="D65" i="42"/>
  <c r="B62" i="43" s="1"/>
  <c r="D63" i="42"/>
  <c r="B60" i="43" s="1"/>
  <c r="D61" i="42"/>
  <c r="B58" i="43" s="1"/>
  <c r="D59" i="42"/>
  <c r="B56" i="43" s="1"/>
  <c r="D57" i="42"/>
  <c r="B54" i="43" s="1"/>
  <c r="D55" i="42"/>
  <c r="B52" i="43" s="1"/>
  <c r="D53" i="42"/>
  <c r="B50" i="43" s="1"/>
  <c r="D51" i="42"/>
  <c r="B48" i="43" s="1"/>
  <c r="D49" i="42"/>
  <c r="B46" i="43" s="1"/>
  <c r="D47" i="42"/>
  <c r="B44" i="43" s="1"/>
  <c r="D45" i="42"/>
  <c r="B42" i="43" s="1"/>
  <c r="D43" i="42"/>
  <c r="B40" i="43" s="1"/>
  <c r="D41" i="42"/>
  <c r="B38" i="43" s="1"/>
  <c r="D39" i="42"/>
  <c r="B36" i="43" s="1"/>
  <c r="D37" i="42"/>
  <c r="B34" i="43" s="1"/>
  <c r="D35" i="42"/>
  <c r="B32" i="43" s="1"/>
  <c r="D33" i="42"/>
  <c r="B30" i="43" s="1"/>
  <c r="D31" i="42"/>
  <c r="B28" i="43" s="1"/>
  <c r="D29" i="42"/>
  <c r="B26" i="43" s="1"/>
  <c r="D27" i="42"/>
  <c r="B24" i="43" s="1"/>
  <c r="D25" i="42"/>
  <c r="B22" i="43" s="1"/>
  <c r="D23" i="42"/>
  <c r="B20" i="43" s="1"/>
  <c r="D21" i="42"/>
  <c r="B18" i="43" s="1"/>
  <c r="D19" i="42"/>
  <c r="B16" i="43" s="1"/>
  <c r="D17" i="42"/>
  <c r="B14" i="43" s="1"/>
  <c r="D15" i="42"/>
  <c r="B12" i="43" s="1"/>
  <c r="D13" i="42"/>
  <c r="B10" i="43" s="1"/>
  <c r="D11" i="42"/>
  <c r="B8" i="43" s="1"/>
  <c r="D9" i="42"/>
  <c r="B6" i="43" s="1"/>
  <c r="D7" i="42"/>
  <c r="B4" i="43" s="1"/>
  <c r="D5" i="42"/>
  <c r="B2" i="43" s="1"/>
  <c r="D44" i="42"/>
  <c r="B41" i="43" s="1"/>
  <c r="D48" i="42"/>
  <c r="B45" i="43" s="1"/>
  <c r="D38" i="42"/>
  <c r="B35" i="43" s="1"/>
  <c r="D34" i="42"/>
  <c r="B31" i="43" s="1"/>
  <c r="D30" i="42"/>
  <c r="B27" i="43" s="1"/>
  <c r="D26" i="42"/>
  <c r="B23" i="43" s="1"/>
  <c r="D22" i="42"/>
  <c r="B19" i="43" s="1"/>
  <c r="D18" i="42"/>
  <c r="B15" i="43" s="1"/>
  <c r="D14" i="42"/>
  <c r="B11" i="43" s="1"/>
  <c r="D10" i="42"/>
  <c r="B7" i="43" s="1"/>
  <c r="D42" i="42"/>
  <c r="B39" i="43" s="1"/>
  <c r="D6" i="42"/>
  <c r="B3" i="43" s="1"/>
  <c r="D40" i="42"/>
  <c r="B37" i="43" s="1"/>
  <c r="D36" i="42"/>
  <c r="B33" i="43" s="1"/>
  <c r="D32" i="42"/>
  <c r="B29" i="43" s="1"/>
  <c r="D28" i="42"/>
  <c r="B25" i="43" s="1"/>
  <c r="D24" i="42"/>
  <c r="B21" i="43" s="1"/>
  <c r="D20" i="42"/>
  <c r="B17" i="43" s="1"/>
  <c r="D16" i="42"/>
  <c r="B13" i="43" s="1"/>
  <c r="D12" i="42"/>
  <c r="B9" i="43" s="1"/>
  <c r="D8" i="42"/>
  <c r="B5" i="43" s="1"/>
  <c r="D50" i="42"/>
  <c r="B47" i="43" s="1"/>
  <c r="D46" i="42"/>
  <c r="B43" i="43" s="1"/>
  <c r="D4" i="42"/>
  <c r="B1" i="43" s="1"/>
  <c r="C75" i="39"/>
  <c r="A72" i="40" s="1"/>
  <c r="C73" i="39"/>
  <c r="A70" i="40" s="1"/>
  <c r="C71" i="39"/>
  <c r="A68" i="40" s="1"/>
  <c r="C69" i="39"/>
  <c r="A66" i="40" s="1"/>
  <c r="C67" i="39"/>
  <c r="A64" i="40" s="1"/>
  <c r="C65" i="39"/>
  <c r="A62" i="40" s="1"/>
  <c r="C63" i="39"/>
  <c r="A60" i="40" s="1"/>
  <c r="C61" i="39"/>
  <c r="A58" i="40" s="1"/>
  <c r="C59" i="39"/>
  <c r="A56" i="40" s="1"/>
  <c r="C57" i="39"/>
  <c r="A54" i="40" s="1"/>
  <c r="C55" i="39"/>
  <c r="A52" i="40" s="1"/>
  <c r="C53" i="39"/>
  <c r="A50" i="40" s="1"/>
  <c r="C51" i="39"/>
  <c r="A48" i="40" s="1"/>
  <c r="C49" i="39"/>
  <c r="A46" i="40" s="1"/>
  <c r="C47" i="39"/>
  <c r="A44" i="40" s="1"/>
  <c r="C45" i="39"/>
  <c r="A42" i="40" s="1"/>
  <c r="C43" i="39"/>
  <c r="A40" i="40" s="1"/>
  <c r="C41" i="39"/>
  <c r="A38" i="40" s="1"/>
  <c r="C39" i="39"/>
  <c r="A36" i="40" s="1"/>
  <c r="C37" i="39"/>
  <c r="A34" i="40" s="1"/>
  <c r="C35" i="39"/>
  <c r="A32" i="40" s="1"/>
  <c r="C33" i="39"/>
  <c r="A30" i="40" s="1"/>
  <c r="C31" i="39"/>
  <c r="A28" i="40" s="1"/>
  <c r="C29" i="39"/>
  <c r="A26" i="40" s="1"/>
  <c r="C27" i="39"/>
  <c r="A24" i="40" s="1"/>
  <c r="C72" i="39"/>
  <c r="A69" i="40" s="1"/>
  <c r="C64" i="39"/>
  <c r="A61" i="40" s="1"/>
  <c r="C56" i="39"/>
  <c r="A53" i="40" s="1"/>
  <c r="C48" i="39"/>
  <c r="A45" i="40" s="1"/>
  <c r="C40" i="39"/>
  <c r="A37" i="40" s="1"/>
  <c r="C32" i="39"/>
  <c r="A29" i="40" s="1"/>
  <c r="C74" i="39"/>
  <c r="A71" i="40" s="1"/>
  <c r="C66" i="39"/>
  <c r="A63" i="40" s="1"/>
  <c r="C58" i="39"/>
  <c r="A55" i="40" s="1"/>
  <c r="C50" i="39"/>
  <c r="A47" i="40" s="1"/>
  <c r="C42" i="39"/>
  <c r="A39" i="40" s="1"/>
  <c r="C34" i="39"/>
  <c r="A31" i="40" s="1"/>
  <c r="C26" i="39"/>
  <c r="A23" i="40" s="1"/>
  <c r="C23" i="39"/>
  <c r="A20" i="40" s="1"/>
  <c r="C21" i="39"/>
  <c r="A18" i="40" s="1"/>
  <c r="C19" i="39"/>
  <c r="A16" i="40" s="1"/>
  <c r="C17" i="39"/>
  <c r="A14" i="40" s="1"/>
  <c r="C15" i="39"/>
  <c r="A12" i="40" s="1"/>
  <c r="C13" i="39"/>
  <c r="A10" i="40" s="1"/>
  <c r="C11" i="39"/>
  <c r="A8" i="40" s="1"/>
  <c r="C9" i="39"/>
  <c r="A6" i="40" s="1"/>
  <c r="C7" i="39"/>
  <c r="A4" i="40" s="1"/>
  <c r="C5" i="39"/>
  <c r="A2" i="40" s="1"/>
  <c r="C76" i="39"/>
  <c r="A73" i="40" s="1"/>
  <c r="C60" i="39"/>
  <c r="A57" i="40" s="1"/>
  <c r="C44" i="39"/>
  <c r="A41" i="40" s="1"/>
  <c r="C28" i="39"/>
  <c r="A25" i="40" s="1"/>
  <c r="C70" i="39"/>
  <c r="A67" i="40" s="1"/>
  <c r="C54" i="39"/>
  <c r="A51" i="40" s="1"/>
  <c r="C38" i="39"/>
  <c r="A35" i="40" s="1"/>
  <c r="C22" i="39"/>
  <c r="A19" i="40" s="1"/>
  <c r="C18" i="39"/>
  <c r="A15" i="40" s="1"/>
  <c r="C14" i="39"/>
  <c r="A11" i="40" s="1"/>
  <c r="C10" i="39"/>
  <c r="A7" i="40" s="1"/>
  <c r="C6" i="39"/>
  <c r="A3" i="40" s="1"/>
  <c r="C68" i="39"/>
  <c r="A65" i="40" s="1"/>
  <c r="C52" i="39"/>
  <c r="A49" i="40" s="1"/>
  <c r="C36" i="39"/>
  <c r="A33" i="40" s="1"/>
  <c r="C46" i="39"/>
  <c r="A43" i="40" s="1"/>
  <c r="C20" i="39"/>
  <c r="A17" i="40" s="1"/>
  <c r="C30" i="39"/>
  <c r="A27" i="40" s="1"/>
  <c r="C8" i="39"/>
  <c r="A5" i="40" s="1"/>
  <c r="C16" i="39"/>
  <c r="A13" i="40" s="1"/>
  <c r="C25" i="39"/>
  <c r="A22" i="40" s="1"/>
  <c r="C4" i="39"/>
  <c r="A1" i="40" s="1"/>
  <c r="C24" i="39"/>
  <c r="A21" i="40" s="1"/>
  <c r="C12" i="39"/>
  <c r="A9" i="40" s="1"/>
  <c r="C62" i="39"/>
  <c r="A59" i="40" s="1"/>
  <c r="C76" i="30"/>
  <c r="A73" i="31" s="1"/>
  <c r="C74" i="30"/>
  <c r="A71" i="31" s="1"/>
  <c r="C72" i="30"/>
  <c r="A69" i="31" s="1"/>
  <c r="C70" i="30"/>
  <c r="A67" i="31" s="1"/>
  <c r="C68" i="30"/>
  <c r="A65" i="31" s="1"/>
  <c r="C66" i="30"/>
  <c r="A63" i="31" s="1"/>
  <c r="C64" i="30"/>
  <c r="A61" i="31" s="1"/>
  <c r="C62" i="30"/>
  <c r="A59" i="31" s="1"/>
  <c r="C60" i="30"/>
  <c r="A57" i="31" s="1"/>
  <c r="C58" i="30"/>
  <c r="A55" i="31" s="1"/>
  <c r="C56" i="30"/>
  <c r="A53" i="31" s="1"/>
  <c r="C54" i="30"/>
  <c r="A51" i="31" s="1"/>
  <c r="C52" i="30"/>
  <c r="A49" i="31" s="1"/>
  <c r="C50" i="30"/>
  <c r="A47" i="31" s="1"/>
  <c r="C48" i="30"/>
  <c r="A45" i="31" s="1"/>
  <c r="C46" i="30"/>
  <c r="A43" i="31" s="1"/>
  <c r="C44" i="30"/>
  <c r="A41" i="31" s="1"/>
  <c r="C42" i="30"/>
  <c r="A39" i="31" s="1"/>
  <c r="C40" i="30"/>
  <c r="A37" i="31" s="1"/>
  <c r="C38" i="30"/>
  <c r="A35" i="31" s="1"/>
  <c r="C36" i="30"/>
  <c r="A33" i="31" s="1"/>
  <c r="C34" i="30"/>
  <c r="A31" i="31" s="1"/>
  <c r="C32" i="30"/>
  <c r="A29" i="31" s="1"/>
  <c r="C30" i="30"/>
  <c r="A27" i="31" s="1"/>
  <c r="C28" i="30"/>
  <c r="A25" i="31" s="1"/>
  <c r="C26" i="30"/>
  <c r="A23" i="31" s="1"/>
  <c r="C24" i="30"/>
  <c r="A21" i="31" s="1"/>
  <c r="C22" i="30"/>
  <c r="A19" i="31" s="1"/>
  <c r="C20" i="30"/>
  <c r="A17" i="31" s="1"/>
  <c r="C18" i="30"/>
  <c r="A15" i="31" s="1"/>
  <c r="C16" i="30"/>
  <c r="A13" i="31" s="1"/>
  <c r="C14" i="30"/>
  <c r="A11" i="31" s="1"/>
  <c r="C12" i="30"/>
  <c r="A9" i="31" s="1"/>
  <c r="C10" i="30"/>
  <c r="A7" i="31" s="1"/>
  <c r="C8" i="30"/>
  <c r="A5" i="31" s="1"/>
  <c r="C6" i="30"/>
  <c r="A3" i="31" s="1"/>
  <c r="C4" i="30"/>
  <c r="A1" i="31" s="1"/>
  <c r="C75" i="30"/>
  <c r="A72" i="31" s="1"/>
  <c r="C59" i="30"/>
  <c r="A56" i="31" s="1"/>
  <c r="C43" i="30"/>
  <c r="A40" i="31" s="1"/>
  <c r="C27" i="30"/>
  <c r="A24" i="31" s="1"/>
  <c r="C11" i="30"/>
  <c r="A8" i="31" s="1"/>
  <c r="C65" i="30"/>
  <c r="A62" i="31" s="1"/>
  <c r="C49" i="30"/>
  <c r="A46" i="31" s="1"/>
  <c r="C33" i="30"/>
  <c r="A30" i="31" s="1"/>
  <c r="C17" i="30"/>
  <c r="A14" i="31" s="1"/>
  <c r="C5" i="30"/>
  <c r="A2" i="31" s="1"/>
  <c r="C73" i="30"/>
  <c r="A70" i="31" s="1"/>
  <c r="C57" i="30"/>
  <c r="A54" i="31" s="1"/>
  <c r="C41" i="30"/>
  <c r="A38" i="31" s="1"/>
  <c r="C25" i="30"/>
  <c r="A22" i="31" s="1"/>
  <c r="C9" i="30"/>
  <c r="A6" i="31" s="1"/>
  <c r="C63" i="30"/>
  <c r="A60" i="31" s="1"/>
  <c r="C53" i="30"/>
  <c r="A50" i="31" s="1"/>
  <c r="C7" i="30"/>
  <c r="A4" i="31" s="1"/>
  <c r="C47" i="30"/>
  <c r="A44" i="31" s="1"/>
  <c r="C37" i="30"/>
  <c r="A34" i="31" s="1"/>
  <c r="C29" i="30"/>
  <c r="A26" i="31" s="1"/>
  <c r="C67" i="30"/>
  <c r="A64" i="31" s="1"/>
  <c r="C31" i="30"/>
  <c r="A28" i="31" s="1"/>
  <c r="C21" i="30"/>
  <c r="A18" i="31" s="1"/>
  <c r="C71" i="30"/>
  <c r="A68" i="31" s="1"/>
  <c r="C61" i="30"/>
  <c r="A58" i="31" s="1"/>
  <c r="C51" i="30"/>
  <c r="A48" i="31" s="1"/>
  <c r="C15" i="30"/>
  <c r="A12" i="31" s="1"/>
  <c r="C39" i="30"/>
  <c r="A36" i="31" s="1"/>
  <c r="C19" i="30"/>
  <c r="A16" i="31" s="1"/>
  <c r="C55" i="30"/>
  <c r="A52" i="31" s="1"/>
  <c r="C45" i="30"/>
  <c r="A42" i="31" s="1"/>
  <c r="C35" i="30"/>
  <c r="A32" i="31" s="1"/>
  <c r="C23" i="30"/>
  <c r="A20" i="31" s="1"/>
  <c r="C13" i="30"/>
  <c r="A10" i="31" s="1"/>
  <c r="C69" i="30"/>
  <c r="A66" i="31" s="1"/>
  <c r="F69" i="39"/>
  <c r="B66" i="41" s="1"/>
  <c r="F61" i="39"/>
  <c r="B58" i="41" s="1"/>
  <c r="F53" i="39"/>
  <c r="B50" i="41" s="1"/>
  <c r="F45" i="39"/>
  <c r="B42" i="41" s="1"/>
  <c r="F37" i="39"/>
  <c r="B34" i="41" s="1"/>
  <c r="F29" i="39"/>
  <c r="B26" i="41" s="1"/>
  <c r="F24" i="39"/>
  <c r="B21" i="41" s="1"/>
  <c r="F74" i="39"/>
  <c r="B71" i="41" s="1"/>
  <c r="F66" i="39"/>
  <c r="B63" i="41" s="1"/>
  <c r="F58" i="39"/>
  <c r="B55" i="41" s="1"/>
  <c r="F50" i="39"/>
  <c r="B47" i="41" s="1"/>
  <c r="F42" i="39"/>
  <c r="B39" i="41" s="1"/>
  <c r="F34" i="39"/>
  <c r="B31" i="41" s="1"/>
  <c r="F26" i="39"/>
  <c r="B23" i="41" s="1"/>
  <c r="F76" i="39"/>
  <c r="B73" i="41" s="1"/>
  <c r="F68" i="39"/>
  <c r="B65" i="41" s="1"/>
  <c r="F60" i="39"/>
  <c r="B57" i="41" s="1"/>
  <c r="F52" i="39"/>
  <c r="B49" i="41" s="1"/>
  <c r="F44" i="39"/>
  <c r="B41" i="41" s="1"/>
  <c r="F36" i="39"/>
  <c r="B33" i="41" s="1"/>
  <c r="F28" i="39"/>
  <c r="B25" i="41" s="1"/>
  <c r="F23" i="39"/>
  <c r="B20" i="41" s="1"/>
  <c r="F21" i="39"/>
  <c r="B18" i="41" s="1"/>
  <c r="F19" i="39"/>
  <c r="B16" i="41" s="1"/>
  <c r="F17" i="39"/>
  <c r="B14" i="41" s="1"/>
  <c r="F15" i="39"/>
  <c r="B12" i="41" s="1"/>
  <c r="F13" i="39"/>
  <c r="B10" i="41" s="1"/>
  <c r="F11" i="39"/>
  <c r="B8" i="41" s="1"/>
  <c r="F9" i="39"/>
  <c r="B6" i="41" s="1"/>
  <c r="F7" i="39"/>
  <c r="B4" i="41" s="1"/>
  <c r="F5" i="39"/>
  <c r="B2" i="41" s="1"/>
  <c r="F75" i="39"/>
  <c r="B72" i="41" s="1"/>
  <c r="F67" i="39"/>
  <c r="B64" i="41" s="1"/>
  <c r="F59" i="39"/>
  <c r="B56" i="41" s="1"/>
  <c r="F51" i="39"/>
  <c r="B48" i="41" s="1"/>
  <c r="F43" i="39"/>
  <c r="B40" i="41" s="1"/>
  <c r="F35" i="39"/>
  <c r="B32" i="41" s="1"/>
  <c r="F27" i="39"/>
  <c r="B24" i="41" s="1"/>
  <c r="F65" i="39"/>
  <c r="B62" i="41" s="1"/>
  <c r="F49" i="39"/>
  <c r="B46" i="41" s="1"/>
  <c r="F33" i="39"/>
  <c r="B30" i="41" s="1"/>
  <c r="F70" i="39"/>
  <c r="B67" i="41" s="1"/>
  <c r="F54" i="39"/>
  <c r="B51" i="41" s="1"/>
  <c r="F38" i="39"/>
  <c r="B35" i="41" s="1"/>
  <c r="F64" i="39"/>
  <c r="B61" i="41" s="1"/>
  <c r="F48" i="39"/>
  <c r="B45" i="41" s="1"/>
  <c r="F32" i="39"/>
  <c r="B29" i="41" s="1"/>
  <c r="F22" i="39"/>
  <c r="B19" i="41" s="1"/>
  <c r="F18" i="39"/>
  <c r="B15" i="41" s="1"/>
  <c r="F14" i="39"/>
  <c r="B11" i="41" s="1"/>
  <c r="F10" i="39"/>
  <c r="B7" i="41" s="1"/>
  <c r="F6" i="39"/>
  <c r="B3" i="41" s="1"/>
  <c r="F63" i="39"/>
  <c r="B60" i="41" s="1"/>
  <c r="F47" i="39"/>
  <c r="B44" i="41" s="1"/>
  <c r="F31" i="39"/>
  <c r="B28" i="41" s="1"/>
  <c r="F62" i="39"/>
  <c r="B59" i="41" s="1"/>
  <c r="F46" i="39"/>
  <c r="B43" i="41" s="1"/>
  <c r="F30" i="39"/>
  <c r="B27" i="41" s="1"/>
  <c r="F73" i="39"/>
  <c r="B70" i="41" s="1"/>
  <c r="F8" i="39"/>
  <c r="B5" i="41" s="1"/>
  <c r="F72" i="39"/>
  <c r="B69" i="41" s="1"/>
  <c r="F57" i="39"/>
  <c r="B54" i="41" s="1"/>
  <c r="F71" i="39"/>
  <c r="B68" i="41" s="1"/>
  <c r="F56" i="39"/>
  <c r="B53" i="41" s="1"/>
  <c r="F41" i="39"/>
  <c r="B38" i="41" s="1"/>
  <c r="F16" i="39"/>
  <c r="B13" i="41" s="1"/>
  <c r="F55" i="39"/>
  <c r="B52" i="41" s="1"/>
  <c r="F40" i="39"/>
  <c r="B37" i="41" s="1"/>
  <c r="F25" i="39"/>
  <c r="B22" i="41" s="1"/>
  <c r="F4" i="39"/>
  <c r="B1" i="41" s="1"/>
  <c r="F39" i="39"/>
  <c r="B36" i="41" s="1"/>
  <c r="F12" i="39"/>
  <c r="B9" i="41" s="1"/>
  <c r="F20" i="39"/>
  <c r="B17" i="41" s="1"/>
  <c r="D75" i="39"/>
  <c r="B72" i="40" s="1"/>
  <c r="D72" i="39"/>
  <c r="B69" i="40" s="1"/>
  <c r="D67" i="39"/>
  <c r="B64" i="40" s="1"/>
  <c r="D64" i="39"/>
  <c r="B61" i="40" s="1"/>
  <c r="D59" i="39"/>
  <c r="B56" i="40" s="1"/>
  <c r="D56" i="39"/>
  <c r="B53" i="40" s="1"/>
  <c r="D51" i="39"/>
  <c r="B48" i="40" s="1"/>
  <c r="D48" i="39"/>
  <c r="B45" i="40" s="1"/>
  <c r="D43" i="39"/>
  <c r="B40" i="40" s="1"/>
  <c r="D40" i="39"/>
  <c r="B37" i="40" s="1"/>
  <c r="D35" i="39"/>
  <c r="B32" i="40" s="1"/>
  <c r="D32" i="39"/>
  <c r="B29" i="40" s="1"/>
  <c r="D27" i="39"/>
  <c r="B24" i="40" s="1"/>
  <c r="D24" i="39"/>
  <c r="B21" i="40" s="1"/>
  <c r="D22" i="39"/>
  <c r="B19" i="40" s="1"/>
  <c r="D20" i="39"/>
  <c r="B17" i="40" s="1"/>
  <c r="D18" i="39"/>
  <c r="B15" i="40" s="1"/>
  <c r="D16" i="39"/>
  <c r="B13" i="40" s="1"/>
  <c r="D14" i="39"/>
  <c r="B11" i="40" s="1"/>
  <c r="D12" i="39"/>
  <c r="B9" i="40" s="1"/>
  <c r="D10" i="39"/>
  <c r="B7" i="40" s="1"/>
  <c r="D8" i="39"/>
  <c r="B5" i="40" s="1"/>
  <c r="D6" i="39"/>
  <c r="B3" i="40" s="1"/>
  <c r="D4" i="39"/>
  <c r="B1" i="40" s="1"/>
  <c r="D73" i="39"/>
  <c r="B70" i="40" s="1"/>
  <c r="D70" i="39"/>
  <c r="B67" i="40" s="1"/>
  <c r="D65" i="39"/>
  <c r="B62" i="40" s="1"/>
  <c r="D62" i="39"/>
  <c r="B59" i="40" s="1"/>
  <c r="D57" i="39"/>
  <c r="B54" i="40" s="1"/>
  <c r="D54" i="39"/>
  <c r="B51" i="40" s="1"/>
  <c r="D49" i="39"/>
  <c r="B46" i="40" s="1"/>
  <c r="D46" i="39"/>
  <c r="B43" i="40" s="1"/>
  <c r="D41" i="39"/>
  <c r="B38" i="40" s="1"/>
  <c r="D38" i="39"/>
  <c r="B35" i="40" s="1"/>
  <c r="D33" i="39"/>
  <c r="B30" i="40" s="1"/>
  <c r="D30" i="39"/>
  <c r="B27" i="40" s="1"/>
  <c r="D25" i="39"/>
  <c r="B22" i="40" s="1"/>
  <c r="D76" i="39"/>
  <c r="B73" i="40" s="1"/>
  <c r="D71" i="39"/>
  <c r="B68" i="40" s="1"/>
  <c r="D60" i="39"/>
  <c r="B57" i="40" s="1"/>
  <c r="D55" i="39"/>
  <c r="B52" i="40" s="1"/>
  <c r="D44" i="39"/>
  <c r="B41" i="40" s="1"/>
  <c r="D39" i="39"/>
  <c r="B36" i="40" s="1"/>
  <c r="D28" i="39"/>
  <c r="B25" i="40" s="1"/>
  <c r="D23" i="39"/>
  <c r="B20" i="40" s="1"/>
  <c r="D19" i="39"/>
  <c r="B16" i="40" s="1"/>
  <c r="D15" i="39"/>
  <c r="B12" i="40" s="1"/>
  <c r="D11" i="39"/>
  <c r="B8" i="40" s="1"/>
  <c r="D7" i="39"/>
  <c r="B4" i="40" s="1"/>
  <c r="D74" i="39"/>
  <c r="B71" i="40" s="1"/>
  <c r="D69" i="39"/>
  <c r="B66" i="40" s="1"/>
  <c r="D58" i="39"/>
  <c r="B55" i="40" s="1"/>
  <c r="D53" i="39"/>
  <c r="B50" i="40" s="1"/>
  <c r="D42" i="39"/>
  <c r="B39" i="40" s="1"/>
  <c r="D37" i="39"/>
  <c r="B34" i="40" s="1"/>
  <c r="D26" i="39"/>
  <c r="B23" i="40" s="1"/>
  <c r="D21" i="39"/>
  <c r="B18" i="40" s="1"/>
  <c r="D17" i="39"/>
  <c r="B14" i="40" s="1"/>
  <c r="D13" i="39"/>
  <c r="B10" i="40" s="1"/>
  <c r="D9" i="39"/>
  <c r="B6" i="40" s="1"/>
  <c r="D5" i="39"/>
  <c r="B2" i="40" s="1"/>
  <c r="D61" i="39"/>
  <c r="B58" i="40" s="1"/>
  <c r="D31" i="39"/>
  <c r="B28" i="40" s="1"/>
  <c r="D45" i="39"/>
  <c r="B42" i="40" s="1"/>
  <c r="D29" i="39"/>
  <c r="B26" i="40" s="1"/>
  <c r="D68" i="39"/>
  <c r="B65" i="40" s="1"/>
  <c r="D52" i="39"/>
  <c r="B49" i="40" s="1"/>
  <c r="D66" i="39"/>
  <c r="B63" i="40" s="1"/>
  <c r="D36" i="39"/>
  <c r="B33" i="40" s="1"/>
  <c r="D63" i="39"/>
  <c r="B60" i="40" s="1"/>
  <c r="D50" i="39"/>
  <c r="B47" i="40" s="1"/>
  <c r="D47" i="39"/>
  <c r="B44" i="40" s="1"/>
  <c r="D34" i="39"/>
  <c r="B31" i="40" s="1"/>
  <c r="D76" i="30"/>
  <c r="B73" i="31" s="1"/>
  <c r="D74" i="30"/>
  <c r="B71" i="31" s="1"/>
  <c r="D72" i="30"/>
  <c r="B69" i="31" s="1"/>
  <c r="D70" i="30"/>
  <c r="B67" i="31" s="1"/>
  <c r="D68" i="30"/>
  <c r="B65" i="31" s="1"/>
  <c r="D66" i="30"/>
  <c r="B63" i="31" s="1"/>
  <c r="D64" i="30"/>
  <c r="B61" i="31" s="1"/>
  <c r="D62" i="30"/>
  <c r="B59" i="31" s="1"/>
  <c r="D60" i="30"/>
  <c r="B57" i="31" s="1"/>
  <c r="D58" i="30"/>
  <c r="B55" i="31" s="1"/>
  <c r="D56" i="30"/>
  <c r="B53" i="31" s="1"/>
  <c r="D54" i="30"/>
  <c r="B51" i="31" s="1"/>
  <c r="D52" i="30"/>
  <c r="B49" i="31" s="1"/>
  <c r="D50" i="30"/>
  <c r="B47" i="31" s="1"/>
  <c r="D48" i="30"/>
  <c r="B45" i="31" s="1"/>
  <c r="D46" i="30"/>
  <c r="B43" i="31" s="1"/>
  <c r="D44" i="30"/>
  <c r="B41" i="31" s="1"/>
  <c r="D42" i="30"/>
  <c r="B39" i="31" s="1"/>
  <c r="D40" i="30"/>
  <c r="B37" i="31" s="1"/>
  <c r="D38" i="30"/>
  <c r="B35" i="31" s="1"/>
  <c r="D36" i="30"/>
  <c r="B33" i="31" s="1"/>
  <c r="D34" i="30"/>
  <c r="B31" i="31" s="1"/>
  <c r="D32" i="30"/>
  <c r="B29" i="31" s="1"/>
  <c r="D30" i="30"/>
  <c r="B27" i="31" s="1"/>
  <c r="D28" i="30"/>
  <c r="B25" i="31" s="1"/>
  <c r="D26" i="30"/>
  <c r="B23" i="31" s="1"/>
  <c r="D24" i="30"/>
  <c r="B21" i="31" s="1"/>
  <c r="D22" i="30"/>
  <c r="B19" i="31" s="1"/>
  <c r="D20" i="30"/>
  <c r="B17" i="31" s="1"/>
  <c r="D18" i="30"/>
  <c r="B15" i="31" s="1"/>
  <c r="D16" i="30"/>
  <c r="B13" i="31" s="1"/>
  <c r="D14" i="30"/>
  <c r="B11" i="31" s="1"/>
  <c r="D12" i="30"/>
  <c r="B9" i="31" s="1"/>
  <c r="D10" i="30"/>
  <c r="B7" i="31" s="1"/>
  <c r="D8" i="30"/>
  <c r="B5" i="31" s="1"/>
  <c r="D6" i="30"/>
  <c r="B3" i="31" s="1"/>
  <c r="D4" i="30"/>
  <c r="B1" i="31" s="1"/>
  <c r="D65" i="30"/>
  <c r="B62" i="31" s="1"/>
  <c r="D49" i="30"/>
  <c r="B46" i="31" s="1"/>
  <c r="D33" i="30"/>
  <c r="B30" i="31" s="1"/>
  <c r="D17" i="30"/>
  <c r="B14" i="31" s="1"/>
  <c r="D5" i="30"/>
  <c r="B2" i="31" s="1"/>
  <c r="D71" i="30"/>
  <c r="B68" i="31" s="1"/>
  <c r="D55" i="30"/>
  <c r="B52" i="31" s="1"/>
  <c r="D39" i="30"/>
  <c r="B36" i="31" s="1"/>
  <c r="D23" i="30"/>
  <c r="B20" i="31" s="1"/>
  <c r="D63" i="30"/>
  <c r="B60" i="31" s="1"/>
  <c r="D47" i="30"/>
  <c r="B44" i="31" s="1"/>
  <c r="D31" i="30"/>
  <c r="B28" i="31" s="1"/>
  <c r="D15" i="30"/>
  <c r="B12" i="31" s="1"/>
  <c r="D73" i="30"/>
  <c r="B70" i="31" s="1"/>
  <c r="D37" i="30"/>
  <c r="B34" i="31" s="1"/>
  <c r="D27" i="30"/>
  <c r="B24" i="31" s="1"/>
  <c r="D67" i="30"/>
  <c r="B64" i="31" s="1"/>
  <c r="D57" i="30"/>
  <c r="B54" i="31" s="1"/>
  <c r="D21" i="30"/>
  <c r="B18" i="31" s="1"/>
  <c r="D11" i="30"/>
  <c r="B8" i="31" s="1"/>
  <c r="D7" i="30"/>
  <c r="B4" i="31" s="1"/>
  <c r="D61" i="30"/>
  <c r="B58" i="31" s="1"/>
  <c r="D51" i="30"/>
  <c r="B48" i="31" s="1"/>
  <c r="D41" i="30"/>
  <c r="B38" i="31" s="1"/>
  <c r="D43" i="30"/>
  <c r="B40" i="31" s="1"/>
  <c r="D45" i="30"/>
  <c r="B42" i="31" s="1"/>
  <c r="D35" i="30"/>
  <c r="B32" i="31" s="1"/>
  <c r="D25" i="30"/>
  <c r="B22" i="31" s="1"/>
  <c r="D75" i="30"/>
  <c r="B72" i="31" s="1"/>
  <c r="D29" i="30"/>
  <c r="B26" i="31" s="1"/>
  <c r="D19" i="30"/>
  <c r="B16" i="31" s="1"/>
  <c r="D9" i="30"/>
  <c r="B6" i="31" s="1"/>
  <c r="D13" i="30"/>
  <c r="B10" i="31" s="1"/>
  <c r="D69" i="30"/>
  <c r="B66" i="31" s="1"/>
  <c r="D59" i="30"/>
  <c r="B56" i="31" s="1"/>
  <c r="D53" i="30"/>
  <c r="B50" i="31" s="1"/>
  <c r="F76" i="19"/>
  <c r="F74" i="19"/>
  <c r="F72" i="19"/>
  <c r="F70" i="19"/>
  <c r="F68" i="19"/>
  <c r="F66" i="19"/>
  <c r="F64" i="19"/>
  <c r="F62" i="19"/>
  <c r="F60" i="19"/>
  <c r="F58" i="19"/>
  <c r="F56" i="19"/>
  <c r="F54" i="19"/>
  <c r="F52" i="19"/>
  <c r="F50" i="19"/>
  <c r="F48" i="19"/>
  <c r="F46" i="19"/>
  <c r="F44" i="19"/>
  <c r="F42" i="19"/>
  <c r="F40" i="19"/>
  <c r="F38" i="19"/>
  <c r="F36" i="19"/>
  <c r="F34" i="19"/>
  <c r="F32" i="19"/>
  <c r="F30" i="19"/>
  <c r="F28" i="19"/>
  <c r="F26" i="19"/>
  <c r="F24" i="19"/>
  <c r="F22" i="19"/>
  <c r="F20" i="19"/>
  <c r="F18" i="19"/>
  <c r="F16" i="19"/>
  <c r="F14" i="19"/>
  <c r="F12" i="19"/>
  <c r="F10" i="19"/>
  <c r="F8" i="19"/>
  <c r="F6" i="19"/>
  <c r="F4" i="19"/>
  <c r="F75" i="19"/>
  <c r="F73" i="19"/>
  <c r="F71" i="19"/>
  <c r="F69" i="19"/>
  <c r="F67" i="19"/>
  <c r="F65" i="19"/>
  <c r="F63" i="19"/>
  <c r="F61" i="19"/>
  <c r="F59" i="19"/>
  <c r="F57" i="19"/>
  <c r="F55" i="19"/>
  <c r="F53" i="19"/>
  <c r="F51" i="19"/>
  <c r="F49" i="19"/>
  <c r="F47" i="19"/>
  <c r="F45" i="19"/>
  <c r="F43" i="19"/>
  <c r="F41" i="19"/>
  <c r="F39" i="19"/>
  <c r="F37" i="19"/>
  <c r="F35" i="19"/>
  <c r="F33" i="19"/>
  <c r="F31" i="19"/>
  <c r="F29" i="19"/>
  <c r="F27" i="19"/>
  <c r="F25" i="19"/>
  <c r="F23" i="19"/>
  <c r="F21" i="19"/>
  <c r="F19" i="19"/>
  <c r="F17" i="19"/>
  <c r="F15" i="19"/>
  <c r="F13" i="19"/>
  <c r="F11" i="19"/>
  <c r="F9" i="19"/>
  <c r="F7" i="19"/>
  <c r="F5" i="19"/>
  <c r="E76" i="39"/>
  <c r="A73" i="41" s="1"/>
  <c r="E74" i="39"/>
  <c r="A71" i="41" s="1"/>
  <c r="E72" i="39"/>
  <c r="A69" i="41" s="1"/>
  <c r="E70" i="39"/>
  <c r="A67" i="41" s="1"/>
  <c r="E68" i="39"/>
  <c r="A65" i="41" s="1"/>
  <c r="E66" i="39"/>
  <c r="A63" i="41" s="1"/>
  <c r="E64" i="39"/>
  <c r="A61" i="41" s="1"/>
  <c r="E62" i="39"/>
  <c r="A59" i="41" s="1"/>
  <c r="E60" i="39"/>
  <c r="A57" i="41" s="1"/>
  <c r="E58" i="39"/>
  <c r="A55" i="41" s="1"/>
  <c r="E56" i="39"/>
  <c r="A53" i="41" s="1"/>
  <c r="E54" i="39"/>
  <c r="A51" i="41" s="1"/>
  <c r="E52" i="39"/>
  <c r="A49" i="41" s="1"/>
  <c r="E50" i="39"/>
  <c r="A47" i="41" s="1"/>
  <c r="E48" i="39"/>
  <c r="A45" i="41" s="1"/>
  <c r="E46" i="39"/>
  <c r="A43" i="41" s="1"/>
  <c r="E44" i="39"/>
  <c r="A41" i="41" s="1"/>
  <c r="E42" i="39"/>
  <c r="A39" i="41" s="1"/>
  <c r="E40" i="39"/>
  <c r="A37" i="41" s="1"/>
  <c r="E38" i="39"/>
  <c r="A35" i="41" s="1"/>
  <c r="E36" i="39"/>
  <c r="A33" i="41" s="1"/>
  <c r="E34" i="39"/>
  <c r="A31" i="41" s="1"/>
  <c r="E32" i="39"/>
  <c r="A29" i="41" s="1"/>
  <c r="E30" i="39"/>
  <c r="A27" i="41" s="1"/>
  <c r="E28" i="39"/>
  <c r="A25" i="41" s="1"/>
  <c r="E26" i="39"/>
  <c r="A23" i="41" s="1"/>
  <c r="E24" i="39"/>
  <c r="A21" i="41" s="1"/>
  <c r="E22" i="39"/>
  <c r="A19" i="41" s="1"/>
  <c r="E20" i="39"/>
  <c r="A17" i="41" s="1"/>
  <c r="E18" i="39"/>
  <c r="A15" i="41" s="1"/>
  <c r="E16" i="39"/>
  <c r="A13" i="41" s="1"/>
  <c r="E14" i="39"/>
  <c r="A11" i="41" s="1"/>
  <c r="E12" i="39"/>
  <c r="A9" i="41" s="1"/>
  <c r="E10" i="39"/>
  <c r="A7" i="41" s="1"/>
  <c r="E8" i="39"/>
  <c r="A5" i="41" s="1"/>
  <c r="E6" i="39"/>
  <c r="A3" i="41" s="1"/>
  <c r="E4" i="39"/>
  <c r="A1" i="41" s="1"/>
  <c r="E69" i="39"/>
  <c r="A66" i="41" s="1"/>
  <c r="E61" i="39"/>
  <c r="A58" i="41" s="1"/>
  <c r="E53" i="39"/>
  <c r="A50" i="41" s="1"/>
  <c r="E45" i="39"/>
  <c r="A42" i="41" s="1"/>
  <c r="E37" i="39"/>
  <c r="A34" i="41" s="1"/>
  <c r="E29" i="39"/>
  <c r="A26" i="41" s="1"/>
  <c r="E71" i="39"/>
  <c r="A68" i="41" s="1"/>
  <c r="E63" i="39"/>
  <c r="A60" i="41" s="1"/>
  <c r="E55" i="39"/>
  <c r="A52" i="41" s="1"/>
  <c r="E47" i="39"/>
  <c r="A44" i="41" s="1"/>
  <c r="E39" i="39"/>
  <c r="A36" i="41" s="1"/>
  <c r="E31" i="39"/>
  <c r="A28" i="41" s="1"/>
  <c r="E23" i="39"/>
  <c r="A20" i="41" s="1"/>
  <c r="E19" i="39"/>
  <c r="A16" i="41" s="1"/>
  <c r="E15" i="39"/>
  <c r="A12" i="41" s="1"/>
  <c r="E11" i="39"/>
  <c r="A8" i="41" s="1"/>
  <c r="E7" i="39"/>
  <c r="A4" i="41" s="1"/>
  <c r="E65" i="39"/>
  <c r="A62" i="41" s="1"/>
  <c r="E49" i="39"/>
  <c r="A46" i="41" s="1"/>
  <c r="E33" i="39"/>
  <c r="A30" i="41" s="1"/>
  <c r="E75" i="39"/>
  <c r="A72" i="41" s="1"/>
  <c r="E59" i="39"/>
  <c r="A56" i="41" s="1"/>
  <c r="E43" i="39"/>
  <c r="A40" i="41" s="1"/>
  <c r="E27" i="39"/>
  <c r="A24" i="41" s="1"/>
  <c r="E73" i="39"/>
  <c r="A70" i="41" s="1"/>
  <c r="E57" i="39"/>
  <c r="A54" i="41" s="1"/>
  <c r="E41" i="39"/>
  <c r="A38" i="41" s="1"/>
  <c r="E25" i="39"/>
  <c r="A22" i="41" s="1"/>
  <c r="E17" i="39"/>
  <c r="A14" i="41" s="1"/>
  <c r="E5" i="39"/>
  <c r="A2" i="41" s="1"/>
  <c r="E67" i="39"/>
  <c r="A64" i="41" s="1"/>
  <c r="E13" i="39"/>
  <c r="A10" i="41" s="1"/>
  <c r="E51" i="39"/>
  <c r="A48" i="41" s="1"/>
  <c r="E35" i="39"/>
  <c r="A32" i="41" s="1"/>
  <c r="E21" i="39"/>
  <c r="A18" i="41" s="1"/>
  <c r="E9" i="39"/>
  <c r="A6" i="41" s="1"/>
  <c r="E75" i="42"/>
  <c r="A72" i="44" s="1"/>
  <c r="E73" i="42"/>
  <c r="A70" i="44" s="1"/>
  <c r="E71" i="42"/>
  <c r="A68" i="44" s="1"/>
  <c r="E69" i="42"/>
  <c r="A66" i="44" s="1"/>
  <c r="E67" i="42"/>
  <c r="A64" i="44" s="1"/>
  <c r="E65" i="42"/>
  <c r="A62" i="44" s="1"/>
  <c r="E63" i="42"/>
  <c r="A60" i="44" s="1"/>
  <c r="E61" i="42"/>
  <c r="A58" i="44" s="1"/>
  <c r="E59" i="42"/>
  <c r="A56" i="44" s="1"/>
  <c r="E57" i="42"/>
  <c r="A54" i="44" s="1"/>
  <c r="E55" i="42"/>
  <c r="A52" i="44" s="1"/>
  <c r="E53" i="42"/>
  <c r="A50" i="44" s="1"/>
  <c r="E51" i="42"/>
  <c r="A48" i="44" s="1"/>
  <c r="E49" i="42"/>
  <c r="A46" i="44" s="1"/>
  <c r="E47" i="42"/>
  <c r="A44" i="44" s="1"/>
  <c r="E45" i="42"/>
  <c r="A42" i="44" s="1"/>
  <c r="E43" i="42"/>
  <c r="A40" i="44" s="1"/>
  <c r="E41" i="42"/>
  <c r="A38" i="44" s="1"/>
  <c r="E39" i="42"/>
  <c r="A36" i="44" s="1"/>
  <c r="E37" i="42"/>
  <c r="A34" i="44" s="1"/>
  <c r="E35" i="42"/>
  <c r="A32" i="44" s="1"/>
  <c r="E33" i="42"/>
  <c r="A30" i="44" s="1"/>
  <c r="E31" i="42"/>
  <c r="A28" i="44" s="1"/>
  <c r="E29" i="42"/>
  <c r="A26" i="44" s="1"/>
  <c r="E27" i="42"/>
  <c r="A24" i="44" s="1"/>
  <c r="E25" i="42"/>
  <c r="A22" i="44" s="1"/>
  <c r="E23" i="42"/>
  <c r="A20" i="44" s="1"/>
  <c r="E21" i="42"/>
  <c r="A18" i="44" s="1"/>
  <c r="E19" i="42"/>
  <c r="A16" i="44" s="1"/>
  <c r="E17" i="42"/>
  <c r="A14" i="44" s="1"/>
  <c r="E15" i="42"/>
  <c r="A12" i="44" s="1"/>
  <c r="E13" i="42"/>
  <c r="A10" i="44" s="1"/>
  <c r="E11" i="42"/>
  <c r="A8" i="44" s="1"/>
  <c r="E9" i="42"/>
  <c r="A6" i="44" s="1"/>
  <c r="E7" i="42"/>
  <c r="A4" i="44" s="1"/>
  <c r="E5" i="42"/>
  <c r="A2" i="44" s="1"/>
  <c r="E72" i="42"/>
  <c r="A69" i="44" s="1"/>
  <c r="E64" i="42"/>
  <c r="A61" i="44" s="1"/>
  <c r="E56" i="42"/>
  <c r="A53" i="44" s="1"/>
  <c r="E48" i="42"/>
  <c r="A45" i="44" s="1"/>
  <c r="E38" i="42"/>
  <c r="A35" i="44" s="1"/>
  <c r="E34" i="42"/>
  <c r="A31" i="44" s="1"/>
  <c r="E30" i="42"/>
  <c r="A27" i="44" s="1"/>
  <c r="E26" i="42"/>
  <c r="A23" i="44" s="1"/>
  <c r="E22" i="42"/>
  <c r="A19" i="44" s="1"/>
  <c r="E18" i="42"/>
  <c r="A15" i="44" s="1"/>
  <c r="E14" i="42"/>
  <c r="A11" i="44" s="1"/>
  <c r="E10" i="42"/>
  <c r="A7" i="44" s="1"/>
  <c r="E70" i="42"/>
  <c r="A67" i="44" s="1"/>
  <c r="E62" i="42"/>
  <c r="A59" i="44" s="1"/>
  <c r="E54" i="42"/>
  <c r="A51" i="44" s="1"/>
  <c r="E42" i="42"/>
  <c r="A39" i="44" s="1"/>
  <c r="E6" i="42"/>
  <c r="A3" i="44" s="1"/>
  <c r="E74" i="42"/>
  <c r="A71" i="44" s="1"/>
  <c r="E66" i="42"/>
  <c r="A63" i="44" s="1"/>
  <c r="E58" i="42"/>
  <c r="A55" i="44" s="1"/>
  <c r="E50" i="42"/>
  <c r="A47" i="44" s="1"/>
  <c r="E76" i="42"/>
  <c r="A73" i="44" s="1"/>
  <c r="E40" i="42"/>
  <c r="A37" i="44" s="1"/>
  <c r="E52" i="42"/>
  <c r="A49" i="44" s="1"/>
  <c r="E68" i="42"/>
  <c r="A65" i="44" s="1"/>
  <c r="E36" i="42"/>
  <c r="A33" i="44" s="1"/>
  <c r="E4" i="42"/>
  <c r="A1" i="44" s="1"/>
  <c r="E60" i="42"/>
  <c r="A57" i="44" s="1"/>
  <c r="E44" i="42"/>
  <c r="A41" i="44" s="1"/>
  <c r="E32" i="42"/>
  <c r="A29" i="44" s="1"/>
  <c r="E24" i="42"/>
  <c r="A21" i="44" s="1"/>
  <c r="E16" i="42"/>
  <c r="A13" i="44" s="1"/>
  <c r="E8" i="42"/>
  <c r="A5" i="44" s="1"/>
  <c r="E46" i="42"/>
  <c r="A43" i="44" s="1"/>
  <c r="E20" i="42"/>
  <c r="A17" i="44" s="1"/>
  <c r="E12" i="42"/>
  <c r="A9" i="44" s="1"/>
  <c r="E28" i="42"/>
  <c r="A25" i="44" s="1"/>
  <c r="F75" i="42"/>
  <c r="B72" i="44" s="1"/>
  <c r="F73" i="42"/>
  <c r="B70" i="44" s="1"/>
  <c r="F71" i="42"/>
  <c r="B68" i="44" s="1"/>
  <c r="F69" i="42"/>
  <c r="B66" i="44" s="1"/>
  <c r="F67" i="42"/>
  <c r="B64" i="44" s="1"/>
  <c r="F65" i="42"/>
  <c r="B62" i="44" s="1"/>
  <c r="F63" i="42"/>
  <c r="B60" i="44" s="1"/>
  <c r="F61" i="42"/>
  <c r="B58" i="44" s="1"/>
  <c r="F59" i="42"/>
  <c r="B56" i="44" s="1"/>
  <c r="F57" i="42"/>
  <c r="B54" i="44" s="1"/>
  <c r="F55" i="42"/>
  <c r="B52" i="44" s="1"/>
  <c r="F53" i="42"/>
  <c r="B50" i="44" s="1"/>
  <c r="F51" i="42"/>
  <c r="B48" i="44" s="1"/>
  <c r="F49" i="42"/>
  <c r="B46" i="44" s="1"/>
  <c r="F47" i="42"/>
  <c r="B44" i="44" s="1"/>
  <c r="F45" i="42"/>
  <c r="B42" i="44" s="1"/>
  <c r="F43" i="42"/>
  <c r="B40" i="44" s="1"/>
  <c r="F41" i="42"/>
  <c r="B38" i="44" s="1"/>
  <c r="F39" i="42"/>
  <c r="B36" i="44" s="1"/>
  <c r="F37" i="42"/>
  <c r="B34" i="44" s="1"/>
  <c r="F35" i="42"/>
  <c r="B32" i="44" s="1"/>
  <c r="F33" i="42"/>
  <c r="B30" i="44" s="1"/>
  <c r="F31" i="42"/>
  <c r="B28" i="44" s="1"/>
  <c r="F29" i="42"/>
  <c r="B26" i="44" s="1"/>
  <c r="F27" i="42"/>
  <c r="B24" i="44" s="1"/>
  <c r="F25" i="42"/>
  <c r="B22" i="44" s="1"/>
  <c r="F23" i="42"/>
  <c r="B20" i="44" s="1"/>
  <c r="F21" i="42"/>
  <c r="B18" i="44" s="1"/>
  <c r="F19" i="42"/>
  <c r="B16" i="44" s="1"/>
  <c r="F17" i="42"/>
  <c r="B14" i="44" s="1"/>
  <c r="F15" i="42"/>
  <c r="B12" i="44" s="1"/>
  <c r="F13" i="42"/>
  <c r="B10" i="44" s="1"/>
  <c r="F11" i="42"/>
  <c r="B8" i="44" s="1"/>
  <c r="F9" i="42"/>
  <c r="B6" i="44" s="1"/>
  <c r="F7" i="42"/>
  <c r="B4" i="44" s="1"/>
  <c r="F5" i="42"/>
  <c r="B2" i="44" s="1"/>
  <c r="F76" i="42"/>
  <c r="B73" i="44" s="1"/>
  <c r="F74" i="42"/>
  <c r="B71" i="44" s="1"/>
  <c r="F72" i="42"/>
  <c r="B69" i="44" s="1"/>
  <c r="F70" i="42"/>
  <c r="B67" i="44" s="1"/>
  <c r="F68" i="42"/>
  <c r="B65" i="44" s="1"/>
  <c r="F66" i="42"/>
  <c r="B63" i="44" s="1"/>
  <c r="F64" i="42"/>
  <c r="B61" i="44" s="1"/>
  <c r="F62" i="42"/>
  <c r="B59" i="44" s="1"/>
  <c r="F60" i="42"/>
  <c r="B57" i="44" s="1"/>
  <c r="F58" i="42"/>
  <c r="B55" i="44" s="1"/>
  <c r="F56" i="42"/>
  <c r="B53" i="44" s="1"/>
  <c r="F54" i="42"/>
  <c r="B51" i="44" s="1"/>
  <c r="F52" i="42"/>
  <c r="B49" i="44" s="1"/>
  <c r="F50" i="42"/>
  <c r="B47" i="44" s="1"/>
  <c r="F48" i="42"/>
  <c r="B45" i="44" s="1"/>
  <c r="F46" i="42"/>
  <c r="B43" i="44" s="1"/>
  <c r="F44" i="42"/>
  <c r="B41" i="44" s="1"/>
  <c r="F42" i="42"/>
  <c r="B39" i="44" s="1"/>
  <c r="F40" i="42"/>
  <c r="B37" i="44" s="1"/>
  <c r="F38" i="42"/>
  <c r="B35" i="44" s="1"/>
  <c r="F36" i="42"/>
  <c r="B33" i="44" s="1"/>
  <c r="F34" i="42"/>
  <c r="B31" i="44" s="1"/>
  <c r="F32" i="42"/>
  <c r="B29" i="44" s="1"/>
  <c r="F30" i="42"/>
  <c r="B27" i="44" s="1"/>
  <c r="F28" i="42"/>
  <c r="B25" i="44" s="1"/>
  <c r="F26" i="42"/>
  <c r="B23" i="44" s="1"/>
  <c r="F24" i="42"/>
  <c r="B21" i="44" s="1"/>
  <c r="F22" i="42"/>
  <c r="B19" i="44" s="1"/>
  <c r="F20" i="42"/>
  <c r="B17" i="44" s="1"/>
  <c r="F18" i="42"/>
  <c r="B15" i="44" s="1"/>
  <c r="F16" i="42"/>
  <c r="B13" i="44" s="1"/>
  <c r="F14" i="42"/>
  <c r="B11" i="44" s="1"/>
  <c r="F12" i="42"/>
  <c r="B9" i="44" s="1"/>
  <c r="F10" i="42"/>
  <c r="B7" i="44" s="1"/>
  <c r="F8" i="42"/>
  <c r="B5" i="44" s="1"/>
  <c r="F6" i="42"/>
  <c r="B3" i="44" s="1"/>
  <c r="F4" i="42"/>
  <c r="B1" i="44" s="1"/>
  <c r="E76" i="30"/>
  <c r="A73" i="32" s="1"/>
  <c r="E74" i="30"/>
  <c r="A71" i="32" s="1"/>
  <c r="E72" i="30"/>
  <c r="A69" i="32" s="1"/>
  <c r="E70" i="30"/>
  <c r="A67" i="32" s="1"/>
  <c r="E68" i="30"/>
  <c r="A65" i="32" s="1"/>
  <c r="E66" i="30"/>
  <c r="A63" i="32" s="1"/>
  <c r="E64" i="30"/>
  <c r="A61" i="32" s="1"/>
  <c r="E62" i="30"/>
  <c r="A59" i="32" s="1"/>
  <c r="E60" i="30"/>
  <c r="A57" i="32" s="1"/>
  <c r="E58" i="30"/>
  <c r="A55" i="32" s="1"/>
  <c r="E56" i="30"/>
  <c r="A53" i="32" s="1"/>
  <c r="E54" i="30"/>
  <c r="A51" i="32" s="1"/>
  <c r="E52" i="30"/>
  <c r="A49" i="32" s="1"/>
  <c r="E50" i="30"/>
  <c r="A47" i="32" s="1"/>
  <c r="E48" i="30"/>
  <c r="A45" i="32" s="1"/>
  <c r="E46" i="30"/>
  <c r="A43" i="32" s="1"/>
  <c r="E44" i="30"/>
  <c r="A41" i="32" s="1"/>
  <c r="E42" i="30"/>
  <c r="A39" i="32" s="1"/>
  <c r="E40" i="30"/>
  <c r="A37" i="32" s="1"/>
  <c r="E38" i="30"/>
  <c r="A35" i="32" s="1"/>
  <c r="E36" i="30"/>
  <c r="A33" i="32" s="1"/>
  <c r="E34" i="30"/>
  <c r="A31" i="32" s="1"/>
  <c r="E32" i="30"/>
  <c r="A29" i="32" s="1"/>
  <c r="E30" i="30"/>
  <c r="A27" i="32" s="1"/>
  <c r="E28" i="30"/>
  <c r="A25" i="32" s="1"/>
  <c r="E26" i="30"/>
  <c r="A23" i="32" s="1"/>
  <c r="E24" i="30"/>
  <c r="A21" i="32" s="1"/>
  <c r="E22" i="30"/>
  <c r="A19" i="32" s="1"/>
  <c r="E20" i="30"/>
  <c r="A17" i="32" s="1"/>
  <c r="E18" i="30"/>
  <c r="A15" i="32" s="1"/>
  <c r="E16" i="30"/>
  <c r="A13" i="32" s="1"/>
  <c r="E14" i="30"/>
  <c r="A11" i="32" s="1"/>
  <c r="E12" i="30"/>
  <c r="A9" i="32" s="1"/>
  <c r="E10" i="30"/>
  <c r="A7" i="32" s="1"/>
  <c r="E71" i="30"/>
  <c r="A68" i="32" s="1"/>
  <c r="E55" i="30"/>
  <c r="A52" i="32" s="1"/>
  <c r="E39" i="30"/>
  <c r="A36" i="32" s="1"/>
  <c r="E23" i="30"/>
  <c r="A20" i="32" s="1"/>
  <c r="E61" i="30"/>
  <c r="A58" i="32" s="1"/>
  <c r="E45" i="30"/>
  <c r="A42" i="32" s="1"/>
  <c r="E29" i="30"/>
  <c r="A26" i="32" s="1"/>
  <c r="E13" i="30"/>
  <c r="A10" i="32" s="1"/>
  <c r="E7" i="30"/>
  <c r="A4" i="32" s="1"/>
  <c r="E69" i="30"/>
  <c r="A66" i="32" s="1"/>
  <c r="E53" i="30"/>
  <c r="A50" i="32" s="1"/>
  <c r="E37" i="30"/>
  <c r="A34" i="32" s="1"/>
  <c r="E21" i="30"/>
  <c r="A18" i="32" s="1"/>
  <c r="E6" i="30"/>
  <c r="A3" i="32" s="1"/>
  <c r="E67" i="30"/>
  <c r="A64" i="32" s="1"/>
  <c r="E57" i="30"/>
  <c r="A54" i="32" s="1"/>
  <c r="E47" i="30"/>
  <c r="A44" i="32" s="1"/>
  <c r="E11" i="30"/>
  <c r="A8" i="32" s="1"/>
  <c r="E51" i="30"/>
  <c r="A48" i="32" s="1"/>
  <c r="E41" i="30"/>
  <c r="A38" i="32" s="1"/>
  <c r="E31" i="30"/>
  <c r="A28" i="32" s="1"/>
  <c r="E59" i="30"/>
  <c r="A56" i="32" s="1"/>
  <c r="E35" i="30"/>
  <c r="A32" i="32" s="1"/>
  <c r="E25" i="30"/>
  <c r="A22" i="32" s="1"/>
  <c r="E15" i="30"/>
  <c r="A12" i="32" s="1"/>
  <c r="E4" i="30"/>
  <c r="A1" i="32" s="1"/>
  <c r="E17" i="30"/>
  <c r="A14" i="32" s="1"/>
  <c r="E19" i="30"/>
  <c r="A16" i="32" s="1"/>
  <c r="E9" i="30"/>
  <c r="A6" i="32" s="1"/>
  <c r="E5" i="30"/>
  <c r="A2" i="32" s="1"/>
  <c r="E75" i="30"/>
  <c r="A72" i="32" s="1"/>
  <c r="E65" i="30"/>
  <c r="A62" i="32" s="1"/>
  <c r="E49" i="30"/>
  <c r="A46" i="32" s="1"/>
  <c r="E27" i="30"/>
  <c r="A24" i="32" s="1"/>
  <c r="E43" i="30"/>
  <c r="A40" i="32" s="1"/>
  <c r="E33" i="30"/>
  <c r="A30" i="32" s="1"/>
  <c r="E8" i="30"/>
  <c r="A5" i="32" s="1"/>
  <c r="E73" i="30"/>
  <c r="A70" i="32" s="1"/>
  <c r="E63" i="30"/>
  <c r="A60" i="32" s="1"/>
  <c r="D75" i="19"/>
  <c r="D73" i="19"/>
  <c r="D71" i="19"/>
  <c r="D69" i="19"/>
  <c r="D67" i="19"/>
  <c r="D65" i="19"/>
  <c r="D63" i="19"/>
  <c r="D61" i="19"/>
  <c r="D59" i="19"/>
  <c r="D57" i="19"/>
  <c r="D55" i="19"/>
  <c r="D53" i="19"/>
  <c r="D51" i="19"/>
  <c r="D49" i="19"/>
  <c r="D47" i="19"/>
  <c r="D45" i="19"/>
  <c r="D43" i="19"/>
  <c r="D41" i="19"/>
  <c r="D39" i="19"/>
  <c r="D37" i="19"/>
  <c r="D35" i="19"/>
  <c r="D33" i="19"/>
  <c r="D31" i="19"/>
  <c r="D29" i="19"/>
  <c r="D27" i="19"/>
  <c r="D25" i="19"/>
  <c r="D23" i="19"/>
  <c r="D21" i="19"/>
  <c r="D19" i="19"/>
  <c r="D17" i="19"/>
  <c r="D15" i="19"/>
  <c r="D13" i="19"/>
  <c r="D11" i="19"/>
  <c r="D9" i="19"/>
  <c r="D7" i="19"/>
  <c r="D5" i="19"/>
  <c r="D76" i="19"/>
  <c r="D74" i="19"/>
  <c r="D72" i="19"/>
  <c r="D70" i="19"/>
  <c r="D68" i="19"/>
  <c r="D66" i="19"/>
  <c r="D64" i="19"/>
  <c r="D62" i="19"/>
  <c r="D60" i="19"/>
  <c r="D58" i="19"/>
  <c r="D56" i="19"/>
  <c r="D54" i="19"/>
  <c r="D52" i="19"/>
  <c r="D50" i="19"/>
  <c r="D48" i="19"/>
  <c r="D46" i="19"/>
  <c r="D44" i="19"/>
  <c r="D42" i="19"/>
  <c r="D40" i="19"/>
  <c r="D38" i="19"/>
  <c r="D36" i="19"/>
  <c r="D34" i="19"/>
  <c r="D32" i="19"/>
  <c r="D30" i="19"/>
  <c r="D28" i="19"/>
  <c r="D26" i="19"/>
  <c r="D24" i="19"/>
  <c r="D22" i="19"/>
  <c r="D20" i="19"/>
  <c r="D18" i="19"/>
  <c r="D16" i="19"/>
  <c r="D14" i="19"/>
  <c r="D12" i="19"/>
  <c r="D10" i="19"/>
  <c r="D8" i="19"/>
  <c r="D6" i="19"/>
  <c r="D4" i="19"/>
  <c r="C75" i="19"/>
  <c r="C73" i="19"/>
  <c r="C71" i="19"/>
  <c r="C69" i="19"/>
  <c r="C67" i="19"/>
  <c r="C65" i="19"/>
  <c r="C63" i="19"/>
  <c r="C61" i="19"/>
  <c r="C59" i="19"/>
  <c r="C57" i="19"/>
  <c r="C55" i="19"/>
  <c r="C53" i="19"/>
  <c r="C51" i="19"/>
  <c r="C49" i="19"/>
  <c r="C47" i="19"/>
  <c r="C45" i="19"/>
  <c r="C43" i="19"/>
  <c r="C41" i="19"/>
  <c r="C39" i="19"/>
  <c r="C37" i="19"/>
  <c r="C35" i="19"/>
  <c r="C33" i="19"/>
  <c r="C31" i="19"/>
  <c r="C29" i="19"/>
  <c r="C27" i="19"/>
  <c r="C25" i="19"/>
  <c r="C23" i="19"/>
  <c r="C21" i="19"/>
  <c r="C19" i="19"/>
  <c r="C17" i="19"/>
  <c r="C15" i="19"/>
  <c r="C13" i="19"/>
  <c r="C11" i="19"/>
  <c r="C9" i="19"/>
  <c r="C7" i="19"/>
  <c r="C5" i="19"/>
  <c r="C76" i="19"/>
  <c r="C74" i="19"/>
  <c r="C72" i="19"/>
  <c r="C70" i="19"/>
  <c r="C68" i="19"/>
  <c r="C66" i="19"/>
  <c r="C64" i="19"/>
  <c r="C62" i="19"/>
  <c r="C60" i="19"/>
  <c r="C58" i="19"/>
  <c r="C56" i="19"/>
  <c r="C54" i="19"/>
  <c r="C52" i="19"/>
  <c r="C50" i="19"/>
  <c r="C48" i="19"/>
  <c r="C46" i="19"/>
  <c r="C44" i="19"/>
  <c r="C42" i="19"/>
  <c r="C40" i="19"/>
  <c r="C38" i="19"/>
  <c r="C36" i="19"/>
  <c r="C34" i="19"/>
  <c r="C32" i="19"/>
  <c r="C30" i="19"/>
  <c r="C28" i="19"/>
  <c r="C26" i="19"/>
  <c r="C24" i="19"/>
  <c r="C22" i="19"/>
  <c r="C20" i="19"/>
  <c r="C18" i="19"/>
  <c r="C16" i="19"/>
  <c r="C14" i="19"/>
  <c r="C12" i="19"/>
  <c r="C10" i="19"/>
  <c r="C8" i="19"/>
  <c r="C6" i="19"/>
  <c r="C4" i="19"/>
  <c r="E76" i="19"/>
  <c r="E74" i="19"/>
  <c r="E72" i="19"/>
  <c r="E70" i="19"/>
  <c r="E68" i="19"/>
  <c r="E66" i="19"/>
  <c r="E64" i="19"/>
  <c r="E62" i="19"/>
  <c r="E60" i="19"/>
  <c r="E58" i="19"/>
  <c r="E56" i="19"/>
  <c r="E54" i="19"/>
  <c r="E52" i="19"/>
  <c r="E50" i="19"/>
  <c r="E48" i="19"/>
  <c r="E46" i="19"/>
  <c r="E44" i="19"/>
  <c r="E42" i="19"/>
  <c r="E40" i="19"/>
  <c r="E38" i="19"/>
  <c r="E36" i="19"/>
  <c r="E34" i="19"/>
  <c r="E32" i="19"/>
  <c r="E30" i="19"/>
  <c r="E28" i="19"/>
  <c r="E26" i="19"/>
  <c r="E24" i="19"/>
  <c r="E22" i="19"/>
  <c r="E20" i="19"/>
  <c r="E18" i="19"/>
  <c r="E16" i="19"/>
  <c r="E14" i="19"/>
  <c r="E12" i="19"/>
  <c r="E10" i="19"/>
  <c r="E8" i="19"/>
  <c r="E6" i="19"/>
  <c r="E4" i="19"/>
  <c r="E75" i="19"/>
  <c r="E73" i="19"/>
  <c r="E71" i="19"/>
  <c r="E69" i="19"/>
  <c r="E67" i="19"/>
  <c r="E65" i="19"/>
  <c r="E63" i="19"/>
  <c r="E61" i="19"/>
  <c r="E59" i="19"/>
  <c r="E57" i="19"/>
  <c r="E55" i="19"/>
  <c r="E53" i="19"/>
  <c r="E51" i="19"/>
  <c r="E49" i="19"/>
  <c r="E47" i="19"/>
  <c r="E45" i="19"/>
  <c r="E43" i="19"/>
  <c r="E41" i="19"/>
  <c r="E39" i="19"/>
  <c r="E37" i="19"/>
  <c r="E35" i="19"/>
  <c r="E33" i="19"/>
  <c r="E31" i="19"/>
  <c r="E29" i="19"/>
  <c r="E27" i="19"/>
  <c r="E25" i="19"/>
  <c r="E23" i="19"/>
  <c r="E21" i="19"/>
  <c r="E19" i="19"/>
  <c r="E17" i="19"/>
  <c r="E15" i="19"/>
  <c r="E13" i="19"/>
  <c r="E11" i="19"/>
  <c r="E9" i="19"/>
  <c r="E7" i="19"/>
  <c r="E5" i="19"/>
  <c r="F76" i="33"/>
  <c r="B73" i="35" s="1"/>
  <c r="F74" i="33"/>
  <c r="B71" i="35" s="1"/>
  <c r="F72" i="33"/>
  <c r="B69" i="35" s="1"/>
  <c r="F70" i="33"/>
  <c r="B67" i="35" s="1"/>
  <c r="F68" i="33"/>
  <c r="B65" i="35" s="1"/>
  <c r="F66" i="33"/>
  <c r="B63" i="35" s="1"/>
  <c r="F64" i="33"/>
  <c r="B61" i="35" s="1"/>
  <c r="F62" i="33"/>
  <c r="B59" i="35" s="1"/>
  <c r="F60" i="33"/>
  <c r="B57" i="35" s="1"/>
  <c r="F58" i="33"/>
  <c r="B55" i="35" s="1"/>
  <c r="F56" i="33"/>
  <c r="B53" i="35" s="1"/>
  <c r="F54" i="33"/>
  <c r="B51" i="35" s="1"/>
  <c r="F52" i="33"/>
  <c r="B49" i="35" s="1"/>
  <c r="F50" i="33"/>
  <c r="B47" i="35" s="1"/>
  <c r="F48" i="33"/>
  <c r="B45" i="35" s="1"/>
  <c r="F46" i="33"/>
  <c r="B43" i="35" s="1"/>
  <c r="F44" i="33"/>
  <c r="B41" i="35" s="1"/>
  <c r="F42" i="33"/>
  <c r="B39" i="35" s="1"/>
  <c r="F40" i="33"/>
  <c r="B37" i="35" s="1"/>
  <c r="F38" i="33"/>
  <c r="B35" i="35" s="1"/>
  <c r="F36" i="33"/>
  <c r="B33" i="35" s="1"/>
  <c r="F34" i="33"/>
  <c r="B31" i="35" s="1"/>
  <c r="F32" i="33"/>
  <c r="B29" i="35" s="1"/>
  <c r="F30" i="33"/>
  <c r="B27" i="35" s="1"/>
  <c r="F28" i="33"/>
  <c r="B25" i="35" s="1"/>
  <c r="F26" i="33"/>
  <c r="B23" i="35" s="1"/>
  <c r="F24" i="33"/>
  <c r="B21" i="35" s="1"/>
  <c r="F22" i="33"/>
  <c r="B19" i="35" s="1"/>
  <c r="F20" i="33"/>
  <c r="B17" i="35" s="1"/>
  <c r="F18" i="33"/>
  <c r="B15" i="35" s="1"/>
  <c r="F16" i="33"/>
  <c r="B13" i="35" s="1"/>
  <c r="F14" i="33"/>
  <c r="B11" i="35" s="1"/>
  <c r="F12" i="33"/>
  <c r="B9" i="35" s="1"/>
  <c r="F10" i="33"/>
  <c r="B7" i="35" s="1"/>
  <c r="F8" i="33"/>
  <c r="B5" i="35" s="1"/>
  <c r="F6" i="33"/>
  <c r="B3" i="35" s="1"/>
  <c r="F73" i="33"/>
  <c r="B70" i="35" s="1"/>
  <c r="F69" i="33"/>
  <c r="B66" i="35" s="1"/>
  <c r="F65" i="33"/>
  <c r="B62" i="35" s="1"/>
  <c r="F61" i="33"/>
  <c r="B58" i="35" s="1"/>
  <c r="F57" i="33"/>
  <c r="B54" i="35" s="1"/>
  <c r="F53" i="33"/>
  <c r="B50" i="35" s="1"/>
  <c r="F49" i="33"/>
  <c r="B46" i="35" s="1"/>
  <c r="F45" i="33"/>
  <c r="B42" i="35" s="1"/>
  <c r="F41" i="33"/>
  <c r="B38" i="35" s="1"/>
  <c r="F37" i="33"/>
  <c r="B34" i="35" s="1"/>
  <c r="F33" i="33"/>
  <c r="B30" i="35" s="1"/>
  <c r="F29" i="33"/>
  <c r="B26" i="35" s="1"/>
  <c r="F25" i="33"/>
  <c r="B22" i="35" s="1"/>
  <c r="F21" i="33"/>
  <c r="B18" i="35" s="1"/>
  <c r="F17" i="33"/>
  <c r="B14" i="35" s="1"/>
  <c r="F13" i="33"/>
  <c r="B10" i="35" s="1"/>
  <c r="F9" i="33"/>
  <c r="B6" i="35" s="1"/>
  <c r="F5" i="33"/>
  <c r="B2" i="35" s="1"/>
  <c r="F75" i="33"/>
  <c r="B72" i="35" s="1"/>
  <c r="F71" i="33"/>
  <c r="B68" i="35" s="1"/>
  <c r="F67" i="33"/>
  <c r="B64" i="35" s="1"/>
  <c r="F63" i="33"/>
  <c r="B60" i="35" s="1"/>
  <c r="F59" i="33"/>
  <c r="B56" i="35" s="1"/>
  <c r="F55" i="33"/>
  <c r="B52" i="35" s="1"/>
  <c r="F51" i="33"/>
  <c r="B48" i="35" s="1"/>
  <c r="F47" i="33"/>
  <c r="B44" i="35" s="1"/>
  <c r="F43" i="33"/>
  <c r="B40" i="35" s="1"/>
  <c r="F39" i="33"/>
  <c r="B36" i="35" s="1"/>
  <c r="F35" i="33"/>
  <c r="B32" i="35" s="1"/>
  <c r="F31" i="33"/>
  <c r="B28" i="35" s="1"/>
  <c r="F27" i="33"/>
  <c r="B24" i="35" s="1"/>
  <c r="F23" i="33"/>
  <c r="B20" i="35" s="1"/>
  <c r="F19" i="33"/>
  <c r="B16" i="35" s="1"/>
  <c r="F15" i="33"/>
  <c r="B12" i="35" s="1"/>
  <c r="F11" i="33"/>
  <c r="B8" i="35" s="1"/>
  <c r="F7" i="33"/>
  <c r="B4" i="35" s="1"/>
  <c r="F68" i="30"/>
  <c r="B65" i="32" s="1"/>
  <c r="F61" i="30"/>
  <c r="B58" i="32" s="1"/>
  <c r="F52" i="30"/>
  <c r="B49" i="32" s="1"/>
  <c r="F45" i="30"/>
  <c r="B42" i="32" s="1"/>
  <c r="F36" i="30"/>
  <c r="B33" i="32" s="1"/>
  <c r="F29" i="30"/>
  <c r="B26" i="32" s="1"/>
  <c r="F20" i="30"/>
  <c r="B17" i="32" s="1"/>
  <c r="F13" i="30"/>
  <c r="B10" i="32" s="1"/>
  <c r="F7" i="30"/>
  <c r="B4" i="32" s="1"/>
  <c r="F74" i="30"/>
  <c r="B71" i="32" s="1"/>
  <c r="F67" i="30"/>
  <c r="B64" i="32" s="1"/>
  <c r="F58" i="30"/>
  <c r="B55" i="32" s="1"/>
  <c r="F51" i="30"/>
  <c r="B48" i="32" s="1"/>
  <c r="F42" i="30"/>
  <c r="B39" i="32" s="1"/>
  <c r="F35" i="30"/>
  <c r="B32" i="32" s="1"/>
  <c r="F26" i="30"/>
  <c r="B23" i="32" s="1"/>
  <c r="F19" i="30"/>
  <c r="B16" i="32" s="1"/>
  <c r="F10" i="30"/>
  <c r="B7" i="32" s="1"/>
  <c r="F75" i="30"/>
  <c r="B72" i="32" s="1"/>
  <c r="F66" i="30"/>
  <c r="B63" i="32" s="1"/>
  <c r="F59" i="30"/>
  <c r="B56" i="32" s="1"/>
  <c r="F50" i="30"/>
  <c r="B47" i="32" s="1"/>
  <c r="F43" i="30"/>
  <c r="B40" i="32" s="1"/>
  <c r="F34" i="30"/>
  <c r="B31" i="32" s="1"/>
  <c r="F27" i="30"/>
  <c r="B24" i="32" s="1"/>
  <c r="F18" i="30"/>
  <c r="B15" i="32" s="1"/>
  <c r="F11" i="30"/>
  <c r="B8" i="32" s="1"/>
  <c r="F41" i="30"/>
  <c r="B38" i="32" s="1"/>
  <c r="F31" i="30"/>
  <c r="B28" i="32" s="1"/>
  <c r="F21" i="30"/>
  <c r="B18" i="32" s="1"/>
  <c r="F16" i="30"/>
  <c r="B13" i="32" s="1"/>
  <c r="F72" i="30"/>
  <c r="B69" i="32" s="1"/>
  <c r="F62" i="30"/>
  <c r="B59" i="32" s="1"/>
  <c r="F25" i="30"/>
  <c r="B22" i="32" s="1"/>
  <c r="F15" i="30"/>
  <c r="B12" i="32" s="1"/>
  <c r="F6" i="30"/>
  <c r="B3" i="32" s="1"/>
  <c r="F8" i="30"/>
  <c r="B5" i="32" s="1"/>
  <c r="F32" i="30"/>
  <c r="B29" i="32" s="1"/>
  <c r="F71" i="30"/>
  <c r="B68" i="32" s="1"/>
  <c r="F56" i="30"/>
  <c r="B53" i="32" s="1"/>
  <c r="F46" i="30"/>
  <c r="B43" i="32" s="1"/>
  <c r="F9" i="30"/>
  <c r="B6" i="32" s="1"/>
  <c r="F5" i="30"/>
  <c r="B2" i="32" s="1"/>
  <c r="F64" i="30"/>
  <c r="B61" i="32" s="1"/>
  <c r="F44" i="30"/>
  <c r="B41" i="32" s="1"/>
  <c r="F23" i="30"/>
  <c r="B20" i="32" s="1"/>
  <c r="F76" i="30"/>
  <c r="B73" i="32" s="1"/>
  <c r="F65" i="30"/>
  <c r="B62" i="32" s="1"/>
  <c r="F55" i="30"/>
  <c r="B52" i="32" s="1"/>
  <c r="F40" i="30"/>
  <c r="B37" i="32" s="1"/>
  <c r="F30" i="30"/>
  <c r="B27" i="32" s="1"/>
  <c r="F54" i="30"/>
  <c r="B51" i="32" s="1"/>
  <c r="F70" i="30"/>
  <c r="B67" i="32" s="1"/>
  <c r="F60" i="30"/>
  <c r="B57" i="32" s="1"/>
  <c r="F49" i="30"/>
  <c r="B46" i="32" s="1"/>
  <c r="F39" i="30"/>
  <c r="B36" i="32" s="1"/>
  <c r="F24" i="30"/>
  <c r="B21" i="32" s="1"/>
  <c r="F14" i="30"/>
  <c r="B11" i="32" s="1"/>
  <c r="F4" i="30"/>
  <c r="B1" i="32" s="1"/>
  <c r="F69" i="30"/>
  <c r="B66" i="32" s="1"/>
  <c r="F33" i="30"/>
  <c r="B30" i="32" s="1"/>
  <c r="F12" i="30"/>
  <c r="B9" i="32" s="1"/>
  <c r="F73" i="30"/>
  <c r="B70" i="32" s="1"/>
  <c r="F63" i="30"/>
  <c r="B60" i="32" s="1"/>
  <c r="F53" i="30"/>
  <c r="B50" i="32" s="1"/>
  <c r="F48" i="30"/>
  <c r="B45" i="32" s="1"/>
  <c r="F38" i="30"/>
  <c r="B35" i="32" s="1"/>
  <c r="F28" i="30"/>
  <c r="B25" i="32" s="1"/>
  <c r="F17" i="30"/>
  <c r="B14" i="32" s="1"/>
  <c r="F57" i="30"/>
  <c r="B54" i="32" s="1"/>
  <c r="F47" i="30"/>
  <c r="B44" i="32" s="1"/>
  <c r="F37" i="30"/>
  <c r="B34" i="32" s="1"/>
  <c r="F22" i="30"/>
  <c r="B19" i="32" s="1"/>
  <c r="F4" i="33"/>
  <c r="B1" i="35" s="1"/>
  <c r="B15" i="45"/>
  <c r="A16" i="45"/>
  <c r="B15" i="42"/>
  <c r="A16" i="42"/>
  <c r="B15" i="39"/>
  <c r="A16" i="39"/>
  <c r="B15" i="36"/>
  <c r="A16" i="36"/>
  <c r="B14" i="33"/>
  <c r="A15" i="33"/>
  <c r="B15" i="30"/>
  <c r="A16" i="30"/>
  <c r="B14" i="27"/>
  <c r="A15" i="27"/>
  <c r="B14" i="22"/>
  <c r="A15" i="22"/>
  <c r="B12" i="19"/>
  <c r="A13" i="19"/>
  <c r="F11" i="18"/>
  <c r="B8" i="24" s="1"/>
  <c r="E11" i="18"/>
  <c r="A8" i="24" s="1"/>
  <c r="D11" i="18"/>
  <c r="B8" i="20" s="1"/>
  <c r="C11" i="18"/>
  <c r="A8" i="20" s="1"/>
  <c r="A13" i="18"/>
  <c r="B12" i="18"/>
  <c r="A7" i="25" l="1"/>
  <c r="A7" i="21"/>
  <c r="B18" i="25"/>
  <c r="B18" i="21"/>
  <c r="B57" i="25"/>
  <c r="B57" i="21"/>
  <c r="A2" i="25"/>
  <c r="A2" i="21"/>
  <c r="A18" i="25"/>
  <c r="A18" i="21"/>
  <c r="A34" i="25"/>
  <c r="A34" i="21"/>
  <c r="A50" i="25"/>
  <c r="A50" i="21"/>
  <c r="A66" i="25"/>
  <c r="A66" i="21"/>
  <c r="A9" i="25"/>
  <c r="A9" i="21"/>
  <c r="A25" i="25"/>
  <c r="A25" i="21"/>
  <c r="A41" i="25"/>
  <c r="A41" i="21"/>
  <c r="A57" i="25"/>
  <c r="A57" i="21"/>
  <c r="A73" i="25"/>
  <c r="A73" i="21"/>
  <c r="B4" i="25"/>
  <c r="B4" i="21"/>
  <c r="B20" i="25"/>
  <c r="B20" i="21"/>
  <c r="B36" i="25"/>
  <c r="B36" i="21"/>
  <c r="B52" i="25"/>
  <c r="B52" i="21"/>
  <c r="B68" i="25"/>
  <c r="B68" i="21"/>
  <c r="B11" i="25"/>
  <c r="B11" i="21"/>
  <c r="B27" i="25"/>
  <c r="B27" i="21"/>
  <c r="B43" i="25"/>
  <c r="B43" i="21"/>
  <c r="B59" i="25"/>
  <c r="B59" i="21"/>
  <c r="A48" i="25"/>
  <c r="A48" i="21"/>
  <c r="B66" i="25"/>
  <c r="B66" i="21"/>
  <c r="A4" i="25"/>
  <c r="A4" i="21"/>
  <c r="A20" i="25"/>
  <c r="A20" i="21"/>
  <c r="A36" i="25"/>
  <c r="A36" i="21"/>
  <c r="A52" i="25"/>
  <c r="A52" i="21"/>
  <c r="A68" i="25"/>
  <c r="A68" i="21"/>
  <c r="A11" i="25"/>
  <c r="A11" i="21"/>
  <c r="A27" i="25"/>
  <c r="A27" i="21"/>
  <c r="A43" i="25"/>
  <c r="A43" i="21"/>
  <c r="A59" i="25"/>
  <c r="A59" i="21"/>
  <c r="B6" i="25"/>
  <c r="B6" i="21"/>
  <c r="B22" i="25"/>
  <c r="B22" i="21"/>
  <c r="B38" i="25"/>
  <c r="B38" i="21"/>
  <c r="B54" i="25"/>
  <c r="B54" i="21"/>
  <c r="B70" i="25"/>
  <c r="B70" i="21"/>
  <c r="B13" i="25"/>
  <c r="B13" i="21"/>
  <c r="B29" i="25"/>
  <c r="B29" i="21"/>
  <c r="B45" i="25"/>
  <c r="B45" i="21"/>
  <c r="B61" i="25"/>
  <c r="B61" i="21"/>
  <c r="A32" i="25"/>
  <c r="A32" i="21"/>
  <c r="A71" i="25"/>
  <c r="A71" i="21"/>
  <c r="B2" i="25"/>
  <c r="B2" i="21"/>
  <c r="B41" i="25"/>
  <c r="B41" i="21"/>
  <c r="A6" i="25"/>
  <c r="A6" i="21"/>
  <c r="A22" i="25"/>
  <c r="A22" i="21"/>
  <c r="A38" i="25"/>
  <c r="A38" i="21"/>
  <c r="A54" i="25"/>
  <c r="A54" i="21"/>
  <c r="A70" i="25"/>
  <c r="A70" i="21"/>
  <c r="A13" i="25"/>
  <c r="A13" i="21"/>
  <c r="A29" i="25"/>
  <c r="A29" i="21"/>
  <c r="A45" i="25"/>
  <c r="A45" i="21"/>
  <c r="A61" i="25"/>
  <c r="A61" i="21"/>
  <c r="B8" i="25"/>
  <c r="B8" i="21"/>
  <c r="B24" i="25"/>
  <c r="B24" i="21"/>
  <c r="B40" i="25"/>
  <c r="B40" i="21"/>
  <c r="B56" i="25"/>
  <c r="B56" i="21"/>
  <c r="B72" i="25"/>
  <c r="B72" i="21"/>
  <c r="B15" i="25"/>
  <c r="B15" i="21"/>
  <c r="B31" i="25"/>
  <c r="B31" i="21"/>
  <c r="B47" i="25"/>
  <c r="B47" i="21"/>
  <c r="B63" i="25"/>
  <c r="B63" i="21"/>
  <c r="A39" i="25"/>
  <c r="A39" i="21"/>
  <c r="B9" i="25"/>
  <c r="B9" i="21"/>
  <c r="A8" i="25"/>
  <c r="A8" i="21"/>
  <c r="A40" i="25"/>
  <c r="A40" i="21"/>
  <c r="A56" i="25"/>
  <c r="A56" i="21"/>
  <c r="A72" i="25"/>
  <c r="A72" i="21"/>
  <c r="A15" i="25"/>
  <c r="A15" i="21"/>
  <c r="A31" i="25"/>
  <c r="A31" i="21"/>
  <c r="A47" i="25"/>
  <c r="A47" i="21"/>
  <c r="A63" i="25"/>
  <c r="A63" i="21"/>
  <c r="B10" i="25"/>
  <c r="B10" i="21"/>
  <c r="B26" i="25"/>
  <c r="B26" i="21"/>
  <c r="B42" i="25"/>
  <c r="B42" i="21"/>
  <c r="B58" i="25"/>
  <c r="B58" i="21"/>
  <c r="B1" i="25"/>
  <c r="B1" i="21"/>
  <c r="B17" i="25"/>
  <c r="B17" i="21"/>
  <c r="B33" i="25"/>
  <c r="B33" i="21"/>
  <c r="B49" i="25"/>
  <c r="B49" i="21"/>
  <c r="B65" i="25"/>
  <c r="B65" i="21"/>
  <c r="A23" i="25"/>
  <c r="A23" i="21"/>
  <c r="B34" i="25"/>
  <c r="B34" i="21"/>
  <c r="B73" i="25"/>
  <c r="B73" i="21"/>
  <c r="A24" i="25"/>
  <c r="A24" i="21"/>
  <c r="A10" i="25"/>
  <c r="A10" i="21"/>
  <c r="A26" i="25"/>
  <c r="A26" i="21"/>
  <c r="A42" i="25"/>
  <c r="A42" i="21"/>
  <c r="A58" i="25"/>
  <c r="A58" i="21"/>
  <c r="A1" i="25"/>
  <c r="A1" i="21"/>
  <c r="A17" i="25"/>
  <c r="A17" i="21"/>
  <c r="A33" i="25"/>
  <c r="A33" i="21"/>
  <c r="A49" i="25"/>
  <c r="A49" i="21"/>
  <c r="A65" i="25"/>
  <c r="A65" i="21"/>
  <c r="B12" i="25"/>
  <c r="B12" i="21"/>
  <c r="B28" i="25"/>
  <c r="B28" i="21"/>
  <c r="B44" i="25"/>
  <c r="B44" i="21"/>
  <c r="B60" i="25"/>
  <c r="B60" i="21"/>
  <c r="B3" i="25"/>
  <c r="B3" i="21"/>
  <c r="B19" i="25"/>
  <c r="B19" i="21"/>
  <c r="B35" i="25"/>
  <c r="B35" i="21"/>
  <c r="B51" i="25"/>
  <c r="B51" i="21"/>
  <c r="B67" i="25"/>
  <c r="B67" i="21"/>
  <c r="A16" i="25"/>
  <c r="A16" i="21"/>
  <c r="A55" i="25"/>
  <c r="A55" i="21"/>
  <c r="B25" i="25"/>
  <c r="B25" i="21"/>
  <c r="A28" i="25"/>
  <c r="A28" i="21"/>
  <c r="A44" i="25"/>
  <c r="A44" i="21"/>
  <c r="A60" i="25"/>
  <c r="A60" i="21"/>
  <c r="A19" i="25"/>
  <c r="A19" i="21"/>
  <c r="A35" i="25"/>
  <c r="A35" i="21"/>
  <c r="A51" i="25"/>
  <c r="A51" i="21"/>
  <c r="A67" i="25"/>
  <c r="A67" i="21"/>
  <c r="B14" i="25"/>
  <c r="B14" i="21"/>
  <c r="B30" i="25"/>
  <c r="B30" i="21"/>
  <c r="B46" i="25"/>
  <c r="B46" i="21"/>
  <c r="B62" i="25"/>
  <c r="B62" i="21"/>
  <c r="B5" i="25"/>
  <c r="B5" i="21"/>
  <c r="B21" i="25"/>
  <c r="B21" i="21"/>
  <c r="B37" i="25"/>
  <c r="B37" i="21"/>
  <c r="B53" i="25"/>
  <c r="B53" i="21"/>
  <c r="B69" i="25"/>
  <c r="B69" i="21"/>
  <c r="A64" i="25"/>
  <c r="A64" i="21"/>
  <c r="B50" i="25"/>
  <c r="B50" i="21"/>
  <c r="A12" i="25"/>
  <c r="A12" i="21"/>
  <c r="A3" i="25"/>
  <c r="A3" i="21"/>
  <c r="A14" i="25"/>
  <c r="A14" i="21"/>
  <c r="A30" i="25"/>
  <c r="A30" i="21"/>
  <c r="A46" i="25"/>
  <c r="A46" i="21"/>
  <c r="A62" i="25"/>
  <c r="A62" i="21"/>
  <c r="A5" i="25"/>
  <c r="A5" i="21"/>
  <c r="A21" i="25"/>
  <c r="A21" i="21"/>
  <c r="A37" i="25"/>
  <c r="A37" i="21"/>
  <c r="A53" i="25"/>
  <c r="A53" i="21"/>
  <c r="A69" i="25"/>
  <c r="A69" i="21"/>
  <c r="B16" i="25"/>
  <c r="B16" i="21"/>
  <c r="B32" i="25"/>
  <c r="B32" i="21"/>
  <c r="B48" i="25"/>
  <c r="B48" i="21"/>
  <c r="B64" i="25"/>
  <c r="B64" i="21"/>
  <c r="B7" i="25"/>
  <c r="B7" i="21"/>
  <c r="B23" i="25"/>
  <c r="B23" i="21"/>
  <c r="B39" i="25"/>
  <c r="B39" i="21"/>
  <c r="B55" i="25"/>
  <c r="B55" i="21"/>
  <c r="B71" i="25"/>
  <c r="B71" i="21"/>
  <c r="A17" i="45"/>
  <c r="B16" i="45"/>
  <c r="B16" i="42"/>
  <c r="A17" i="42"/>
  <c r="B16" i="39"/>
  <c r="A17" i="39"/>
  <c r="A17" i="36"/>
  <c r="B16" i="36"/>
  <c r="B15" i="33"/>
  <c r="A16" i="33"/>
  <c r="A17" i="30"/>
  <c r="B16" i="30"/>
  <c r="B15" i="27"/>
  <c r="A16" i="27"/>
  <c r="B15" i="22"/>
  <c r="A16" i="22"/>
  <c r="A14" i="19"/>
  <c r="B13" i="19"/>
  <c r="B13" i="18"/>
  <c r="A14" i="18"/>
  <c r="F12" i="18"/>
  <c r="B9" i="24" s="1"/>
  <c r="E12" i="18"/>
  <c r="A9" i="24" s="1"/>
  <c r="D12" i="18"/>
  <c r="B9" i="20" s="1"/>
  <c r="C12" i="18"/>
  <c r="A9" i="20" s="1"/>
  <c r="A18" i="45" l="1"/>
  <c r="B17" i="45"/>
  <c r="A18" i="42"/>
  <c r="B17" i="42"/>
  <c r="A18" i="39"/>
  <c r="B17" i="39"/>
  <c r="A18" i="36"/>
  <c r="B17" i="36"/>
  <c r="B16" i="33"/>
  <c r="A17" i="33"/>
  <c r="B17" i="30"/>
  <c r="A18" i="30"/>
  <c r="B16" i="27"/>
  <c r="A17" i="27"/>
  <c r="B16" i="22"/>
  <c r="A17" i="22"/>
  <c r="B14" i="19"/>
  <c r="A15" i="19"/>
  <c r="B14" i="18"/>
  <c r="A15" i="18"/>
  <c r="C13" i="18"/>
  <c r="A10" i="20" s="1"/>
  <c r="F13" i="18"/>
  <c r="B10" i="24" s="1"/>
  <c r="E13" i="18"/>
  <c r="A10" i="24" s="1"/>
  <c r="D13" i="18"/>
  <c r="B10" i="20" s="1"/>
  <c r="B18" i="45" l="1"/>
  <c r="A19" i="45"/>
  <c r="B18" i="42"/>
  <c r="A19" i="42"/>
  <c r="B18" i="39"/>
  <c r="A19" i="39"/>
  <c r="B18" i="36"/>
  <c r="A19" i="36"/>
  <c r="A18" i="33"/>
  <c r="B17" i="33"/>
  <c r="B18" i="30"/>
  <c r="A19" i="30"/>
  <c r="A18" i="27"/>
  <c r="B17" i="27"/>
  <c r="A18" i="22"/>
  <c r="B17" i="22"/>
  <c r="B15" i="19"/>
  <c r="A16" i="19"/>
  <c r="A16" i="18"/>
  <c r="B15" i="18"/>
  <c r="D14" i="18"/>
  <c r="B11" i="20" s="1"/>
  <c r="C14" i="18"/>
  <c r="A11" i="20" s="1"/>
  <c r="E14" i="18"/>
  <c r="A11" i="24" s="1"/>
  <c r="F14" i="18"/>
  <c r="B11" i="24" s="1"/>
  <c r="B19" i="45" l="1"/>
  <c r="A20" i="45"/>
  <c r="B19" i="42"/>
  <c r="A20" i="42"/>
  <c r="B19" i="39"/>
  <c r="A20" i="39"/>
  <c r="B19" i="36"/>
  <c r="A20" i="36"/>
  <c r="B18" i="33"/>
  <c r="A19" i="33"/>
  <c r="B19" i="30"/>
  <c r="A20" i="30"/>
  <c r="B18" i="27"/>
  <c r="A19" i="27"/>
  <c r="B18" i="22"/>
  <c r="A19" i="22"/>
  <c r="B16" i="19"/>
  <c r="A17" i="19"/>
  <c r="F15" i="18"/>
  <c r="B12" i="24" s="1"/>
  <c r="E15" i="18"/>
  <c r="A12" i="24" s="1"/>
  <c r="D15" i="18"/>
  <c r="B12" i="20" s="1"/>
  <c r="C15" i="18"/>
  <c r="A12" i="20" s="1"/>
  <c r="A17" i="18"/>
  <c r="B16" i="18"/>
  <c r="B20" i="45" l="1"/>
  <c r="A21" i="45"/>
  <c r="B20" i="42"/>
  <c r="A21" i="42"/>
  <c r="B20" i="39"/>
  <c r="A21" i="39"/>
  <c r="B20" i="36"/>
  <c r="A21" i="36"/>
  <c r="B19" i="33"/>
  <c r="A20" i="33"/>
  <c r="A21" i="30"/>
  <c r="B20" i="30"/>
  <c r="B19" i="27"/>
  <c r="A20" i="27"/>
  <c r="B19" i="22"/>
  <c r="A20" i="22"/>
  <c r="A18" i="19"/>
  <c r="B17" i="19"/>
  <c r="F16" i="18"/>
  <c r="B13" i="24" s="1"/>
  <c r="E16" i="18"/>
  <c r="A13" i="24" s="1"/>
  <c r="D16" i="18"/>
  <c r="B13" i="20" s="1"/>
  <c r="C16" i="18"/>
  <c r="A13" i="20" s="1"/>
  <c r="B17" i="18"/>
  <c r="A18" i="18"/>
  <c r="A22" i="45" l="1"/>
  <c r="B21" i="45"/>
  <c r="A22" i="42"/>
  <c r="B21" i="42"/>
  <c r="A22" i="39"/>
  <c r="B21" i="39"/>
  <c r="A22" i="36"/>
  <c r="B21" i="36"/>
  <c r="B20" i="33"/>
  <c r="A21" i="33"/>
  <c r="A22" i="30"/>
  <c r="B21" i="30"/>
  <c r="A21" i="27"/>
  <c r="B20" i="27"/>
  <c r="B20" i="22"/>
  <c r="A21" i="22"/>
  <c r="B18" i="19"/>
  <c r="A19" i="19"/>
  <c r="C17" i="18"/>
  <c r="A14" i="20" s="1"/>
  <c r="F17" i="18"/>
  <c r="B14" i="24" s="1"/>
  <c r="E17" i="18"/>
  <c r="A14" i="24" s="1"/>
  <c r="D17" i="18"/>
  <c r="B14" i="20" s="1"/>
  <c r="B18" i="18"/>
  <c r="A19" i="18"/>
  <c r="B22" i="45" l="1"/>
  <c r="A23" i="45"/>
  <c r="B22" i="42"/>
  <c r="A23" i="42"/>
  <c r="B22" i="39"/>
  <c r="A23" i="39"/>
  <c r="B22" i="36"/>
  <c r="A23" i="36"/>
  <c r="A22" i="33"/>
  <c r="B21" i="33"/>
  <c r="B22" i="30"/>
  <c r="A23" i="30"/>
  <c r="A22" i="27"/>
  <c r="B21" i="27"/>
  <c r="A22" i="22"/>
  <c r="B21" i="22"/>
  <c r="B19" i="19"/>
  <c r="A20" i="19"/>
  <c r="B19" i="18"/>
  <c r="A20" i="18"/>
  <c r="D18" i="18"/>
  <c r="B15" i="20" s="1"/>
  <c r="C18" i="18"/>
  <c r="A15" i="20" s="1"/>
  <c r="E18" i="18"/>
  <c r="A15" i="24" s="1"/>
  <c r="F18" i="18"/>
  <c r="B15" i="24" s="1"/>
  <c r="B23" i="45" l="1"/>
  <c r="A24" i="45"/>
  <c r="B23" i="42"/>
  <c r="A24" i="42"/>
  <c r="B23" i="39"/>
  <c r="A24" i="39"/>
  <c r="B23" i="36"/>
  <c r="A24" i="36"/>
  <c r="B22" i="33"/>
  <c r="A23" i="33"/>
  <c r="B23" i="30"/>
  <c r="A24" i="30"/>
  <c r="B22" i="27"/>
  <c r="A23" i="27"/>
  <c r="B22" i="22"/>
  <c r="A23" i="22"/>
  <c r="A21" i="19"/>
  <c r="B20" i="19"/>
  <c r="A21" i="18"/>
  <c r="B20" i="18"/>
  <c r="F19" i="18"/>
  <c r="B16" i="24" s="1"/>
  <c r="E19" i="18"/>
  <c r="A16" i="24" s="1"/>
  <c r="D19" i="18"/>
  <c r="B16" i="20" s="1"/>
  <c r="C19" i="18"/>
  <c r="A16" i="20" s="1"/>
  <c r="A25" i="45" l="1"/>
  <c r="B24" i="45"/>
  <c r="A25" i="42"/>
  <c r="B24" i="42"/>
  <c r="B24" i="39"/>
  <c r="A25" i="39"/>
  <c r="B24" i="36"/>
  <c r="A25" i="36"/>
  <c r="B23" i="33"/>
  <c r="A24" i="33"/>
  <c r="A25" i="30"/>
  <c r="B24" i="30"/>
  <c r="B23" i="27"/>
  <c r="A24" i="27"/>
  <c r="B23" i="22"/>
  <c r="A24" i="22"/>
  <c r="A22" i="19"/>
  <c r="B21" i="19"/>
  <c r="F20" i="18"/>
  <c r="B17" i="24" s="1"/>
  <c r="E20" i="18"/>
  <c r="A17" i="24" s="1"/>
  <c r="D20" i="18"/>
  <c r="B17" i="20" s="1"/>
  <c r="C20" i="18"/>
  <c r="A17" i="20" s="1"/>
  <c r="B21" i="18"/>
  <c r="A22" i="18"/>
  <c r="A26" i="45" l="1"/>
  <c r="B25" i="45"/>
  <c r="A26" i="42"/>
  <c r="B25" i="42"/>
  <c r="A26" i="39"/>
  <c r="B25" i="39"/>
  <c r="A26" i="36"/>
  <c r="B25" i="36"/>
  <c r="B24" i="33"/>
  <c r="A25" i="33"/>
  <c r="A26" i="30"/>
  <c r="B25" i="30"/>
  <c r="A25" i="27"/>
  <c r="B24" i="27"/>
  <c r="A25" i="22"/>
  <c r="B24" i="22"/>
  <c r="B22" i="19"/>
  <c r="A23" i="19"/>
  <c r="B22" i="18"/>
  <c r="A23" i="18"/>
  <c r="F21" i="18"/>
  <c r="B18" i="24" s="1"/>
  <c r="E21" i="18"/>
  <c r="A18" i="24" s="1"/>
  <c r="C21" i="18"/>
  <c r="A18" i="20" s="1"/>
  <c r="D21" i="18"/>
  <c r="B18" i="20" s="1"/>
  <c r="B26" i="45" l="1"/>
  <c r="A27" i="45"/>
  <c r="B26" i="42"/>
  <c r="A27" i="42"/>
  <c r="B26" i="39"/>
  <c r="A27" i="39"/>
  <c r="B26" i="36"/>
  <c r="A27" i="36"/>
  <c r="A26" i="33"/>
  <c r="B25" i="33"/>
  <c r="B26" i="30"/>
  <c r="A27" i="30"/>
  <c r="A26" i="27"/>
  <c r="B25" i="27"/>
  <c r="A26" i="22"/>
  <c r="B25" i="22"/>
  <c r="B23" i="19"/>
  <c r="A24" i="19"/>
  <c r="A24" i="18"/>
  <c r="B23" i="18"/>
  <c r="D22" i="18"/>
  <c r="B19" i="20" s="1"/>
  <c r="C22" i="18"/>
  <c r="A19" i="20" s="1"/>
  <c r="E22" i="18"/>
  <c r="A19" i="24" s="1"/>
  <c r="F22" i="18"/>
  <c r="B19" i="24" s="1"/>
  <c r="B27" i="45" l="1"/>
  <c r="A28" i="45"/>
  <c r="B27" i="42"/>
  <c r="A28" i="42"/>
  <c r="B27" i="39"/>
  <c r="A28" i="39"/>
  <c r="B27" i="36"/>
  <c r="A28" i="36"/>
  <c r="B26" i="33"/>
  <c r="A27" i="33"/>
  <c r="B27" i="30"/>
  <c r="A28" i="30"/>
  <c r="B26" i="27"/>
  <c r="A27" i="27"/>
  <c r="B26" i="22"/>
  <c r="A27" i="22"/>
  <c r="B24" i="19"/>
  <c r="A25" i="19"/>
  <c r="F23" i="18"/>
  <c r="B20" i="24" s="1"/>
  <c r="E23" i="18"/>
  <c r="A20" i="24" s="1"/>
  <c r="D23" i="18"/>
  <c r="B20" i="20" s="1"/>
  <c r="C23" i="18"/>
  <c r="A20" i="20" s="1"/>
  <c r="A25" i="18"/>
  <c r="B24" i="18"/>
  <c r="A29" i="45" l="1"/>
  <c r="B28" i="45"/>
  <c r="A29" i="42"/>
  <c r="B28" i="42"/>
  <c r="B28" i="39"/>
  <c r="A29" i="39"/>
  <c r="A29" i="36"/>
  <c r="B28" i="36"/>
  <c r="B27" i="33"/>
  <c r="A28" i="33"/>
  <c r="B28" i="30"/>
  <c r="A29" i="30"/>
  <c r="B27" i="27"/>
  <c r="A28" i="27"/>
  <c r="B27" i="22"/>
  <c r="A28" i="22"/>
  <c r="A26" i="19"/>
  <c r="B25" i="19"/>
  <c r="B25" i="18"/>
  <c r="A26" i="18"/>
  <c r="F24" i="18"/>
  <c r="B21" i="24" s="1"/>
  <c r="E24" i="18"/>
  <c r="A21" i="24" s="1"/>
  <c r="D24" i="18"/>
  <c r="B21" i="20" s="1"/>
  <c r="C24" i="18"/>
  <c r="A21" i="20" s="1"/>
  <c r="A30" i="45" l="1"/>
  <c r="B29" i="45"/>
  <c r="A30" i="42"/>
  <c r="B29" i="42"/>
  <c r="A30" i="39"/>
  <c r="B29" i="39"/>
  <c r="A30" i="36"/>
  <c r="B29" i="36"/>
  <c r="B28" i="33"/>
  <c r="A29" i="33"/>
  <c r="B29" i="30"/>
  <c r="A30" i="30"/>
  <c r="B28" i="27"/>
  <c r="A29" i="27"/>
  <c r="B28" i="22"/>
  <c r="A29" i="22"/>
  <c r="B26" i="19"/>
  <c r="A27" i="19"/>
  <c r="B26" i="18"/>
  <c r="A27" i="18"/>
  <c r="F25" i="18"/>
  <c r="B22" i="24" s="1"/>
  <c r="C25" i="18"/>
  <c r="A22" i="20" s="1"/>
  <c r="E25" i="18"/>
  <c r="A22" i="24" s="1"/>
  <c r="D25" i="18"/>
  <c r="B22" i="20" s="1"/>
  <c r="B30" i="45" l="1"/>
  <c r="A31" i="45"/>
  <c r="B30" i="42"/>
  <c r="A31" i="42"/>
  <c r="B30" i="39"/>
  <c r="A31" i="39"/>
  <c r="B30" i="36"/>
  <c r="A31" i="36"/>
  <c r="A30" i="33"/>
  <c r="B29" i="33"/>
  <c r="B30" i="30"/>
  <c r="A31" i="30"/>
  <c r="A30" i="27"/>
  <c r="B29" i="27"/>
  <c r="A30" i="22"/>
  <c r="B29" i="22"/>
  <c r="A28" i="19"/>
  <c r="B27" i="19"/>
  <c r="B27" i="18"/>
  <c r="A28" i="18"/>
  <c r="D26" i="18"/>
  <c r="B23" i="20" s="1"/>
  <c r="C26" i="18"/>
  <c r="A23" i="20" s="1"/>
  <c r="E26" i="18"/>
  <c r="A23" i="24" s="1"/>
  <c r="F26" i="18"/>
  <c r="B23" i="24" s="1"/>
  <c r="B31" i="45" l="1"/>
  <c r="A32" i="45"/>
  <c r="B31" i="42"/>
  <c r="A32" i="42"/>
  <c r="A32" i="39"/>
  <c r="B31" i="39"/>
  <c r="B31" i="36"/>
  <c r="A32" i="36"/>
  <c r="B30" i="33"/>
  <c r="A31" i="33"/>
  <c r="B31" i="30"/>
  <c r="A32" i="30"/>
  <c r="B30" i="27"/>
  <c r="A31" i="27"/>
  <c r="B30" i="22"/>
  <c r="A31" i="22"/>
  <c r="B28" i="19"/>
  <c r="A29" i="19"/>
  <c r="A29" i="18"/>
  <c r="B28" i="18"/>
  <c r="F27" i="18"/>
  <c r="B24" i="24" s="1"/>
  <c r="E27" i="18"/>
  <c r="A24" i="24" s="1"/>
  <c r="D27" i="18"/>
  <c r="B24" i="20" s="1"/>
  <c r="C27" i="18"/>
  <c r="A24" i="20" s="1"/>
  <c r="B32" i="45" l="1"/>
  <c r="A33" i="45"/>
  <c r="B32" i="42"/>
  <c r="A33" i="42"/>
  <c r="B32" i="39"/>
  <c r="A33" i="39"/>
  <c r="A33" i="36"/>
  <c r="B32" i="36"/>
  <c r="B31" i="33"/>
  <c r="A32" i="33"/>
  <c r="A33" i="30"/>
  <c r="B32" i="30"/>
  <c r="B31" i="27"/>
  <c r="A32" i="27"/>
  <c r="B31" i="22"/>
  <c r="A32" i="22"/>
  <c r="A30" i="19"/>
  <c r="B29" i="19"/>
  <c r="F28" i="18"/>
  <c r="B25" i="24" s="1"/>
  <c r="E28" i="18"/>
  <c r="A25" i="24" s="1"/>
  <c r="D28" i="18"/>
  <c r="B25" i="20" s="1"/>
  <c r="C28" i="18"/>
  <c r="A25" i="20" s="1"/>
  <c r="B29" i="18"/>
  <c r="A30" i="18"/>
  <c r="A34" i="45" l="1"/>
  <c r="B33" i="45"/>
  <c r="A34" i="42"/>
  <c r="B33" i="42"/>
  <c r="A34" i="39"/>
  <c r="B33" i="39"/>
  <c r="A34" i="36"/>
  <c r="B33" i="36"/>
  <c r="B32" i="33"/>
  <c r="A33" i="33"/>
  <c r="B33" i="30"/>
  <c r="A34" i="30"/>
  <c r="A33" i="27"/>
  <c r="B32" i="27"/>
  <c r="A33" i="22"/>
  <c r="B32" i="22"/>
  <c r="B30" i="19"/>
  <c r="A31" i="19"/>
  <c r="B30" i="18"/>
  <c r="A31" i="18"/>
  <c r="C29" i="18"/>
  <c r="A26" i="20" s="1"/>
  <c r="F29" i="18"/>
  <c r="B26" i="24" s="1"/>
  <c r="E29" i="18"/>
  <c r="A26" i="24" s="1"/>
  <c r="D29" i="18"/>
  <c r="B26" i="20" s="1"/>
  <c r="B34" i="45" l="1"/>
  <c r="A35" i="45"/>
  <c r="B34" i="42"/>
  <c r="A35" i="42"/>
  <c r="B34" i="39"/>
  <c r="A35" i="39"/>
  <c r="B34" i="36"/>
  <c r="A35" i="36"/>
  <c r="A34" i="33"/>
  <c r="B33" i="33"/>
  <c r="B34" i="30"/>
  <c r="A35" i="30"/>
  <c r="A34" i="27"/>
  <c r="B33" i="27"/>
  <c r="A34" i="22"/>
  <c r="B33" i="22"/>
  <c r="A32" i="19"/>
  <c r="B31" i="19"/>
  <c r="A32" i="18"/>
  <c r="B31" i="18"/>
  <c r="D30" i="18"/>
  <c r="B27" i="20" s="1"/>
  <c r="C30" i="18"/>
  <c r="A27" i="20" s="1"/>
  <c r="E30" i="18"/>
  <c r="A27" i="24" s="1"/>
  <c r="F30" i="18"/>
  <c r="B27" i="24" s="1"/>
  <c r="B35" i="45" l="1"/>
  <c r="A36" i="45"/>
  <c r="B35" i="42"/>
  <c r="A36" i="42"/>
  <c r="B35" i="39"/>
  <c r="A36" i="39"/>
  <c r="B35" i="36"/>
  <c r="A36" i="36"/>
  <c r="B34" i="33"/>
  <c r="A35" i="33"/>
  <c r="B35" i="30"/>
  <c r="A36" i="30"/>
  <c r="B34" i="27"/>
  <c r="A35" i="27"/>
  <c r="B34" i="22"/>
  <c r="A35" i="22"/>
  <c r="B32" i="19"/>
  <c r="A33" i="19"/>
  <c r="F31" i="18"/>
  <c r="B28" i="24" s="1"/>
  <c r="E31" i="18"/>
  <c r="A28" i="24" s="1"/>
  <c r="D31" i="18"/>
  <c r="B28" i="20" s="1"/>
  <c r="C31" i="18"/>
  <c r="A28" i="20" s="1"/>
  <c r="A33" i="18"/>
  <c r="B32" i="18"/>
  <c r="A37" i="45" l="1"/>
  <c r="B36" i="45"/>
  <c r="B36" i="42"/>
  <c r="A37" i="42"/>
  <c r="B36" i="39"/>
  <c r="A37" i="39"/>
  <c r="B36" i="36"/>
  <c r="A37" i="36"/>
  <c r="B35" i="33"/>
  <c r="A36" i="33"/>
  <c r="B36" i="30"/>
  <c r="A37" i="30"/>
  <c r="B35" i="27"/>
  <c r="A36" i="27"/>
  <c r="B35" i="22"/>
  <c r="A36" i="22"/>
  <c r="A34" i="19"/>
  <c r="B33" i="19"/>
  <c r="F32" i="18"/>
  <c r="B29" i="24" s="1"/>
  <c r="E32" i="18"/>
  <c r="A29" i="24" s="1"/>
  <c r="D32" i="18"/>
  <c r="B29" i="20" s="1"/>
  <c r="C32" i="18"/>
  <c r="A29" i="20" s="1"/>
  <c r="B33" i="18"/>
  <c r="A34" i="18"/>
  <c r="A38" i="45" l="1"/>
  <c r="B37" i="45"/>
  <c r="A38" i="42"/>
  <c r="B37" i="42"/>
  <c r="A38" i="39"/>
  <c r="B37" i="39"/>
  <c r="A38" i="36"/>
  <c r="B37" i="36"/>
  <c r="B36" i="33"/>
  <c r="A37" i="33"/>
  <c r="B37" i="30"/>
  <c r="A38" i="30"/>
  <c r="B36" i="27"/>
  <c r="A37" i="27"/>
  <c r="B36" i="22"/>
  <c r="A37" i="22"/>
  <c r="B34" i="19"/>
  <c r="A35" i="19"/>
  <c r="B34" i="18"/>
  <c r="A35" i="18"/>
  <c r="C33" i="18"/>
  <c r="A30" i="20" s="1"/>
  <c r="F33" i="18"/>
  <c r="B30" i="24" s="1"/>
  <c r="E33" i="18"/>
  <c r="A30" i="24" s="1"/>
  <c r="D33" i="18"/>
  <c r="B30" i="20" s="1"/>
  <c r="B38" i="45" l="1"/>
  <c r="A39" i="45"/>
  <c r="B38" i="42"/>
  <c r="A39" i="42"/>
  <c r="B38" i="39"/>
  <c r="A39" i="39"/>
  <c r="B38" i="36"/>
  <c r="A39" i="36"/>
  <c r="A38" i="33"/>
  <c r="B37" i="33"/>
  <c r="B38" i="30"/>
  <c r="A39" i="30"/>
  <c r="A38" i="27"/>
  <c r="B37" i="27"/>
  <c r="A38" i="22"/>
  <c r="B37" i="22"/>
  <c r="A36" i="19"/>
  <c r="B35" i="19"/>
  <c r="A36" i="18"/>
  <c r="B35" i="18"/>
  <c r="D34" i="18"/>
  <c r="B31" i="20" s="1"/>
  <c r="C34" i="18"/>
  <c r="A31" i="20" s="1"/>
  <c r="E34" i="18"/>
  <c r="A31" i="24" s="1"/>
  <c r="F34" i="18"/>
  <c r="B31" i="24" s="1"/>
  <c r="B39" i="45" l="1"/>
  <c r="A40" i="45"/>
  <c r="B39" i="42"/>
  <c r="A40" i="42"/>
  <c r="B39" i="39"/>
  <c r="A40" i="39"/>
  <c r="B39" i="36"/>
  <c r="A40" i="36"/>
  <c r="B38" i="33"/>
  <c r="A39" i="33"/>
  <c r="B39" i="30"/>
  <c r="A40" i="30"/>
  <c r="B38" i="27"/>
  <c r="A39" i="27"/>
  <c r="B38" i="22"/>
  <c r="A39" i="22"/>
  <c r="B36" i="19"/>
  <c r="A37" i="19"/>
  <c r="F35" i="18"/>
  <c r="B32" i="24" s="1"/>
  <c r="E35" i="18"/>
  <c r="A32" i="24" s="1"/>
  <c r="D35" i="18"/>
  <c r="B32" i="20" s="1"/>
  <c r="C35" i="18"/>
  <c r="A32" i="20" s="1"/>
  <c r="A37" i="18"/>
  <c r="B36" i="18"/>
  <c r="B40" i="45" l="1"/>
  <c r="A41" i="45"/>
  <c r="A41" i="42"/>
  <c r="B40" i="42"/>
  <c r="B40" i="39"/>
  <c r="A41" i="39"/>
  <c r="B40" i="36"/>
  <c r="A41" i="36"/>
  <c r="B39" i="33"/>
  <c r="A40" i="33"/>
  <c r="A41" i="30"/>
  <c r="B40" i="30"/>
  <c r="B39" i="27"/>
  <c r="A40" i="27"/>
  <c r="B39" i="22"/>
  <c r="A40" i="22"/>
  <c r="A38" i="19"/>
  <c r="B37" i="19"/>
  <c r="F36" i="18"/>
  <c r="B33" i="24" s="1"/>
  <c r="E36" i="18"/>
  <c r="A33" i="24" s="1"/>
  <c r="D36" i="18"/>
  <c r="B33" i="20" s="1"/>
  <c r="C36" i="18"/>
  <c r="A33" i="20" s="1"/>
  <c r="B37" i="18"/>
  <c r="A38" i="18"/>
  <c r="A42" i="45" l="1"/>
  <c r="B41" i="45"/>
  <c r="A42" i="42"/>
  <c r="B41" i="42"/>
  <c r="A42" i="39"/>
  <c r="B41" i="39"/>
  <c r="A42" i="36"/>
  <c r="B41" i="36"/>
  <c r="B40" i="33"/>
  <c r="A41" i="33"/>
  <c r="B41" i="30"/>
  <c r="A42" i="30"/>
  <c r="B40" i="27"/>
  <c r="A41" i="27"/>
  <c r="A41" i="22"/>
  <c r="B40" i="22"/>
  <c r="B38" i="19"/>
  <c r="A39" i="19"/>
  <c r="B38" i="18"/>
  <c r="A39" i="18"/>
  <c r="C37" i="18"/>
  <c r="A34" i="20" s="1"/>
  <c r="F37" i="18"/>
  <c r="B34" i="24" s="1"/>
  <c r="E37" i="18"/>
  <c r="A34" i="24" s="1"/>
  <c r="D37" i="18"/>
  <c r="B34" i="20" s="1"/>
  <c r="B42" i="45" l="1"/>
  <c r="A43" i="45"/>
  <c r="B42" i="42"/>
  <c r="A43" i="42"/>
  <c r="B42" i="39"/>
  <c r="A43" i="39"/>
  <c r="B42" i="36"/>
  <c r="A43" i="36"/>
  <c r="A42" i="33"/>
  <c r="B41" i="33"/>
  <c r="B42" i="30"/>
  <c r="A43" i="30"/>
  <c r="A42" i="27"/>
  <c r="B41" i="27"/>
  <c r="A42" i="22"/>
  <c r="B41" i="22"/>
  <c r="B39" i="19"/>
  <c r="A40" i="19"/>
  <c r="B39" i="18"/>
  <c r="A40" i="18"/>
  <c r="D38" i="18"/>
  <c r="B35" i="20" s="1"/>
  <c r="C38" i="18"/>
  <c r="A35" i="20" s="1"/>
  <c r="F38" i="18"/>
  <c r="B35" i="24" s="1"/>
  <c r="E38" i="18"/>
  <c r="A35" i="24" s="1"/>
  <c r="B43" i="45" l="1"/>
  <c r="A44" i="45"/>
  <c r="B43" i="42"/>
  <c r="A44" i="42"/>
  <c r="B43" i="39"/>
  <c r="A44" i="39"/>
  <c r="B43" i="36"/>
  <c r="A44" i="36"/>
  <c r="B42" i="33"/>
  <c r="A43" i="33"/>
  <c r="B43" i="30"/>
  <c r="A44" i="30"/>
  <c r="B42" i="27"/>
  <c r="A43" i="27"/>
  <c r="B42" i="22"/>
  <c r="A43" i="22"/>
  <c r="B40" i="19"/>
  <c r="A41" i="19"/>
  <c r="F39" i="18"/>
  <c r="B36" i="24" s="1"/>
  <c r="E39" i="18"/>
  <c r="A36" i="24" s="1"/>
  <c r="D39" i="18"/>
  <c r="B36" i="20" s="1"/>
  <c r="C39" i="18"/>
  <c r="A36" i="20" s="1"/>
  <c r="A41" i="18"/>
  <c r="B40" i="18"/>
  <c r="B44" i="45" l="1"/>
  <c r="A45" i="45"/>
  <c r="A45" i="42"/>
  <c r="B44" i="42"/>
  <c r="B44" i="39"/>
  <c r="A45" i="39"/>
  <c r="B44" i="36"/>
  <c r="A45" i="36"/>
  <c r="B43" i="33"/>
  <c r="A44" i="33"/>
  <c r="A45" i="30"/>
  <c r="B44" i="30"/>
  <c r="B43" i="27"/>
  <c r="A44" i="27"/>
  <c r="B43" i="22"/>
  <c r="A44" i="22"/>
  <c r="A42" i="19"/>
  <c r="B41" i="19"/>
  <c r="B41" i="18"/>
  <c r="A42" i="18"/>
  <c r="F40" i="18"/>
  <c r="B37" i="24" s="1"/>
  <c r="E40" i="18"/>
  <c r="A37" i="24" s="1"/>
  <c r="D40" i="18"/>
  <c r="B37" i="20" s="1"/>
  <c r="C40" i="18"/>
  <c r="A37" i="20" s="1"/>
  <c r="A46" i="45" l="1"/>
  <c r="B45" i="45"/>
  <c r="A46" i="42"/>
  <c r="B45" i="42"/>
  <c r="A46" i="39"/>
  <c r="B45" i="39"/>
  <c r="A46" i="36"/>
  <c r="B45" i="36"/>
  <c r="A45" i="33"/>
  <c r="B44" i="33"/>
  <c r="A46" i="30"/>
  <c r="B45" i="30"/>
  <c r="B44" i="27"/>
  <c r="A45" i="27"/>
  <c r="B44" i="22"/>
  <c r="A45" i="22"/>
  <c r="B42" i="19"/>
  <c r="A43" i="19"/>
  <c r="B42" i="18"/>
  <c r="A43" i="18"/>
  <c r="C41" i="18"/>
  <c r="A38" i="20" s="1"/>
  <c r="F41" i="18"/>
  <c r="B38" i="24" s="1"/>
  <c r="E41" i="18"/>
  <c r="A38" i="24" s="1"/>
  <c r="D41" i="18"/>
  <c r="B38" i="20" s="1"/>
  <c r="B46" i="45" l="1"/>
  <c r="A47" i="45"/>
  <c r="B46" i="42"/>
  <c r="A47" i="42"/>
  <c r="B46" i="39"/>
  <c r="A47" i="39"/>
  <c r="B46" i="36"/>
  <c r="A47" i="36"/>
  <c r="A46" i="33"/>
  <c r="B45" i="33"/>
  <c r="B46" i="30"/>
  <c r="A47" i="30"/>
  <c r="A46" i="27"/>
  <c r="B45" i="27"/>
  <c r="A46" i="22"/>
  <c r="B45" i="22"/>
  <c r="B43" i="19"/>
  <c r="A44" i="19"/>
  <c r="B43" i="18"/>
  <c r="A44" i="18"/>
  <c r="D42" i="18"/>
  <c r="B39" i="20" s="1"/>
  <c r="C42" i="18"/>
  <c r="A39" i="20" s="1"/>
  <c r="E42" i="18"/>
  <c r="A39" i="24" s="1"/>
  <c r="F42" i="18"/>
  <c r="B39" i="24" s="1"/>
  <c r="B47" i="45" l="1"/>
  <c r="A48" i="45"/>
  <c r="B47" i="42"/>
  <c r="A48" i="42"/>
  <c r="A48" i="39"/>
  <c r="B47" i="39"/>
  <c r="B47" i="36"/>
  <c r="A48" i="36"/>
  <c r="B46" i="33"/>
  <c r="A47" i="33"/>
  <c r="B47" i="30"/>
  <c r="A48" i="30"/>
  <c r="B46" i="27"/>
  <c r="A47" i="27"/>
  <c r="B46" i="22"/>
  <c r="A47" i="22"/>
  <c r="B44" i="19"/>
  <c r="A45" i="19"/>
  <c r="A45" i="18"/>
  <c r="B44" i="18"/>
  <c r="F43" i="18"/>
  <c r="B40" i="24" s="1"/>
  <c r="E43" i="18"/>
  <c r="A40" i="24" s="1"/>
  <c r="D43" i="18"/>
  <c r="B40" i="20" s="1"/>
  <c r="C43" i="18"/>
  <c r="A40" i="20" s="1"/>
  <c r="A49" i="45" l="1"/>
  <c r="B48" i="45"/>
  <c r="A49" i="42"/>
  <c r="B48" i="42"/>
  <c r="B48" i="39"/>
  <c r="A49" i="39"/>
  <c r="B48" i="36"/>
  <c r="A49" i="36"/>
  <c r="B47" i="33"/>
  <c r="A48" i="33"/>
  <c r="A49" i="30"/>
  <c r="B48" i="30"/>
  <c r="B47" i="27"/>
  <c r="A48" i="27"/>
  <c r="B47" i="22"/>
  <c r="A48" i="22"/>
  <c r="A46" i="19"/>
  <c r="B45" i="19"/>
  <c r="F44" i="18"/>
  <c r="B41" i="24" s="1"/>
  <c r="E44" i="18"/>
  <c r="A41" i="24" s="1"/>
  <c r="D44" i="18"/>
  <c r="B41" i="20" s="1"/>
  <c r="C44" i="18"/>
  <c r="A41" i="20" s="1"/>
  <c r="B45" i="18"/>
  <c r="A46" i="18"/>
  <c r="A50" i="45" l="1"/>
  <c r="B49" i="45"/>
  <c r="A50" i="42"/>
  <c r="B49" i="42"/>
  <c r="A50" i="39"/>
  <c r="B49" i="39"/>
  <c r="A50" i="36"/>
  <c r="B49" i="36"/>
  <c r="B48" i="33"/>
  <c r="A49" i="33"/>
  <c r="B49" i="30"/>
  <c r="A50" i="30"/>
  <c r="B48" i="27"/>
  <c r="A49" i="27"/>
  <c r="B48" i="22"/>
  <c r="A49" i="22"/>
  <c r="B46" i="19"/>
  <c r="A47" i="19"/>
  <c r="B46" i="18"/>
  <c r="A47" i="18"/>
  <c r="C45" i="18"/>
  <c r="A42" i="20" s="1"/>
  <c r="F45" i="18"/>
  <c r="B42" i="24" s="1"/>
  <c r="E45" i="18"/>
  <c r="A42" i="24" s="1"/>
  <c r="D45" i="18"/>
  <c r="B42" i="20" s="1"/>
  <c r="B50" i="45" l="1"/>
  <c r="A51" i="45"/>
  <c r="B50" i="42"/>
  <c r="A51" i="42"/>
  <c r="B50" i="39"/>
  <c r="A51" i="39"/>
  <c r="B50" i="36"/>
  <c r="A51" i="36"/>
  <c r="A50" i="33"/>
  <c r="B49" i="33"/>
  <c r="B50" i="30"/>
  <c r="A51" i="30"/>
  <c r="A50" i="27"/>
  <c r="B49" i="27"/>
  <c r="A50" i="22"/>
  <c r="B49" i="22"/>
  <c r="A48" i="19"/>
  <c r="B47" i="19"/>
  <c r="B47" i="18"/>
  <c r="A48" i="18"/>
  <c r="D46" i="18"/>
  <c r="B43" i="20" s="1"/>
  <c r="C46" i="18"/>
  <c r="A43" i="20" s="1"/>
  <c r="E46" i="18"/>
  <c r="A43" i="24" s="1"/>
  <c r="F46" i="18"/>
  <c r="B43" i="24" s="1"/>
  <c r="B51" i="45" l="1"/>
  <c r="A52" i="45"/>
  <c r="B51" i="42"/>
  <c r="A52" i="42"/>
  <c r="B51" i="39"/>
  <c r="A52" i="39"/>
  <c r="B51" i="36"/>
  <c r="A52" i="36"/>
  <c r="B50" i="33"/>
  <c r="A51" i="33"/>
  <c r="B51" i="30"/>
  <c r="A52" i="30"/>
  <c r="B50" i="27"/>
  <c r="A51" i="27"/>
  <c r="B50" i="22"/>
  <c r="A51" i="22"/>
  <c r="B48" i="19"/>
  <c r="A49" i="19"/>
  <c r="A49" i="18"/>
  <c r="B48" i="18"/>
  <c r="F47" i="18"/>
  <c r="B44" i="24" s="1"/>
  <c r="E47" i="18"/>
  <c r="A44" i="24" s="1"/>
  <c r="D47" i="18"/>
  <c r="B44" i="20" s="1"/>
  <c r="C47" i="18"/>
  <c r="A44" i="20" s="1"/>
  <c r="B52" i="45" l="1"/>
  <c r="A53" i="45"/>
  <c r="B52" i="42"/>
  <c r="A53" i="42"/>
  <c r="B52" i="39"/>
  <c r="A53" i="39"/>
  <c r="B52" i="36"/>
  <c r="A53" i="36"/>
  <c r="B51" i="33"/>
  <c r="A52" i="33"/>
  <c r="A53" i="30"/>
  <c r="B52" i="30"/>
  <c r="B51" i="27"/>
  <c r="A52" i="27"/>
  <c r="B51" i="22"/>
  <c r="A52" i="22"/>
  <c r="A50" i="19"/>
  <c r="B49" i="19"/>
  <c r="F48" i="18"/>
  <c r="B45" i="24" s="1"/>
  <c r="E48" i="18"/>
  <c r="A45" i="24" s="1"/>
  <c r="D48" i="18"/>
  <c r="B45" i="20" s="1"/>
  <c r="C48" i="18"/>
  <c r="A45" i="20" s="1"/>
  <c r="B49" i="18"/>
  <c r="A50" i="18"/>
  <c r="A54" i="45" l="1"/>
  <c r="B53" i="45"/>
  <c r="A54" i="42"/>
  <c r="B53" i="42"/>
  <c r="A54" i="39"/>
  <c r="B53" i="39"/>
  <c r="A54" i="36"/>
  <c r="B53" i="36"/>
  <c r="A53" i="33"/>
  <c r="B52" i="33"/>
  <c r="A54" i="30"/>
  <c r="B53" i="30"/>
  <c r="B52" i="27"/>
  <c r="A53" i="27"/>
  <c r="B52" i="22"/>
  <c r="A53" i="22"/>
  <c r="B50" i="19"/>
  <c r="A51" i="19"/>
  <c r="C49" i="18"/>
  <c r="A46" i="20" s="1"/>
  <c r="F49" i="18"/>
  <c r="B46" i="24" s="1"/>
  <c r="E49" i="18"/>
  <c r="A46" i="24" s="1"/>
  <c r="D49" i="18"/>
  <c r="B46" i="20" s="1"/>
  <c r="B50" i="18"/>
  <c r="A51" i="18"/>
  <c r="B54" i="45" l="1"/>
  <c r="A55" i="45"/>
  <c r="B54" i="42"/>
  <c r="A55" i="42"/>
  <c r="B54" i="39"/>
  <c r="A55" i="39"/>
  <c r="B54" i="36"/>
  <c r="A55" i="36"/>
  <c r="A54" i="33"/>
  <c r="B53" i="33"/>
  <c r="B54" i="30"/>
  <c r="A55" i="30"/>
  <c r="A54" i="27"/>
  <c r="B53" i="27"/>
  <c r="A54" i="22"/>
  <c r="B53" i="22"/>
  <c r="A52" i="19"/>
  <c r="B51" i="19"/>
  <c r="B51" i="18"/>
  <c r="A52" i="18"/>
  <c r="D50" i="18"/>
  <c r="B47" i="20" s="1"/>
  <c r="E50" i="18"/>
  <c r="A47" i="24" s="1"/>
  <c r="C50" i="18"/>
  <c r="A47" i="20" s="1"/>
  <c r="F50" i="18"/>
  <c r="B47" i="24" s="1"/>
  <c r="B55" i="45" l="1"/>
  <c r="A56" i="45"/>
  <c r="B55" i="42"/>
  <c r="A56" i="42"/>
  <c r="B55" i="39"/>
  <c r="A56" i="39"/>
  <c r="B55" i="36"/>
  <c r="A56" i="36"/>
  <c r="B54" i="33"/>
  <c r="A55" i="33"/>
  <c r="B55" i="30"/>
  <c r="A56" i="30"/>
  <c r="B54" i="27"/>
  <c r="A55" i="27"/>
  <c r="B54" i="22"/>
  <c r="A55" i="22"/>
  <c r="B52" i="19"/>
  <c r="A53" i="19"/>
  <c r="A53" i="18"/>
  <c r="B52" i="18"/>
  <c r="F51" i="18"/>
  <c r="B48" i="24" s="1"/>
  <c r="E51" i="18"/>
  <c r="A48" i="24" s="1"/>
  <c r="D51" i="18"/>
  <c r="B48" i="20" s="1"/>
  <c r="C51" i="18"/>
  <c r="A48" i="20" s="1"/>
  <c r="A57" i="45" l="1"/>
  <c r="B56" i="45"/>
  <c r="A57" i="42"/>
  <c r="B56" i="42"/>
  <c r="B56" i="39"/>
  <c r="A57" i="39"/>
  <c r="B56" i="36"/>
  <c r="A57" i="36"/>
  <c r="B55" i="33"/>
  <c r="A56" i="33"/>
  <c r="A57" i="30"/>
  <c r="B56" i="30"/>
  <c r="B55" i="27"/>
  <c r="A56" i="27"/>
  <c r="B55" i="22"/>
  <c r="A56" i="22"/>
  <c r="A54" i="19"/>
  <c r="B53" i="19"/>
  <c r="F52" i="18"/>
  <c r="B49" i="24" s="1"/>
  <c r="E52" i="18"/>
  <c r="A49" i="24" s="1"/>
  <c r="D52" i="18"/>
  <c r="B49" i="20" s="1"/>
  <c r="C52" i="18"/>
  <c r="A49" i="20" s="1"/>
  <c r="B53" i="18"/>
  <c r="A54" i="18"/>
  <c r="A58" i="45" l="1"/>
  <c r="B57" i="45"/>
  <c r="A58" i="42"/>
  <c r="B57" i="42"/>
  <c r="A58" i="39"/>
  <c r="B57" i="39"/>
  <c r="A58" i="36"/>
  <c r="B57" i="36"/>
  <c r="A57" i="33"/>
  <c r="B56" i="33"/>
  <c r="A58" i="30"/>
  <c r="B57" i="30"/>
  <c r="B56" i="27"/>
  <c r="A57" i="27"/>
  <c r="B56" i="22"/>
  <c r="A57" i="22"/>
  <c r="B54" i="19"/>
  <c r="A55" i="19"/>
  <c r="B54" i="18"/>
  <c r="A55" i="18"/>
  <c r="F53" i="18"/>
  <c r="B50" i="24" s="1"/>
  <c r="E53" i="18"/>
  <c r="A50" i="24" s="1"/>
  <c r="C53" i="18"/>
  <c r="A50" i="20" s="1"/>
  <c r="D53" i="18"/>
  <c r="B50" i="20" s="1"/>
  <c r="B58" i="45" l="1"/>
  <c r="A59" i="45"/>
  <c r="B58" i="42"/>
  <c r="A59" i="42"/>
  <c r="B58" i="39"/>
  <c r="A59" i="39"/>
  <c r="B58" i="36"/>
  <c r="A59" i="36"/>
  <c r="A58" i="33"/>
  <c r="B57" i="33"/>
  <c r="B58" i="30"/>
  <c r="A59" i="30"/>
  <c r="A58" i="27"/>
  <c r="B57" i="27"/>
  <c r="A58" i="22"/>
  <c r="B57" i="22"/>
  <c r="A56" i="19"/>
  <c r="B55" i="19"/>
  <c r="A56" i="18"/>
  <c r="B55" i="18"/>
  <c r="D54" i="18"/>
  <c r="B51" i="20" s="1"/>
  <c r="C54" i="18"/>
  <c r="A51" i="20" s="1"/>
  <c r="E54" i="18"/>
  <c r="A51" i="24" s="1"/>
  <c r="F54" i="18"/>
  <c r="B51" i="24" s="1"/>
  <c r="B59" i="45" l="1"/>
  <c r="A60" i="45"/>
  <c r="B59" i="42"/>
  <c r="A60" i="42"/>
  <c r="A60" i="39"/>
  <c r="B59" i="39"/>
  <c r="B59" i="36"/>
  <c r="A60" i="36"/>
  <c r="B58" i="33"/>
  <c r="A59" i="33"/>
  <c r="B59" i="30"/>
  <c r="A60" i="30"/>
  <c r="B58" i="27"/>
  <c r="A59" i="27"/>
  <c r="B58" i="22"/>
  <c r="A59" i="22"/>
  <c r="B56" i="19"/>
  <c r="A57" i="19"/>
  <c r="F55" i="18"/>
  <c r="B52" i="24" s="1"/>
  <c r="E55" i="18"/>
  <c r="A52" i="24" s="1"/>
  <c r="D55" i="18"/>
  <c r="B52" i="20" s="1"/>
  <c r="C55" i="18"/>
  <c r="A52" i="20" s="1"/>
  <c r="A57" i="18"/>
  <c r="B56" i="18"/>
  <c r="B60" i="45" l="1"/>
  <c r="A61" i="45"/>
  <c r="B60" i="42"/>
  <c r="A61" i="42"/>
  <c r="B60" i="39"/>
  <c r="A61" i="39"/>
  <c r="B60" i="36"/>
  <c r="A61" i="36"/>
  <c r="B59" i="33"/>
  <c r="A60" i="33"/>
  <c r="A61" i="30"/>
  <c r="B60" i="30"/>
  <c r="B59" i="27"/>
  <c r="A60" i="27"/>
  <c r="B59" i="22"/>
  <c r="A60" i="22"/>
  <c r="A58" i="19"/>
  <c r="B57" i="19"/>
  <c r="F56" i="18"/>
  <c r="B53" i="24" s="1"/>
  <c r="E56" i="18"/>
  <c r="A53" i="24" s="1"/>
  <c r="D56" i="18"/>
  <c r="B53" i="20" s="1"/>
  <c r="C56" i="18"/>
  <c r="A53" i="20" s="1"/>
  <c r="B57" i="18"/>
  <c r="A58" i="18"/>
  <c r="A62" i="45" l="1"/>
  <c r="B61" i="45"/>
  <c r="A62" i="42"/>
  <c r="B61" i="42"/>
  <c r="A62" i="39"/>
  <c r="B61" i="39"/>
  <c r="A62" i="36"/>
  <c r="B61" i="36"/>
  <c r="A61" i="33"/>
  <c r="B60" i="33"/>
  <c r="A62" i="30"/>
  <c r="B61" i="30"/>
  <c r="B60" i="27"/>
  <c r="A61" i="27"/>
  <c r="B60" i="22"/>
  <c r="A61" i="22"/>
  <c r="B58" i="19"/>
  <c r="A59" i="19"/>
  <c r="F57" i="18"/>
  <c r="B54" i="24" s="1"/>
  <c r="C57" i="18"/>
  <c r="A54" i="20" s="1"/>
  <c r="E57" i="18"/>
  <c r="A54" i="24" s="1"/>
  <c r="D57" i="18"/>
  <c r="B54" i="20" s="1"/>
  <c r="B58" i="18"/>
  <c r="A59" i="18"/>
  <c r="B62" i="45" l="1"/>
  <c r="A63" i="45"/>
  <c r="B62" i="42"/>
  <c r="A63" i="42"/>
  <c r="B62" i="39"/>
  <c r="A63" i="39"/>
  <c r="B62" i="36"/>
  <c r="A63" i="36"/>
  <c r="A62" i="33"/>
  <c r="B61" i="33"/>
  <c r="B62" i="30"/>
  <c r="A63" i="30"/>
  <c r="A62" i="27"/>
  <c r="B61" i="27"/>
  <c r="A62" i="22"/>
  <c r="B61" i="22"/>
  <c r="A60" i="19"/>
  <c r="B59" i="19"/>
  <c r="B59" i="18"/>
  <c r="A60" i="18"/>
  <c r="D58" i="18"/>
  <c r="B55" i="20" s="1"/>
  <c r="E58" i="18"/>
  <c r="A55" i="24" s="1"/>
  <c r="C58" i="18"/>
  <c r="A55" i="20" s="1"/>
  <c r="F58" i="18"/>
  <c r="B55" i="24" s="1"/>
  <c r="B63" i="45" l="1"/>
  <c r="A64" i="45"/>
  <c r="B63" i="42"/>
  <c r="A64" i="42"/>
  <c r="B63" i="39"/>
  <c r="A64" i="39"/>
  <c r="B63" i="36"/>
  <c r="A64" i="36"/>
  <c r="B62" i="33"/>
  <c r="A63" i="33"/>
  <c r="B63" i="30"/>
  <c r="A64" i="30"/>
  <c r="B62" i="27"/>
  <c r="A63" i="27"/>
  <c r="B62" i="22"/>
  <c r="A63" i="22"/>
  <c r="B60" i="19"/>
  <c r="A61" i="19"/>
  <c r="A61" i="18"/>
  <c r="B60" i="18"/>
  <c r="F59" i="18"/>
  <c r="B56" i="24" s="1"/>
  <c r="E59" i="18"/>
  <c r="A56" i="24" s="1"/>
  <c r="D59" i="18"/>
  <c r="B56" i="20" s="1"/>
  <c r="C59" i="18"/>
  <c r="A56" i="20" s="1"/>
  <c r="A65" i="45" l="1"/>
  <c r="B64" i="45"/>
  <c r="B64" i="42"/>
  <c r="A65" i="42"/>
  <c r="B64" i="39"/>
  <c r="A65" i="39"/>
  <c r="B64" i="36"/>
  <c r="A65" i="36"/>
  <c r="B63" i="33"/>
  <c r="A64" i="33"/>
  <c r="A65" i="30"/>
  <c r="B64" i="30"/>
  <c r="B63" i="27"/>
  <c r="A64" i="27"/>
  <c r="B63" i="22"/>
  <c r="A64" i="22"/>
  <c r="A62" i="19"/>
  <c r="B61" i="19"/>
  <c r="F60" i="18"/>
  <c r="B57" i="24" s="1"/>
  <c r="E60" i="18"/>
  <c r="A57" i="24" s="1"/>
  <c r="D60" i="18"/>
  <c r="B57" i="20" s="1"/>
  <c r="C60" i="18"/>
  <c r="A57" i="20" s="1"/>
  <c r="B61" i="18"/>
  <c r="A62" i="18"/>
  <c r="A66" i="45" l="1"/>
  <c r="B65" i="45"/>
  <c r="A66" i="42"/>
  <c r="B65" i="42"/>
  <c r="A66" i="39"/>
  <c r="B65" i="39"/>
  <c r="A66" i="36"/>
  <c r="B65" i="36"/>
  <c r="A65" i="33"/>
  <c r="B64" i="33"/>
  <c r="A66" i="30"/>
  <c r="B65" i="30"/>
  <c r="B64" i="27"/>
  <c r="A65" i="27"/>
  <c r="B64" i="22"/>
  <c r="A65" i="22"/>
  <c r="B62" i="19"/>
  <c r="A63" i="19"/>
  <c r="B62" i="18"/>
  <c r="A63" i="18"/>
  <c r="F61" i="18"/>
  <c r="B58" i="24" s="1"/>
  <c r="E61" i="18"/>
  <c r="A58" i="24" s="1"/>
  <c r="D61" i="18"/>
  <c r="B58" i="20" s="1"/>
  <c r="C61" i="18"/>
  <c r="A58" i="20" s="1"/>
  <c r="B66" i="45" l="1"/>
  <c r="A67" i="45"/>
  <c r="B66" i="42"/>
  <c r="A67" i="42"/>
  <c r="B66" i="39"/>
  <c r="A67" i="39"/>
  <c r="B66" i="36"/>
  <c r="A67" i="36"/>
  <c r="A66" i="33"/>
  <c r="B65" i="33"/>
  <c r="B66" i="30"/>
  <c r="A67" i="30"/>
  <c r="A66" i="27"/>
  <c r="B65" i="27"/>
  <c r="A66" i="22"/>
  <c r="B65" i="22"/>
  <c r="A64" i="19"/>
  <c r="B63" i="19"/>
  <c r="B63" i="18"/>
  <c r="A64" i="18"/>
  <c r="D62" i="18"/>
  <c r="B59" i="20" s="1"/>
  <c r="C62" i="18"/>
  <c r="A59" i="20" s="1"/>
  <c r="E62" i="18"/>
  <c r="A59" i="24" s="1"/>
  <c r="F62" i="18"/>
  <c r="B59" i="24" s="1"/>
  <c r="B67" i="45" l="1"/>
  <c r="A68" i="45"/>
  <c r="B67" i="42"/>
  <c r="A68" i="42"/>
  <c r="B67" i="39"/>
  <c r="A68" i="39"/>
  <c r="B67" i="36"/>
  <c r="A68" i="36"/>
  <c r="B66" i="33"/>
  <c r="A67" i="33"/>
  <c r="B67" i="30"/>
  <c r="A68" i="30"/>
  <c r="B66" i="27"/>
  <c r="A67" i="27"/>
  <c r="B66" i="22"/>
  <c r="A67" i="22"/>
  <c r="B64" i="19"/>
  <c r="A65" i="19"/>
  <c r="A65" i="18"/>
  <c r="B64" i="18"/>
  <c r="F63" i="18"/>
  <c r="B60" i="24" s="1"/>
  <c r="E63" i="18"/>
  <c r="A60" i="24" s="1"/>
  <c r="D63" i="18"/>
  <c r="B60" i="20" s="1"/>
  <c r="C63" i="18"/>
  <c r="A60" i="20" s="1"/>
  <c r="A69" i="45" l="1"/>
  <c r="B68" i="45"/>
  <c r="A69" i="42"/>
  <c r="B68" i="42"/>
  <c r="B68" i="39"/>
  <c r="A69" i="39"/>
  <c r="B68" i="36"/>
  <c r="A69" i="36"/>
  <c r="B67" i="33"/>
  <c r="A68" i="33"/>
  <c r="A69" i="30"/>
  <c r="B68" i="30"/>
  <c r="B67" i="27"/>
  <c r="A68" i="27"/>
  <c r="B67" i="22"/>
  <c r="A68" i="22"/>
  <c r="A66" i="19"/>
  <c r="B65" i="19"/>
  <c r="F64" i="18"/>
  <c r="B61" i="24" s="1"/>
  <c r="E64" i="18"/>
  <c r="A61" i="24" s="1"/>
  <c r="D64" i="18"/>
  <c r="B61" i="20" s="1"/>
  <c r="C64" i="18"/>
  <c r="A61" i="20" s="1"/>
  <c r="B65" i="18"/>
  <c r="A66" i="18"/>
  <c r="A70" i="45" l="1"/>
  <c r="B69" i="45"/>
  <c r="A70" i="42"/>
  <c r="B69" i="42"/>
  <c r="A70" i="39"/>
  <c r="B69" i="39"/>
  <c r="A70" i="36"/>
  <c r="B69" i="36"/>
  <c r="A69" i="33"/>
  <c r="B68" i="33"/>
  <c r="A70" i="30"/>
  <c r="B69" i="30"/>
  <c r="B68" i="27"/>
  <c r="A69" i="27"/>
  <c r="B68" i="22"/>
  <c r="A69" i="22"/>
  <c r="B66" i="19"/>
  <c r="A67" i="19"/>
  <c r="B66" i="18"/>
  <c r="A67" i="18"/>
  <c r="C65" i="18"/>
  <c r="A62" i="20" s="1"/>
  <c r="F65" i="18"/>
  <c r="B62" i="24" s="1"/>
  <c r="E65" i="18"/>
  <c r="A62" i="24" s="1"/>
  <c r="D65" i="18"/>
  <c r="B62" i="20" s="1"/>
  <c r="B70" i="45" l="1"/>
  <c r="A71" i="45"/>
  <c r="B70" i="42"/>
  <c r="A71" i="42"/>
  <c r="B70" i="39"/>
  <c r="A71" i="39"/>
  <c r="B70" i="36"/>
  <c r="A71" i="36"/>
  <c r="A70" i="33"/>
  <c r="B69" i="33"/>
  <c r="B70" i="30"/>
  <c r="A71" i="30"/>
  <c r="A70" i="27"/>
  <c r="B69" i="27"/>
  <c r="A70" i="22"/>
  <c r="B69" i="22"/>
  <c r="B67" i="19"/>
  <c r="A68" i="19"/>
  <c r="B67" i="18"/>
  <c r="A68" i="18"/>
  <c r="D66" i="18"/>
  <c r="B63" i="20" s="1"/>
  <c r="E66" i="18"/>
  <c r="A63" i="24" s="1"/>
  <c r="C66" i="18"/>
  <c r="A63" i="20" s="1"/>
  <c r="F66" i="18"/>
  <c r="B63" i="24" s="1"/>
  <c r="B71" i="45" l="1"/>
  <c r="A72" i="45"/>
  <c r="B71" i="42"/>
  <c r="A72" i="42"/>
  <c r="A72" i="39"/>
  <c r="B71" i="39"/>
  <c r="B71" i="36"/>
  <c r="A72" i="36"/>
  <c r="B70" i="33"/>
  <c r="A71" i="33"/>
  <c r="B71" i="30"/>
  <c r="A72" i="30"/>
  <c r="B70" i="27"/>
  <c r="A71" i="27"/>
  <c r="B70" i="22"/>
  <c r="A71" i="22"/>
  <c r="B68" i="19"/>
  <c r="A69" i="19"/>
  <c r="A69" i="18"/>
  <c r="B68" i="18"/>
  <c r="F67" i="18"/>
  <c r="B64" i="24" s="1"/>
  <c r="E67" i="18"/>
  <c r="A64" i="24" s="1"/>
  <c r="D67" i="18"/>
  <c r="B64" i="20" s="1"/>
  <c r="C67" i="18"/>
  <c r="A64" i="20" s="1"/>
  <c r="B72" i="45" l="1"/>
  <c r="A73" i="45"/>
  <c r="B72" i="42"/>
  <c r="A73" i="42"/>
  <c r="B72" i="39"/>
  <c r="A73" i="39"/>
  <c r="B72" i="36"/>
  <c r="A73" i="36"/>
  <c r="B71" i="33"/>
  <c r="A72" i="33"/>
  <c r="A73" i="30"/>
  <c r="B72" i="30"/>
  <c r="B71" i="27"/>
  <c r="A72" i="27"/>
  <c r="B71" i="22"/>
  <c r="A72" i="22"/>
  <c r="A70" i="19"/>
  <c r="B69" i="19"/>
  <c r="F68" i="18"/>
  <c r="B65" i="24" s="1"/>
  <c r="E68" i="18"/>
  <c r="A65" i="24" s="1"/>
  <c r="D68" i="18"/>
  <c r="B65" i="20" s="1"/>
  <c r="C68" i="18"/>
  <c r="A65" i="20" s="1"/>
  <c r="B69" i="18"/>
  <c r="A70" i="18"/>
  <c r="A74" i="45" l="1"/>
  <c r="B73" i="45"/>
  <c r="A74" i="42"/>
  <c r="B73" i="42"/>
  <c r="A74" i="39"/>
  <c r="B73" i="39"/>
  <c r="A74" i="36"/>
  <c r="B73" i="36"/>
  <c r="A73" i="33"/>
  <c r="B72" i="33"/>
  <c r="B73" i="30"/>
  <c r="A74" i="30"/>
  <c r="B72" i="27"/>
  <c r="A73" i="27"/>
  <c r="B72" i="22"/>
  <c r="A73" i="22"/>
  <c r="B70" i="19"/>
  <c r="A71" i="19"/>
  <c r="F69" i="18"/>
  <c r="B66" i="24" s="1"/>
  <c r="E69" i="18"/>
  <c r="A66" i="24" s="1"/>
  <c r="D69" i="18"/>
  <c r="B66" i="20" s="1"/>
  <c r="C69" i="18"/>
  <c r="A66" i="20" s="1"/>
  <c r="B70" i="18"/>
  <c r="A71" i="18"/>
  <c r="B74" i="45" l="1"/>
  <c r="A75" i="45"/>
  <c r="B74" i="42"/>
  <c r="A75" i="42"/>
  <c r="B74" i="39"/>
  <c r="A75" i="39"/>
  <c r="B74" i="36"/>
  <c r="A75" i="36"/>
  <c r="A74" i="33"/>
  <c r="B73" i="33"/>
  <c r="B74" i="30"/>
  <c r="A75" i="30"/>
  <c r="A74" i="27"/>
  <c r="B73" i="27"/>
  <c r="A74" i="22"/>
  <c r="B73" i="22"/>
  <c r="B71" i="19"/>
  <c r="A72" i="19"/>
  <c r="A72" i="18"/>
  <c r="B71" i="18"/>
  <c r="D70" i="18"/>
  <c r="B67" i="20" s="1"/>
  <c r="C70" i="18"/>
  <c r="A67" i="20" s="1"/>
  <c r="E70" i="18"/>
  <c r="A67" i="24" s="1"/>
  <c r="F70" i="18"/>
  <c r="B67" i="24" s="1"/>
  <c r="B75" i="45" l="1"/>
  <c r="A76" i="45"/>
  <c r="B76" i="45" s="1"/>
  <c r="B75" i="42"/>
  <c r="A76" i="42"/>
  <c r="B76" i="42" s="1"/>
  <c r="B75" i="39"/>
  <c r="A76" i="39"/>
  <c r="B76" i="39" s="1"/>
  <c r="B75" i="36"/>
  <c r="A76" i="36"/>
  <c r="B76" i="36" s="1"/>
  <c r="B74" i="33"/>
  <c r="A75" i="33"/>
  <c r="B75" i="30"/>
  <c r="A76" i="30"/>
  <c r="B76" i="30" s="1"/>
  <c r="B74" i="27"/>
  <c r="A75" i="27"/>
  <c r="B74" i="22"/>
  <c r="A75" i="22"/>
  <c r="B72" i="19"/>
  <c r="A73" i="19"/>
  <c r="F71" i="18"/>
  <c r="B68" i="24" s="1"/>
  <c r="E71" i="18"/>
  <c r="A68" i="24" s="1"/>
  <c r="D71" i="18"/>
  <c r="B68" i="20" s="1"/>
  <c r="C71" i="18"/>
  <c r="A68" i="20" s="1"/>
  <c r="A73" i="18"/>
  <c r="B72" i="18"/>
  <c r="B75" i="33" l="1"/>
  <c r="A76" i="33"/>
  <c r="B76" i="33" s="1"/>
  <c r="B75" i="27"/>
  <c r="A76" i="27"/>
  <c r="B76" i="27" s="1"/>
  <c r="B75" i="22"/>
  <c r="A76" i="22"/>
  <c r="B76" i="22" s="1"/>
  <c r="A74" i="19"/>
  <c r="B73" i="19"/>
  <c r="F72" i="18"/>
  <c r="B69" i="24" s="1"/>
  <c r="E72" i="18"/>
  <c r="A69" i="24" s="1"/>
  <c r="D72" i="18"/>
  <c r="B69" i="20" s="1"/>
  <c r="C72" i="18"/>
  <c r="A69" i="20" s="1"/>
  <c r="B73" i="18"/>
  <c r="A74" i="18"/>
  <c r="B74" i="19" l="1"/>
  <c r="A75" i="19"/>
  <c r="F73" i="18"/>
  <c r="B70" i="24" s="1"/>
  <c r="E73" i="18"/>
  <c r="A70" i="24" s="1"/>
  <c r="C73" i="18"/>
  <c r="A70" i="20" s="1"/>
  <c r="D73" i="18"/>
  <c r="B70" i="20" s="1"/>
  <c r="B74" i="18"/>
  <c r="A75" i="18"/>
  <c r="B75" i="19" l="1"/>
  <c r="A76" i="19"/>
  <c r="B76" i="19" s="1"/>
  <c r="B75" i="18"/>
  <c r="A76" i="18"/>
  <c r="D74" i="18"/>
  <c r="B71" i="20" s="1"/>
  <c r="E74" i="18"/>
  <c r="A71" i="24" s="1"/>
  <c r="C74" i="18"/>
  <c r="A71" i="20" s="1"/>
  <c r="F74" i="18"/>
  <c r="B71" i="24" s="1"/>
  <c r="B76" i="18" l="1"/>
  <c r="F75" i="18"/>
  <c r="B72" i="24" s="1"/>
  <c r="E75" i="18"/>
  <c r="A72" i="24" s="1"/>
  <c r="D75" i="18"/>
  <c r="B72" i="20" s="1"/>
  <c r="C75" i="18"/>
  <c r="A72" i="20" s="1"/>
  <c r="F76" i="18" l="1"/>
  <c r="B73" i="24" s="1"/>
  <c r="E76" i="18"/>
  <c r="A73" i="24" s="1"/>
  <c r="D76" i="18"/>
  <c r="B73" i="20" s="1"/>
  <c r="C76" i="18"/>
  <c r="A73" i="20" s="1"/>
</calcChain>
</file>

<file path=xl/sharedStrings.xml><?xml version="1.0" encoding="utf-8"?>
<sst xmlns="http://schemas.openxmlformats.org/spreadsheetml/2006/main" count="190" uniqueCount="85">
  <si>
    <t>!</t>
  </si>
  <si>
    <t>NEC</t>
  </si>
  <si>
    <t>#</t>
  </si>
  <si>
    <t>S</t>
  </si>
  <si>
    <t>MA</t>
  </si>
  <si>
    <t>R</t>
  </si>
  <si>
    <t>S11</t>
    <phoneticPr fontId="18"/>
  </si>
  <si>
    <t>S21</t>
    <phoneticPr fontId="18"/>
  </si>
  <si>
    <t>S12</t>
    <phoneticPr fontId="18"/>
  </si>
  <si>
    <t>S22</t>
    <phoneticPr fontId="18"/>
  </si>
  <si>
    <t>GHz</t>
  </si>
  <si>
    <t>Spara</t>
    <phoneticPr fontId="18"/>
  </si>
  <si>
    <t>Compound</t>
  </si>
  <si>
    <t>Semiconductor</t>
  </si>
  <si>
    <t>Devices</t>
  </si>
  <si>
    <t>Ltd.</t>
  </si>
  <si>
    <t>August</t>
  </si>
  <si>
    <t>NE85633/2SC3356</t>
  </si>
  <si>
    <t>NPN</t>
  </si>
  <si>
    <t>Silicon</t>
  </si>
  <si>
    <t>Transistor</t>
  </si>
  <si>
    <t>Vce</t>
  </si>
  <si>
    <t>=</t>
  </si>
  <si>
    <t>V</t>
  </si>
  <si>
    <t>Ic</t>
  </si>
  <si>
    <t>mA</t>
  </si>
  <si>
    <t>f</t>
  </si>
  <si>
    <t>S11</t>
  </si>
  <si>
    <t>S21</t>
  </si>
  <si>
    <t>S12</t>
  </si>
  <si>
    <t>S22</t>
  </si>
  <si>
    <t>MAG</t>
  </si>
  <si>
    <t>ANG</t>
  </si>
  <si>
    <t>S11*</t>
    <phoneticPr fontId="18"/>
  </si>
  <si>
    <t>S22*</t>
    <phoneticPr fontId="18"/>
  </si>
  <si>
    <t>|S11|</t>
    <phoneticPr fontId="18"/>
  </si>
  <si>
    <t>|S22|</t>
    <phoneticPr fontId="18"/>
  </si>
  <si>
    <t>S11S22</t>
    <phoneticPr fontId="18"/>
  </si>
  <si>
    <t>S12S21</t>
    <phoneticPr fontId="18"/>
  </si>
  <si>
    <t>S11S22-S12S21</t>
    <phoneticPr fontId="18"/>
  </si>
  <si>
    <t>|S11S22-S12S21|</t>
    <phoneticPr fontId="18"/>
  </si>
  <si>
    <t>共通項の部分計算</t>
    <rPh sb="0" eb="3">
      <t>キョウツウコウ</t>
    </rPh>
    <rPh sb="4" eb="6">
      <t>ブブン</t>
    </rPh>
    <rPh sb="6" eb="8">
      <t>ケイサン</t>
    </rPh>
    <phoneticPr fontId="18"/>
  </si>
  <si>
    <t>Kの計算</t>
    <rPh sb="2" eb="4">
      <t>ケイサン</t>
    </rPh>
    <phoneticPr fontId="18"/>
  </si>
  <si>
    <t>分子</t>
    <rPh sb="0" eb="2">
      <t>ブンシ</t>
    </rPh>
    <phoneticPr fontId="18"/>
  </si>
  <si>
    <t>分母</t>
    <rPh sb="0" eb="2">
      <t>ブンボ</t>
    </rPh>
    <phoneticPr fontId="18"/>
  </si>
  <si>
    <t>|S12S21|</t>
    <phoneticPr fontId="18"/>
  </si>
  <si>
    <t>K</t>
    <phoneticPr fontId="18"/>
  </si>
  <si>
    <t>S21/S11</t>
    <phoneticPr fontId="18"/>
  </si>
  <si>
    <t>MSG</t>
    <phoneticPr fontId="18"/>
  </si>
  <si>
    <t>MSG[dB]</t>
    <phoneticPr fontId="18"/>
  </si>
  <si>
    <t>K-√(k^2-1)</t>
    <phoneticPr fontId="18"/>
  </si>
  <si>
    <t>MAG</t>
    <phoneticPr fontId="18"/>
  </si>
  <si>
    <t>MAG[dB]</t>
    <phoneticPr fontId="18"/>
  </si>
  <si>
    <t>MSGの計算</t>
    <rPh sb="4" eb="6">
      <t>ケイサン</t>
    </rPh>
    <phoneticPr fontId="18"/>
  </si>
  <si>
    <t>MAGの計算</t>
    <rPh sb="4" eb="6">
      <t>ケイサン</t>
    </rPh>
    <phoneticPr fontId="18"/>
  </si>
  <si>
    <t>frq[Hz]</t>
    <phoneticPr fontId="18"/>
  </si>
  <si>
    <t>frq[GHz]</t>
    <phoneticPr fontId="18"/>
  </si>
  <si>
    <t>R2</t>
    <phoneticPr fontId="18"/>
  </si>
  <si>
    <t>S22-DS11*</t>
    <phoneticPr fontId="18"/>
  </si>
  <si>
    <t>DS11*</t>
    <phoneticPr fontId="18"/>
  </si>
  <si>
    <t>Ω2</t>
    <phoneticPr fontId="18"/>
  </si>
  <si>
    <t>Ω2分子</t>
    <rPh sb="2" eb="4">
      <t>ブンシ</t>
    </rPh>
    <phoneticPr fontId="18"/>
  </si>
  <si>
    <t>Ω2分母</t>
    <rPh sb="2" eb="4">
      <t>ブンボ</t>
    </rPh>
    <phoneticPr fontId="18"/>
  </si>
  <si>
    <t>Ω2Re</t>
    <phoneticPr fontId="18"/>
  </si>
  <si>
    <t>Ω2Im</t>
    <phoneticPr fontId="18"/>
  </si>
  <si>
    <t>R1</t>
    <phoneticPr fontId="18"/>
  </si>
  <si>
    <t>DS22*</t>
    <phoneticPr fontId="18"/>
  </si>
  <si>
    <t>S11-DS22*</t>
    <phoneticPr fontId="18"/>
  </si>
  <si>
    <t>Ω1分子</t>
    <rPh sb="2" eb="4">
      <t>ブンシ</t>
    </rPh>
    <phoneticPr fontId="18"/>
  </si>
  <si>
    <t>Ω1</t>
    <phoneticPr fontId="18"/>
  </si>
  <si>
    <t>Ω1Re</t>
    <phoneticPr fontId="18"/>
  </si>
  <si>
    <t>Ω1Im</t>
    <phoneticPr fontId="18"/>
  </si>
  <si>
    <t>Stability circle 2（出力インピーダンス安定領域）</t>
    <rPh sb="19" eb="21">
      <t>シュツリョク</t>
    </rPh>
    <rPh sb="28" eb="30">
      <t>アンテイ</t>
    </rPh>
    <rPh sb="30" eb="32">
      <t>リョウイキ</t>
    </rPh>
    <phoneticPr fontId="18"/>
  </si>
  <si>
    <t>Ω1分母</t>
    <rPh sb="2" eb="4">
      <t>ブンボ</t>
    </rPh>
    <phoneticPr fontId="18"/>
  </si>
  <si>
    <t>Angle</t>
    <phoneticPr fontId="18"/>
  </si>
  <si>
    <t>deg</t>
    <phoneticPr fontId="18"/>
  </si>
  <si>
    <t>frequency</t>
    <phoneticPr fontId="18"/>
  </si>
  <si>
    <t>rad</t>
    <phoneticPr fontId="18"/>
  </si>
  <si>
    <t>Re</t>
    <phoneticPr fontId="18"/>
  </si>
  <si>
    <t>Im</t>
    <phoneticPr fontId="18"/>
  </si>
  <si>
    <t>C1</t>
    <phoneticPr fontId="18"/>
  </si>
  <si>
    <t>Stability circle 1（入力インピーダンス安定領域）</t>
    <rPh sb="19" eb="21">
      <t>ニュウリョク</t>
    </rPh>
    <rPh sb="28" eb="30">
      <t>アンテイ</t>
    </rPh>
    <rPh sb="30" eb="32">
      <t>リョウイキ</t>
    </rPh>
    <phoneticPr fontId="18"/>
  </si>
  <si>
    <t>C2</t>
    <phoneticPr fontId="18"/>
  </si>
  <si>
    <t>Im</t>
    <phoneticPr fontId="18"/>
  </si>
  <si>
    <t>B1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</si>
</sst>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dB&quot;"/>
    <numFmt numFmtId="177" formatCode="General&quot;GHz&quot;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0" xfId="0" applyBorder="1">
      <alignment vertical="center"/>
    </xf>
    <xf numFmtId="0" fontId="20" fillId="0" borderId="10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4" xfId="0" applyBorder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>
      <alignment vertical="center"/>
    </xf>
    <xf numFmtId="0" fontId="20" fillId="0" borderId="11" xfId="0" applyFont="1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33" borderId="10" xfId="0" applyFill="1" applyBorder="1">
      <alignment vertical="center"/>
    </xf>
    <xf numFmtId="0" fontId="0" fillId="33" borderId="10" xfId="0" applyFill="1" applyBorder="1" applyAlignment="1">
      <alignment vertical="center" wrapText="1"/>
    </xf>
    <xf numFmtId="176" fontId="0" fillId="0" borderId="10" xfId="0" applyNumberFormat="1" applyBorder="1">
      <alignment vertical="center"/>
    </xf>
    <xf numFmtId="0" fontId="0" fillId="0" borderId="11" xfId="0" applyBorder="1" applyAlignment="1">
      <alignment vertical="center"/>
    </xf>
    <xf numFmtId="177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8071250301931"/>
          <c:y val="2.7008237415746674E-2"/>
          <c:w val="0.81308477135132473"/>
          <c:h val="0.717460970486975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 MSG MAG'!$T$2</c:f>
              <c:strCache>
                <c:ptCount val="1"/>
                <c:pt idx="0">
                  <c:v>MSG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'K MSG MAG'!$B$3:$B$12</c:f>
              <c:numCache>
                <c:formatCode>General"GHz"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'K MSG MAG'!$U$3:$U$12</c:f>
              <c:numCache>
                <c:formatCode>General"dB"</c:formatCode>
                <c:ptCount val="10"/>
                <c:pt idx="0">
                  <c:v>26.738368298523888</c:v>
                </c:pt>
                <c:pt idx="1">
                  <c:v>21.726029312098603</c:v>
                </c:pt>
                <c:pt idx="2">
                  <c:v>18.503218254624478</c:v>
                </c:pt>
                <c:pt idx="3">
                  <c:v>16.28435802262532</c:v>
                </c:pt>
                <c:pt idx="4">
                  <c:v>14.397969316958514</c:v>
                </c:pt>
                <c:pt idx="5">
                  <c:v>13.000789358835224</c:v>
                </c:pt>
                <c:pt idx="6">
                  <c:v>11.674910872937643</c:v>
                </c:pt>
                <c:pt idx="7">
                  <c:v>10.679406658390711</c:v>
                </c:pt>
                <c:pt idx="8">
                  <c:v>9.6287448424992892</c:v>
                </c:pt>
                <c:pt idx="9">
                  <c:v>8.9965681115354936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'K MSG MAG'!$X$2</c:f>
              <c:strCache>
                <c:ptCount val="1"/>
                <c:pt idx="0">
                  <c:v>MAG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'K MSG MAG'!$B$5:$B$12</c:f>
              <c:numCache>
                <c:formatCode>General"GHz"</c:formatCode>
                <c:ptCount val="8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  <c:pt idx="3">
                  <c:v>1.2</c:v>
                </c:pt>
                <c:pt idx="4">
                  <c:v>1.4</c:v>
                </c:pt>
                <c:pt idx="5">
                  <c:v>1.6</c:v>
                </c:pt>
                <c:pt idx="6">
                  <c:v>1.8</c:v>
                </c:pt>
                <c:pt idx="7">
                  <c:v>2</c:v>
                </c:pt>
              </c:numCache>
            </c:numRef>
          </c:xVal>
          <c:yVal>
            <c:numRef>
              <c:f>'K MSG MAG'!$Y$5:$Y$12</c:f>
              <c:numCache>
                <c:formatCode>General"dB"</c:formatCode>
                <c:ptCount val="8"/>
                <c:pt idx="0">
                  <c:v>17.725362355484716</c:v>
                </c:pt>
                <c:pt idx="1">
                  <c:v>15.049202189911409</c:v>
                </c:pt>
                <c:pt idx="2">
                  <c:v>13.222972094688544</c:v>
                </c:pt>
                <c:pt idx="3">
                  <c:v>11.718532203490639</c:v>
                </c:pt>
                <c:pt idx="4">
                  <c:v>10.584026341254521</c:v>
                </c:pt>
                <c:pt idx="5">
                  <c:v>9.7626132749434582</c:v>
                </c:pt>
                <c:pt idx="6">
                  <c:v>8.773967559959722</c:v>
                </c:pt>
                <c:pt idx="7">
                  <c:v>8.1568670647614283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240496"/>
        <c:axId val="736240888"/>
      </c:scatterChart>
      <c:scatterChart>
        <c:scatterStyle val="smoothMarker"/>
        <c:varyColors val="0"/>
        <c:ser>
          <c:idx val="2"/>
          <c:order val="2"/>
          <c:tx>
            <c:strRef>
              <c:f>'K MSG MAG'!$R$2</c:f>
              <c:strCache>
                <c:ptCount val="1"/>
                <c:pt idx="0">
                  <c:v>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.00_);[Red]\(#,##0.0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'K MSG MAG'!$B$3:$B$12</c:f>
              <c:numCache>
                <c:formatCode>General"GHz"</c:formatCode>
                <c:ptCount val="10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</c:numCache>
            </c:numRef>
          </c:xVal>
          <c:yVal>
            <c:numRef>
              <c:f>'K MSG MAG'!$R$3:$R$12</c:f>
              <c:numCache>
                <c:formatCode>General</c:formatCode>
                <c:ptCount val="10"/>
                <c:pt idx="0">
                  <c:v>0.77694276784384741</c:v>
                </c:pt>
                <c:pt idx="1">
                  <c:v>0.95183796558336264</c:v>
                </c:pt>
                <c:pt idx="2">
                  <c:v>1.0160827522671747</c:v>
                </c:pt>
                <c:pt idx="3">
                  <c:v>1.0407164860820886</c:v>
                </c:pt>
                <c:pt idx="4">
                  <c:v>1.0368232916000575</c:v>
                </c:pt>
                <c:pt idx="5">
                  <c:v>1.0439040161072537</c:v>
                </c:pt>
                <c:pt idx="6">
                  <c:v>1.0317132829446536</c:v>
                </c:pt>
                <c:pt idx="7">
                  <c:v>1.0223643619423681</c:v>
                </c:pt>
                <c:pt idx="8">
                  <c:v>1.0194316127802538</c:v>
                </c:pt>
                <c:pt idx="9">
                  <c:v>1.0187500878188414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33680"/>
        <c:axId val="592332368"/>
      </c:scatterChart>
      <c:valAx>
        <c:axId val="736240496"/>
        <c:scaling>
          <c:logBase val="10"/>
          <c:orientation val="minMax"/>
          <c:max val="2"/>
          <c:min val="0.1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numFmt formatCode="General&quot;GHz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6240888"/>
        <c:crosses val="autoZero"/>
        <c:crossBetween val="midCat"/>
      </c:valAx>
      <c:valAx>
        <c:axId val="736240888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MSG, MAG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&quot;dB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36240496"/>
        <c:crossesAt val="1.0000000000000002E-2"/>
        <c:crossBetween val="midCat"/>
      </c:valAx>
      <c:valAx>
        <c:axId val="592332368"/>
        <c:scaling>
          <c:orientation val="minMax"/>
          <c:min val="0.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K</a:t>
                </a:r>
                <a:endParaRPr lang="ja-JP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3433680"/>
        <c:crosses val="max"/>
        <c:crossBetween val="midCat"/>
      </c:valAx>
      <c:valAx>
        <c:axId val="593433680"/>
        <c:scaling>
          <c:logBase val="10"/>
          <c:orientation val="minMax"/>
        </c:scaling>
        <c:delete val="1"/>
        <c:axPos val="b"/>
        <c:numFmt formatCode="General&quot;GHz&quot;" sourceLinked="1"/>
        <c:majorTickMark val="out"/>
        <c:minorTickMark val="none"/>
        <c:tickLblPos val="nextTo"/>
        <c:crossAx val="59233236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33160067747755639"/>
          <c:y val="0.79926693031758744"/>
          <c:w val="0.33679864504488732"/>
          <c:h val="6.81471769142015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478492</xdr:colOff>
      <xdr:row>16</xdr:row>
      <xdr:rowOff>160243</xdr:rowOff>
    </xdr:from>
    <xdr:to>
      <xdr:col>25</xdr:col>
      <xdr:colOff>579344</xdr:colOff>
      <xdr:row>46</xdr:row>
      <xdr:rowOff>153520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400050</xdr:colOff>
      <xdr:row>13</xdr:row>
      <xdr:rowOff>133350</xdr:rowOff>
    </xdr:from>
    <xdr:to>
      <xdr:col>23</xdr:col>
      <xdr:colOff>542925</xdr:colOff>
      <xdr:row>16</xdr:row>
      <xdr:rowOff>76200</xdr:rowOff>
    </xdr:to>
    <xdr:sp macro="" textlink="">
      <xdr:nvSpPr>
        <xdr:cNvPr id="3" name="四角形吹き出し 2"/>
        <xdr:cNvSpPr/>
      </xdr:nvSpPr>
      <xdr:spPr>
        <a:xfrm>
          <a:off x="16402050" y="3028950"/>
          <a:ext cx="1514475" cy="457200"/>
        </a:xfrm>
        <a:prstGeom prst="wedgeRectCallout">
          <a:avLst>
            <a:gd name="adj1" fmla="val -18360"/>
            <a:gd name="adj2" fmla="val -12445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B1&gt;0</a:t>
          </a:r>
          <a:r>
            <a:rPr kumimoji="1" lang="ja-JP" altLang="en-US" sz="1100"/>
            <a:t>なので</a:t>
          </a:r>
          <a:r>
            <a:rPr kumimoji="1" lang="en-US" altLang="ja-JP" sz="1100"/>
            <a:t>K-</a:t>
          </a:r>
          <a:r>
            <a:rPr kumimoji="1" lang="ja-JP" altLang="en-US" sz="1100"/>
            <a:t>√</a:t>
          </a:r>
          <a:r>
            <a:rPr kumimoji="1" lang="en-US" altLang="ja-JP" sz="1100"/>
            <a:t>(k^2-1)</a:t>
          </a:r>
          <a:r>
            <a:rPr kumimoji="1" lang="ja-JP" altLang="en-US" sz="1100"/>
            <a:t>のみ計算しています</a:t>
          </a:r>
        </a:p>
      </xdr:txBody>
    </xdr:sp>
    <xdr:clientData/>
  </xdr:twoCellAnchor>
  <xdr:twoCellAnchor>
    <xdr:from>
      <xdr:col>26</xdr:col>
      <xdr:colOff>352425</xdr:colOff>
      <xdr:row>13</xdr:row>
      <xdr:rowOff>9526</xdr:rowOff>
    </xdr:from>
    <xdr:to>
      <xdr:col>30</xdr:col>
      <xdr:colOff>657225</xdr:colOff>
      <xdr:row>18</xdr:row>
      <xdr:rowOff>28576</xdr:rowOff>
    </xdr:to>
    <xdr:sp macro="" textlink="">
      <xdr:nvSpPr>
        <xdr:cNvPr id="4" name="右矢印吹き出し 3"/>
        <xdr:cNvSpPr/>
      </xdr:nvSpPr>
      <xdr:spPr>
        <a:xfrm>
          <a:off x="19783425" y="2905126"/>
          <a:ext cx="3048000" cy="876300"/>
        </a:xfrm>
        <a:prstGeom prst="rightArrowCallout">
          <a:avLst>
            <a:gd name="adj1" fmla="val 25000"/>
            <a:gd name="adj2" fmla="val 25000"/>
            <a:gd name="adj3" fmla="val 25000"/>
            <a:gd name="adj4" fmla="val 41227"/>
          </a:avLst>
        </a:prstGeom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Stability circle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No20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で解説します。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0.55061</cdr:x>
      <cdr:y>0.02656</cdr:y>
    </cdr:from>
    <cdr:to>
      <cdr:x>0.55061</cdr:x>
      <cdr:y>0.74497</cdr:y>
    </cdr:to>
    <cdr:cxnSp macro="">
      <cdr:nvCxnSpPr>
        <cdr:cNvPr id="2" name="直線コネクタ 1"/>
        <cdr:cNvCxnSpPr/>
      </cdr:nvCxnSpPr>
      <cdr:spPr>
        <a:xfrm xmlns:a="http://schemas.openxmlformats.org/drawingml/2006/main">
          <a:off x="3825082" y="137380"/>
          <a:ext cx="0" cy="371597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0.55061</cdr:x>
      <cdr:y>0.32756</cdr:y>
    </cdr:from>
    <cdr:to>
      <cdr:x>0.58181</cdr:x>
      <cdr:y>0.37454</cdr:y>
    </cdr:to>
    <cdr:cxnSp macro="">
      <cdr:nvCxnSpPr>
        <cdr:cNvPr id="3" name="直線コネクタ 2"/>
        <cdr:cNvCxnSpPr/>
      </cdr:nvCxnSpPr>
      <cdr:spPr>
        <a:xfrm xmlns:a="http://schemas.openxmlformats.org/drawingml/2006/main" flipH="1" flipV="1">
          <a:off x="3825082" y="1694321"/>
          <a:ext cx="216712" cy="24301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FF6600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0.17124</cdr:x>
      <cdr:y>0.02795</cdr:y>
    </cdr:from>
    <cdr:to>
      <cdr:x>0.28949</cdr:x>
      <cdr:y>0.12117</cdr:y>
    </cdr:to>
    <cdr:cxnSp macro="">
      <cdr:nvCxnSpPr>
        <cdr:cNvPr id="5" name="直線コネクタ 4"/>
        <cdr:cNvCxnSpPr/>
      </cdr:nvCxnSpPr>
      <cdr:spPr>
        <a:xfrm xmlns:a="http://schemas.openxmlformats.org/drawingml/2006/main" flipH="1" flipV="1">
          <a:off x="1189576" y="144558"/>
          <a:ext cx="821529" cy="482202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3399FF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workbookViewId="0">
      <selection activeCell="L28" sqref="L28"/>
    </sheetView>
  </sheetViews>
  <sheetFormatPr defaultRowHeight="13.5"/>
  <sheetData>
    <row r="1" spans="1:10">
      <c r="A1" s="5" t="s">
        <v>0</v>
      </c>
      <c r="B1" s="5" t="s">
        <v>1</v>
      </c>
      <c r="C1" s="5" t="s">
        <v>12</v>
      </c>
      <c r="D1" s="5" t="s">
        <v>13</v>
      </c>
      <c r="E1" s="5" t="s">
        <v>14</v>
      </c>
      <c r="F1" s="5" t="s">
        <v>15</v>
      </c>
      <c r="G1" s="5"/>
      <c r="H1" s="5"/>
      <c r="I1" s="5"/>
      <c r="J1" s="5"/>
    </row>
    <row r="2" spans="1:10">
      <c r="A2" s="5" t="s">
        <v>0</v>
      </c>
      <c r="B2" s="5">
        <v>20</v>
      </c>
      <c r="C2" s="5" t="s">
        <v>16</v>
      </c>
      <c r="D2" s="5">
        <v>2002</v>
      </c>
      <c r="E2" s="5"/>
      <c r="F2" s="5"/>
      <c r="G2" s="5"/>
      <c r="H2" s="5"/>
      <c r="I2" s="5"/>
      <c r="J2" s="5"/>
    </row>
    <row r="3" spans="1:10">
      <c r="A3" s="5" t="s">
        <v>0</v>
      </c>
      <c r="B3" s="5" t="s">
        <v>17</v>
      </c>
      <c r="C3" s="5"/>
      <c r="D3" s="5"/>
      <c r="E3" s="5"/>
      <c r="F3" s="5"/>
      <c r="G3" s="5"/>
      <c r="H3" s="5"/>
      <c r="I3" s="5"/>
      <c r="J3" s="5"/>
    </row>
    <row r="4" spans="1:10">
      <c r="A4" s="5" t="s">
        <v>0</v>
      </c>
      <c r="B4" s="5" t="s">
        <v>18</v>
      </c>
      <c r="C4" s="5" t="s">
        <v>19</v>
      </c>
      <c r="D4" s="5" t="s">
        <v>20</v>
      </c>
      <c r="E4" s="5"/>
      <c r="F4" s="5"/>
      <c r="G4" s="5"/>
      <c r="H4" s="5"/>
      <c r="I4" s="5"/>
      <c r="J4" s="5"/>
    </row>
    <row r="5" spans="1:10">
      <c r="A5" s="5" t="s">
        <v>0</v>
      </c>
      <c r="B5" s="5" t="s">
        <v>21</v>
      </c>
      <c r="C5" s="5" t="s">
        <v>22</v>
      </c>
      <c r="D5" s="5">
        <v>10</v>
      </c>
      <c r="E5" s="5" t="s">
        <v>23</v>
      </c>
      <c r="F5" s="5" t="s">
        <v>24</v>
      </c>
      <c r="G5" s="5" t="s">
        <v>22</v>
      </c>
      <c r="H5" s="5">
        <v>20</v>
      </c>
      <c r="I5" s="5" t="s">
        <v>25</v>
      </c>
      <c r="J5" s="5"/>
    </row>
    <row r="6" spans="1:10">
      <c r="A6" s="5" t="s">
        <v>2</v>
      </c>
      <c r="B6" s="5" t="s">
        <v>10</v>
      </c>
      <c r="C6" s="5" t="s">
        <v>3</v>
      </c>
      <c r="D6" s="5" t="s">
        <v>4</v>
      </c>
      <c r="E6" s="5" t="s">
        <v>5</v>
      </c>
      <c r="F6" s="5">
        <v>50</v>
      </c>
      <c r="G6" s="5"/>
      <c r="H6" s="5"/>
      <c r="I6" s="5"/>
      <c r="J6" s="5"/>
    </row>
    <row r="7" spans="1:10">
      <c r="A7" s="5" t="s">
        <v>0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/>
      <c r="H7" s="5"/>
      <c r="I7" s="5"/>
      <c r="J7" s="5"/>
    </row>
    <row r="8" spans="1:10">
      <c r="A8" s="5" t="s">
        <v>0</v>
      </c>
      <c r="B8" s="5" t="s">
        <v>10</v>
      </c>
      <c r="C8" s="5" t="s">
        <v>31</v>
      </c>
      <c r="D8" s="5" t="s">
        <v>32</v>
      </c>
      <c r="E8" s="5" t="s">
        <v>31</v>
      </c>
      <c r="F8" s="5" t="s">
        <v>32</v>
      </c>
      <c r="G8" s="5" t="s">
        <v>31</v>
      </c>
      <c r="H8" s="5" t="s">
        <v>32</v>
      </c>
      <c r="I8" s="5" t="s">
        <v>31</v>
      </c>
      <c r="J8" s="5" t="s">
        <v>32</v>
      </c>
    </row>
    <row r="9" spans="1:10">
      <c r="A9" s="5"/>
      <c r="B9" s="5">
        <v>0.2</v>
      </c>
      <c r="C9" s="5">
        <v>0.33900000000000002</v>
      </c>
      <c r="D9" s="5">
        <v>-107</v>
      </c>
      <c r="E9" s="5">
        <v>16.515999999999998</v>
      </c>
      <c r="F9" s="5">
        <v>108.7</v>
      </c>
      <c r="G9" s="5">
        <v>3.5000000000000003E-2</v>
      </c>
      <c r="H9" s="5">
        <v>66.099999999999994</v>
      </c>
      <c r="I9" s="5">
        <v>0.45900000000000002</v>
      </c>
      <c r="J9" s="5">
        <v>-36.6</v>
      </c>
    </row>
    <row r="10" spans="1:10">
      <c r="A10" s="5"/>
      <c r="B10" s="5">
        <v>0.4</v>
      </c>
      <c r="C10" s="5">
        <v>0.25800000000000001</v>
      </c>
      <c r="D10" s="5">
        <v>-147.30000000000001</v>
      </c>
      <c r="E10" s="5">
        <v>8.9280000000000008</v>
      </c>
      <c r="F10" s="5">
        <v>92.1</v>
      </c>
      <c r="G10" s="5">
        <v>0.06</v>
      </c>
      <c r="H10" s="5">
        <v>71</v>
      </c>
      <c r="I10" s="5">
        <v>0.34300000000000003</v>
      </c>
      <c r="J10" s="5">
        <v>-32.9</v>
      </c>
    </row>
    <row r="11" spans="1:10">
      <c r="A11" s="5"/>
      <c r="B11" s="5">
        <v>0.6</v>
      </c>
      <c r="C11" s="5">
        <v>0.24299999999999999</v>
      </c>
      <c r="D11" s="5">
        <v>-167.7</v>
      </c>
      <c r="E11" s="5">
        <v>6.0220000000000002</v>
      </c>
      <c r="F11" s="5">
        <v>83</v>
      </c>
      <c r="G11" s="5">
        <v>8.5000000000000006E-2</v>
      </c>
      <c r="H11" s="5">
        <v>71.900000000000006</v>
      </c>
      <c r="I11" s="5">
        <v>0.30499999999999999</v>
      </c>
      <c r="J11" s="5">
        <v>-29.9</v>
      </c>
    </row>
    <row r="12" spans="1:10">
      <c r="A12" s="5"/>
      <c r="B12" s="5">
        <v>0.8</v>
      </c>
      <c r="C12" s="5">
        <v>0.24199999999999999</v>
      </c>
      <c r="D12" s="5">
        <v>177</v>
      </c>
      <c r="E12" s="5">
        <v>4.633</v>
      </c>
      <c r="F12" s="5">
        <v>76.2</v>
      </c>
      <c r="G12" s="5">
        <v>0.109</v>
      </c>
      <c r="H12" s="5">
        <v>72.2</v>
      </c>
      <c r="I12" s="5">
        <v>0.28399999999999997</v>
      </c>
      <c r="J12" s="5">
        <v>-29.4</v>
      </c>
    </row>
    <row r="13" spans="1:10">
      <c r="A13" s="5"/>
      <c r="B13" s="5">
        <v>1</v>
      </c>
      <c r="C13" s="5">
        <v>0.26</v>
      </c>
      <c r="D13" s="5">
        <v>164.5</v>
      </c>
      <c r="E13" s="5">
        <v>3.7440000000000002</v>
      </c>
      <c r="F13" s="5">
        <v>69.900000000000006</v>
      </c>
      <c r="G13" s="5">
        <v>0.13600000000000001</v>
      </c>
      <c r="H13" s="5">
        <v>70.400000000000006</v>
      </c>
      <c r="I13" s="5">
        <v>0.26600000000000001</v>
      </c>
      <c r="J13" s="5">
        <v>-31.7</v>
      </c>
    </row>
    <row r="14" spans="1:10">
      <c r="A14" s="5"/>
      <c r="B14" s="5">
        <v>1.2</v>
      </c>
      <c r="C14" s="5">
        <v>0.26900000000000002</v>
      </c>
      <c r="D14" s="5">
        <v>157.6</v>
      </c>
      <c r="E14" s="5">
        <v>3.1930000000000001</v>
      </c>
      <c r="F14" s="5">
        <v>65.7</v>
      </c>
      <c r="G14" s="5">
        <v>0.16</v>
      </c>
      <c r="H14" s="5">
        <v>69.900000000000006</v>
      </c>
      <c r="I14" s="5">
        <v>0.246</v>
      </c>
      <c r="J14" s="5">
        <v>-35</v>
      </c>
    </row>
    <row r="15" spans="1:10">
      <c r="A15" s="5"/>
      <c r="B15" s="5">
        <v>1.4</v>
      </c>
      <c r="C15" s="5">
        <v>0.29399999999999998</v>
      </c>
      <c r="D15" s="5">
        <v>148.69999999999999</v>
      </c>
      <c r="E15" s="5">
        <v>2.75</v>
      </c>
      <c r="F15" s="5">
        <v>58.8</v>
      </c>
      <c r="G15" s="5">
        <v>0.187</v>
      </c>
      <c r="H15" s="5">
        <v>66.7</v>
      </c>
      <c r="I15" s="5">
        <v>0.23300000000000001</v>
      </c>
      <c r="J15" s="5">
        <v>-40.4</v>
      </c>
    </row>
    <row r="16" spans="1:10">
      <c r="A16" s="5"/>
      <c r="B16" s="5">
        <v>1.6</v>
      </c>
      <c r="C16" s="5">
        <v>0.314</v>
      </c>
      <c r="D16" s="5">
        <v>143.1</v>
      </c>
      <c r="E16" s="5">
        <v>2.4790000000000001</v>
      </c>
      <c r="F16" s="5">
        <v>55.5</v>
      </c>
      <c r="G16" s="5">
        <v>0.21199999999999999</v>
      </c>
      <c r="H16" s="5">
        <v>65.2</v>
      </c>
      <c r="I16" s="5">
        <v>0.20799999999999999</v>
      </c>
      <c r="J16" s="5">
        <v>-43.6</v>
      </c>
    </row>
    <row r="17" spans="1:10">
      <c r="A17" s="5"/>
      <c r="B17" s="5">
        <v>1.8</v>
      </c>
      <c r="C17" s="5">
        <v>0.34300000000000003</v>
      </c>
      <c r="D17" s="5">
        <v>136.5</v>
      </c>
      <c r="E17" s="5">
        <v>2.1850000000000001</v>
      </c>
      <c r="F17" s="5">
        <v>50.1</v>
      </c>
      <c r="G17" s="5">
        <v>0.23799999999999999</v>
      </c>
      <c r="H17" s="5">
        <v>62.4</v>
      </c>
      <c r="I17" s="5">
        <v>0.19</v>
      </c>
      <c r="J17" s="5">
        <v>-50.5</v>
      </c>
    </row>
    <row r="18" spans="1:10">
      <c r="A18" s="5"/>
      <c r="B18" s="5">
        <v>2</v>
      </c>
      <c r="C18" s="5">
        <v>0.36699999999999999</v>
      </c>
      <c r="D18" s="5">
        <v>131.4</v>
      </c>
      <c r="E18" s="5">
        <v>2.016</v>
      </c>
      <c r="F18" s="5">
        <v>47.8</v>
      </c>
      <c r="G18" s="5">
        <v>0.254</v>
      </c>
      <c r="H18" s="5">
        <v>61.6</v>
      </c>
      <c r="I18" s="5">
        <v>0.17299999999999999</v>
      </c>
      <c r="J18" s="5">
        <v>-48.3</v>
      </c>
    </row>
  </sheetData>
  <phoneticPr fontId="1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52" workbookViewId="0">
      <selection activeCell="I70" sqref="I70"/>
    </sheetView>
  </sheetViews>
  <sheetFormatPr defaultRowHeight="13.5"/>
  <sheetData>
    <row r="1" spans="1:2">
      <c r="A1">
        <f>'600MHz'!C4</f>
        <v>6.494293911368036</v>
      </c>
      <c r="B1">
        <f>'600MHz'!D4</f>
        <v>-0.88895244399503104</v>
      </c>
    </row>
    <row r="2" spans="1:2">
      <c r="A2">
        <f>'600MHz'!C5</f>
        <v>6.4796738830914693</v>
      </c>
      <c r="B2">
        <f>'600MHz'!D5</f>
        <v>-0.55409874403709791</v>
      </c>
    </row>
    <row r="3" spans="1:2">
      <c r="A3">
        <f>'600MHz'!C6</f>
        <v>6.4359250655047662</v>
      </c>
      <c r="B3">
        <f>'600MHz'!D6</f>
        <v>-0.22179348292603684</v>
      </c>
    </row>
    <row r="4" spans="1:2">
      <c r="A4">
        <f>'600MHz'!C7</f>
        <v>6.3633804135260208</v>
      </c>
      <c r="B4">
        <f>'600MHz'!D7</f>
        <v>0.10543429564969442</v>
      </c>
    </row>
    <row r="5" spans="1:2">
      <c r="A5">
        <f>'600MHz'!C8</f>
        <v>6.2625920357604503</v>
      </c>
      <c r="B5">
        <f>'600MHz'!D8</f>
        <v>0.42509419070959964</v>
      </c>
    </row>
    <row r="6" spans="1:2">
      <c r="A6">
        <f>'600MHz'!C9</f>
        <v>6.1343269926205348</v>
      </c>
      <c r="B6">
        <f>'600MHz'!D9</f>
        <v>0.73475339743635126</v>
      </c>
    </row>
    <row r="7" spans="1:2">
      <c r="A7">
        <f>'600MHz'!C10</f>
        <v>5.9795614585331229</v>
      </c>
      <c r="B7">
        <f>'600MHz'!D10</f>
        <v>1.0320552222894168</v>
      </c>
    </row>
    <row r="8" spans="1:2">
      <c r="A8">
        <f>'600MHz'!C11</f>
        <v>5.7994732926626025</v>
      </c>
      <c r="B8">
        <f>'600MHz'!D11</f>
        <v>1.3147370188659155</v>
      </c>
    </row>
    <row r="9" spans="1:2">
      <c r="A9">
        <f>'600MHz'!C12</f>
        <v>5.5954330746914556</v>
      </c>
      <c r="B9">
        <f>'600MHz'!D12</f>
        <v>1.580647408005964</v>
      </c>
    </row>
    <row r="10" spans="1:2">
      <c r="A10">
        <f>'600MHz'!C13</f>
        <v>5.3689936738812953</v>
      </c>
      <c r="B10">
        <f>'600MHz'!D13</f>
        <v>1.8277626510871237</v>
      </c>
    </row>
    <row r="11" spans="1:2">
      <c r="A11">
        <f>'600MHz'!C14</f>
        <v>5.1218784308001357</v>
      </c>
      <c r="B11">
        <f>'600MHz'!D14</f>
        <v>2.0542020518972843</v>
      </c>
    </row>
    <row r="12" spans="1:2">
      <c r="A12">
        <f>'600MHz'!C15</f>
        <v>4.8559680416600877</v>
      </c>
      <c r="B12">
        <f>'600MHz'!D15</f>
        <v>2.2582422698684308</v>
      </c>
    </row>
    <row r="13" spans="1:2">
      <c r="A13">
        <f>'600MHz'!C16</f>
        <v>4.5732862450835885</v>
      </c>
      <c r="B13">
        <f>'600MHz'!D16</f>
        <v>2.4383304357389517</v>
      </c>
    </row>
    <row r="14" spans="1:2">
      <c r="A14">
        <f>'600MHz'!C17</f>
        <v>4.2759844202305226</v>
      </c>
      <c r="B14">
        <f>'600MHz'!D17</f>
        <v>2.593095969826364</v>
      </c>
    </row>
    <row r="15" spans="1:2">
      <c r="A15">
        <f>'600MHz'!C18</f>
        <v>3.9663252135037714</v>
      </c>
      <c r="B15">
        <f>'600MHz'!D18</f>
        <v>2.7213610129662782</v>
      </c>
    </row>
    <row r="16" spans="1:2">
      <c r="A16">
        <f>'600MHz'!C19</f>
        <v>3.6466653184438655</v>
      </c>
      <c r="B16">
        <f>'600MHz'!D19</f>
        <v>2.8221493907318496</v>
      </c>
    </row>
    <row r="17" spans="1:2">
      <c r="A17">
        <f>'600MHz'!C20</f>
        <v>3.3194375398681344</v>
      </c>
      <c r="B17">
        <f>'600MHz'!D20</f>
        <v>2.8946940427105949</v>
      </c>
    </row>
    <row r="18" spans="1:2">
      <c r="A18">
        <f>'600MHz'!C21</f>
        <v>2.9871322787570729</v>
      </c>
      <c r="B18">
        <f>'600MHz'!D21</f>
        <v>2.9384428602972981</v>
      </c>
    </row>
    <row r="19" spans="1:2">
      <c r="A19">
        <f>'600MHz'!C22</f>
        <v>2.6522785787991405</v>
      </c>
      <c r="B19">
        <f>'600MHz'!D22</f>
        <v>2.9530628885738652</v>
      </c>
    </row>
    <row r="20" spans="1:2">
      <c r="A20">
        <f>'600MHz'!C23</f>
        <v>2.3174248788412068</v>
      </c>
      <c r="B20">
        <f>'600MHz'!D23</f>
        <v>2.9384428602972981</v>
      </c>
    </row>
    <row r="21" spans="1:2">
      <c r="A21">
        <f>'600MHz'!C24</f>
        <v>1.985119617730146</v>
      </c>
      <c r="B21">
        <f>'600MHz'!D24</f>
        <v>2.8946940427105949</v>
      </c>
    </row>
    <row r="22" spans="1:2">
      <c r="A22">
        <f>'600MHz'!C25</f>
        <v>1.6578918391544142</v>
      </c>
      <c r="B22">
        <f>'600MHz'!D25</f>
        <v>2.8221493907318496</v>
      </c>
    </row>
    <row r="23" spans="1:2">
      <c r="A23">
        <f>'600MHz'!C26</f>
        <v>1.3382319440945094</v>
      </c>
      <c r="B23">
        <f>'600MHz'!D26</f>
        <v>2.7213610129662786</v>
      </c>
    </row>
    <row r="24" spans="1:2">
      <c r="A24">
        <f>'600MHz'!C27</f>
        <v>1.0285727373677582</v>
      </c>
      <c r="B24">
        <f>'600MHz'!D27</f>
        <v>2.5930959698263645</v>
      </c>
    </row>
    <row r="25" spans="1:2">
      <c r="A25">
        <f>'600MHz'!C28</f>
        <v>0.73127091251469278</v>
      </c>
      <c r="B25">
        <f>'600MHz'!D28</f>
        <v>2.4383304357389517</v>
      </c>
    </row>
    <row r="26" spans="1:2">
      <c r="A26">
        <f>'600MHz'!C29</f>
        <v>0.44858911593819428</v>
      </c>
      <c r="B26">
        <f>'600MHz'!D29</f>
        <v>2.2582422698684317</v>
      </c>
    </row>
    <row r="27" spans="1:2">
      <c r="A27">
        <f>'600MHz'!C30</f>
        <v>0.18267872679814445</v>
      </c>
      <c r="B27">
        <f>'600MHz'!D30</f>
        <v>2.0542020518972843</v>
      </c>
    </row>
    <row r="28" spans="1:2">
      <c r="A28">
        <f>'600MHz'!C31</f>
        <v>-6.4436516283014722E-2</v>
      </c>
      <c r="B28">
        <f>'600MHz'!D31</f>
        <v>1.8277626510871241</v>
      </c>
    </row>
    <row r="29" spans="1:2">
      <c r="A29">
        <f>'600MHz'!C32</f>
        <v>-0.29087591709317495</v>
      </c>
      <c r="B29">
        <f>'600MHz'!D32</f>
        <v>1.5806474080059649</v>
      </c>
    </row>
    <row r="30" spans="1:2">
      <c r="A30">
        <f>'600MHz'!C33</f>
        <v>-0.49491613506432142</v>
      </c>
      <c r="B30">
        <f>'600MHz'!D33</f>
        <v>1.3147370188659169</v>
      </c>
    </row>
    <row r="31" spans="1:2">
      <c r="A31">
        <f>'600MHz'!C34</f>
        <v>-0.67500430093484276</v>
      </c>
      <c r="B31">
        <f>'600MHz'!D34</f>
        <v>1.0320552222894168</v>
      </c>
    </row>
    <row r="32" spans="1:2">
      <c r="A32">
        <f>'600MHz'!C35</f>
        <v>-0.8297698350222551</v>
      </c>
      <c r="B32">
        <f>'600MHz'!D35</f>
        <v>0.73475339743635149</v>
      </c>
    </row>
    <row r="33" spans="1:2">
      <c r="A33">
        <f>'600MHz'!C36</f>
        <v>-0.95803487816216926</v>
      </c>
      <c r="B33">
        <f>'600MHz'!D36</f>
        <v>0.42509419070960031</v>
      </c>
    </row>
    <row r="34" spans="1:2">
      <c r="A34">
        <f>'600MHz'!C37</f>
        <v>-1.0588232559277402</v>
      </c>
      <c r="B34">
        <f>'600MHz'!D37</f>
        <v>0.10543429564969542</v>
      </c>
    </row>
    <row r="35" spans="1:2">
      <c r="A35">
        <f>'600MHz'!C38</f>
        <v>-1.131367907906486</v>
      </c>
      <c r="B35">
        <f>'600MHz'!D38</f>
        <v>-0.22179348292603707</v>
      </c>
    </row>
    <row r="36" spans="1:2">
      <c r="A36">
        <f>'600MHz'!C39</f>
        <v>-1.1751167254931891</v>
      </c>
      <c r="B36">
        <f>'600MHz'!D39</f>
        <v>-0.55409874403709614</v>
      </c>
    </row>
    <row r="37" spans="1:2">
      <c r="A37">
        <f>'600MHz'!C40</f>
        <v>-1.1897367537697563</v>
      </c>
      <c r="B37">
        <f>'600MHz'!D40</f>
        <v>-0.88895244399503059</v>
      </c>
    </row>
    <row r="38" spans="1:2">
      <c r="A38">
        <f>'600MHz'!C41</f>
        <v>-1.1751167254931891</v>
      </c>
      <c r="B38">
        <f>'600MHz'!D41</f>
        <v>-1.2238061439529633</v>
      </c>
    </row>
    <row r="39" spans="1:2">
      <c r="A39">
        <f>'600MHz'!C42</f>
        <v>-1.131367907906486</v>
      </c>
      <c r="B39">
        <f>'600MHz'!D42</f>
        <v>-1.5561114050640257</v>
      </c>
    </row>
    <row r="40" spans="1:2">
      <c r="A40">
        <f>'600MHz'!C43</f>
        <v>-1.0588232559277411</v>
      </c>
      <c r="B40">
        <f>'600MHz'!D43</f>
        <v>-1.8833391836397548</v>
      </c>
    </row>
    <row r="41" spans="1:2">
      <c r="A41">
        <f>'600MHz'!C44</f>
        <v>-0.9580348781621697</v>
      </c>
      <c r="B41">
        <f>'600MHz'!D44</f>
        <v>-2.2029990786996616</v>
      </c>
    </row>
    <row r="42" spans="1:2">
      <c r="A42">
        <f>'600MHz'!C45</f>
        <v>-0.82976983502225554</v>
      </c>
      <c r="B42">
        <f>'600MHz'!D45</f>
        <v>-2.5126582854264128</v>
      </c>
    </row>
    <row r="43" spans="1:2">
      <c r="A43">
        <f>'600MHz'!C46</f>
        <v>-0.67500430093484276</v>
      </c>
      <c r="B43">
        <f>'600MHz'!D46</f>
        <v>-2.8099601102794796</v>
      </c>
    </row>
    <row r="44" spans="1:2">
      <c r="A44">
        <f>'600MHz'!C47</f>
        <v>-0.49491613506432275</v>
      </c>
      <c r="B44">
        <f>'600MHz'!D47</f>
        <v>-3.092641906855977</v>
      </c>
    </row>
    <row r="45" spans="1:2">
      <c r="A45">
        <f>'600MHz'!C48</f>
        <v>-0.2908759170931754</v>
      </c>
      <c r="B45">
        <f>'600MHz'!D48</f>
        <v>-3.3585522959960263</v>
      </c>
    </row>
    <row r="46" spans="1:2">
      <c r="A46">
        <f>'600MHz'!C49</f>
        <v>-6.443651628301561E-2</v>
      </c>
      <c r="B46">
        <f>'600MHz'!D49</f>
        <v>-3.605667539077186</v>
      </c>
    </row>
    <row r="47" spans="1:2">
      <c r="A47">
        <f>'600MHz'!C50</f>
        <v>0.18267872679814401</v>
      </c>
      <c r="B47">
        <f>'600MHz'!D50</f>
        <v>-3.8321069398873462</v>
      </c>
    </row>
    <row r="48" spans="1:2">
      <c r="A48">
        <f>'600MHz'!C51</f>
        <v>0.44858911593819206</v>
      </c>
      <c r="B48">
        <f>'600MHz'!D51</f>
        <v>-4.0361471578584922</v>
      </c>
    </row>
    <row r="49" spans="1:2">
      <c r="A49">
        <f>'600MHz'!C52</f>
        <v>0.73127091251469012</v>
      </c>
      <c r="B49">
        <f>'600MHz'!D52</f>
        <v>-4.2162353237290127</v>
      </c>
    </row>
    <row r="50" spans="1:2">
      <c r="A50">
        <f>'600MHz'!C53</f>
        <v>1.028572737367756</v>
      </c>
      <c r="B50">
        <f>'600MHz'!D53</f>
        <v>-4.3710008578164254</v>
      </c>
    </row>
    <row r="51" spans="1:2">
      <c r="A51">
        <f>'600MHz'!C54</f>
        <v>1.3382319440945067</v>
      </c>
      <c r="B51">
        <f>'600MHz'!D54</f>
        <v>-4.49926590095634</v>
      </c>
    </row>
    <row r="52" spans="1:2">
      <c r="A52">
        <f>'600MHz'!C55</f>
        <v>1.6578918391544151</v>
      </c>
      <c r="B52">
        <f>'600MHz'!D55</f>
        <v>-4.6000542787219114</v>
      </c>
    </row>
    <row r="53" spans="1:2">
      <c r="A53">
        <f>'600MHz'!C56</f>
        <v>1.9851196177301458</v>
      </c>
      <c r="B53">
        <f>'600MHz'!D56</f>
        <v>-4.6725989307006568</v>
      </c>
    </row>
    <row r="54" spans="1:2">
      <c r="A54">
        <f>'600MHz'!C57</f>
        <v>2.3174248788412068</v>
      </c>
      <c r="B54">
        <f>'600MHz'!D57</f>
        <v>-4.7163477482873599</v>
      </c>
    </row>
    <row r="55" spans="1:2">
      <c r="A55">
        <f>'600MHz'!C58</f>
        <v>2.6522785787991392</v>
      </c>
      <c r="B55">
        <f>'600MHz'!D58</f>
        <v>-4.7309677765639275</v>
      </c>
    </row>
    <row r="56" spans="1:2">
      <c r="A56">
        <f>'600MHz'!C59</f>
        <v>2.987132278757072</v>
      </c>
      <c r="B56">
        <f>'600MHz'!D59</f>
        <v>-4.7163477482873599</v>
      </c>
    </row>
    <row r="57" spans="1:2">
      <c r="A57">
        <f>'600MHz'!C60</f>
        <v>3.3194375398681331</v>
      </c>
      <c r="B57">
        <f>'600MHz'!D60</f>
        <v>-4.6725989307006577</v>
      </c>
    </row>
    <row r="58" spans="1:2">
      <c r="A58">
        <f>'600MHz'!C61</f>
        <v>3.6466653184438669</v>
      </c>
      <c r="B58">
        <f>'600MHz'!D61</f>
        <v>-4.6000542787219114</v>
      </c>
    </row>
    <row r="59" spans="1:2">
      <c r="A59">
        <f>'600MHz'!C62</f>
        <v>3.9663252135037688</v>
      </c>
      <c r="B59">
        <f>'600MHz'!D62</f>
        <v>-4.4992659009563409</v>
      </c>
    </row>
    <row r="60" spans="1:2">
      <c r="A60">
        <f>'600MHz'!C63</f>
        <v>4.2759844202305235</v>
      </c>
      <c r="B60">
        <f>'600MHz'!D63</f>
        <v>-4.3710008578164263</v>
      </c>
    </row>
    <row r="61" spans="1:2">
      <c r="A61">
        <f>'600MHz'!C64</f>
        <v>4.5732862450835885</v>
      </c>
      <c r="B61">
        <f>'600MHz'!D64</f>
        <v>-4.2162353237290136</v>
      </c>
    </row>
    <row r="62" spans="1:2">
      <c r="A62">
        <f>'600MHz'!C65</f>
        <v>4.8559680416600868</v>
      </c>
      <c r="B62">
        <f>'600MHz'!D65</f>
        <v>-4.0361471578584931</v>
      </c>
    </row>
    <row r="63" spans="1:2">
      <c r="A63">
        <f>'600MHz'!C66</f>
        <v>5.1218784308001357</v>
      </c>
      <c r="B63">
        <f>'600MHz'!D66</f>
        <v>-3.8321069398873471</v>
      </c>
    </row>
    <row r="64" spans="1:2">
      <c r="A64">
        <f>'600MHz'!C67</f>
        <v>5.3689936738812944</v>
      </c>
      <c r="B64">
        <f>'600MHz'!D67</f>
        <v>-3.6056675390771868</v>
      </c>
    </row>
    <row r="65" spans="1:2">
      <c r="A65">
        <f>'600MHz'!C68</f>
        <v>5.5954330746914547</v>
      </c>
      <c r="B65">
        <f>'600MHz'!D68</f>
        <v>-3.3585522959960277</v>
      </c>
    </row>
    <row r="66" spans="1:2">
      <c r="A66">
        <f>'600MHz'!C69</f>
        <v>5.7994732926626016</v>
      </c>
      <c r="B66">
        <f>'600MHz'!D69</f>
        <v>-3.0926419068559796</v>
      </c>
    </row>
    <row r="67" spans="1:2">
      <c r="A67">
        <f>'600MHz'!C70</f>
        <v>5.979561458533122</v>
      </c>
      <c r="B67">
        <f>'600MHz'!D70</f>
        <v>-2.8099601102794809</v>
      </c>
    </row>
    <row r="68" spans="1:2">
      <c r="A68">
        <f>'600MHz'!C71</f>
        <v>6.1343269926205348</v>
      </c>
      <c r="B68">
        <f>'600MHz'!D71</f>
        <v>-2.5126582854264154</v>
      </c>
    </row>
    <row r="69" spans="1:2">
      <c r="A69">
        <f>'600MHz'!C72</f>
        <v>6.2625920357604503</v>
      </c>
      <c r="B69">
        <f>'600MHz'!D72</f>
        <v>-2.2029990786996612</v>
      </c>
    </row>
    <row r="70" spans="1:2">
      <c r="A70">
        <f>'600MHz'!C73</f>
        <v>6.3633804135260208</v>
      </c>
      <c r="B70">
        <f>'600MHz'!D73</f>
        <v>-1.8833391836397562</v>
      </c>
    </row>
    <row r="71" spans="1:2">
      <c r="A71">
        <f>'600MHz'!C74</f>
        <v>6.4359250655047653</v>
      </c>
      <c r="B71">
        <f>'600MHz'!D74</f>
        <v>-1.5561114050640288</v>
      </c>
    </row>
    <row r="72" spans="1:2">
      <c r="A72">
        <f>'600MHz'!C75</f>
        <v>6.4796738830914693</v>
      </c>
      <c r="B72">
        <f>'600MHz'!D75</f>
        <v>-1.2238061439529646</v>
      </c>
    </row>
    <row r="73" spans="1:2">
      <c r="A73">
        <f>'600MHz'!C76</f>
        <v>6.494293911368036</v>
      </c>
      <c r="B73">
        <f>'600MHz'!D76</f>
        <v>-0.88895244399503193</v>
      </c>
    </row>
  </sheetData>
  <phoneticPr fontId="18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I70" sqref="I70"/>
    </sheetView>
  </sheetViews>
  <sheetFormatPr defaultRowHeight="13.5"/>
  <sheetData>
    <row r="1" spans="1:2">
      <c r="A1">
        <f>'600MHz'!E4</f>
        <v>1.655018376762619</v>
      </c>
      <c r="B1">
        <f>'600MHz'!F4</f>
        <v>-2.2025317414902399</v>
      </c>
    </row>
    <row r="2" spans="1:2">
      <c r="A2">
        <f>'600MHz'!E5</f>
        <v>1.6353936907517643</v>
      </c>
      <c r="B2">
        <f>'600MHz'!F5</f>
        <v>-1.753052534136049</v>
      </c>
    </row>
    <row r="3" spans="1:2">
      <c r="A3">
        <f>'600MHz'!E6</f>
        <v>1.5766689884294522</v>
      </c>
      <c r="B3">
        <f>'600MHz'!F6</f>
        <v>-1.3069941349527892</v>
      </c>
    </row>
    <row r="4" spans="1:2">
      <c r="A4">
        <f>'600MHz'!E7</f>
        <v>1.4792912002393011</v>
      </c>
      <c r="B4">
        <f>'600MHz'!F7</f>
        <v>-0.8677513176956706</v>
      </c>
    </row>
    <row r="5" spans="1:2">
      <c r="A5">
        <f>'600MHz'!E8</f>
        <v>1.3440014299477538</v>
      </c>
      <c r="B5">
        <f>'600MHz'!F8</f>
        <v>-0.43866698542608429</v>
      </c>
    </row>
    <row r="6" spans="1:2">
      <c r="A6">
        <f>'600MHz'!E9</f>
        <v>1.1718293143969247</v>
      </c>
      <c r="B6">
        <f>'600MHz'!F9</f>
        <v>-2.3006729000805581E-2</v>
      </c>
    </row>
    <row r="7" spans="1:2">
      <c r="A7">
        <f>'600MHz'!E10</f>
        <v>0.9640851873465226</v>
      </c>
      <c r="B7">
        <f>'600MHz'!F10</f>
        <v>0.37606602604624406</v>
      </c>
    </row>
    <row r="8" spans="1:2">
      <c r="A8">
        <f>'600MHz'!E11</f>
        <v>0.72235010704273384</v>
      </c>
      <c r="B8">
        <f>'600MHz'!F11</f>
        <v>0.7555140950824395</v>
      </c>
    </row>
    <row r="9" spans="1:2">
      <c r="A9">
        <f>'600MHz'!E12</f>
        <v>0.44846382341030244</v>
      </c>
      <c r="B9">
        <f>'600MHz'!F12</f>
        <v>1.1124496491854066</v>
      </c>
    </row>
    <row r="10" spans="1:2">
      <c r="A10">
        <f>'600MHz'!E13</f>
        <v>0.14451077644473198</v>
      </c>
      <c r="B10">
        <f>'600MHz'!F13</f>
        <v>1.4441561932648415</v>
      </c>
    </row>
    <row r="11" spans="1:2">
      <c r="A11">
        <f>'600MHz'!E14</f>
        <v>-0.18719576763470291</v>
      </c>
      <c r="B11">
        <f>'600MHz'!F14</f>
        <v>1.7481092402304124</v>
      </c>
    </row>
    <row r="12" spans="1:2">
      <c r="A12">
        <f>'600MHz'!E15</f>
        <v>-0.54413132173766954</v>
      </c>
      <c r="B12">
        <f>'600MHz'!F15</f>
        <v>2.0219955238628438</v>
      </c>
    </row>
    <row r="13" spans="1:2">
      <c r="A13">
        <f>'600MHz'!E16</f>
        <v>-0.92357939077386497</v>
      </c>
      <c r="B13">
        <f>'600MHz'!F16</f>
        <v>2.2637306041666316</v>
      </c>
    </row>
    <row r="14" spans="1:2">
      <c r="A14">
        <f>'600MHz'!E17</f>
        <v>-1.3226521458209155</v>
      </c>
      <c r="B14">
        <f>'600MHz'!F17</f>
        <v>2.4714747312170346</v>
      </c>
    </row>
    <row r="15" spans="1:2">
      <c r="A15">
        <f>'600MHz'!E18</f>
        <v>-1.7383124022461938</v>
      </c>
      <c r="B15">
        <f>'600MHz'!F18</f>
        <v>2.6436468467678629</v>
      </c>
    </row>
    <row r="16" spans="1:2">
      <c r="A16">
        <f>'600MHz'!E19</f>
        <v>-2.1673967345157807</v>
      </c>
      <c r="B16">
        <f>'600MHz'!F19</f>
        <v>2.778936617059411</v>
      </c>
    </row>
    <row r="17" spans="1:2">
      <c r="A17">
        <f>'600MHz'!E20</f>
        <v>-2.6066395517728989</v>
      </c>
      <c r="B17">
        <f>'600MHz'!F20</f>
        <v>2.8763144052495622</v>
      </c>
    </row>
    <row r="18" spans="1:2">
      <c r="A18">
        <f>'600MHz'!E21</f>
        <v>-3.0526979509561589</v>
      </c>
      <c r="B18">
        <f>'600MHz'!F21</f>
        <v>2.9350391075718743</v>
      </c>
    </row>
    <row r="19" spans="1:2">
      <c r="A19">
        <f>'600MHz'!E22</f>
        <v>-3.5021771583103494</v>
      </c>
      <c r="B19">
        <f>'600MHz'!F22</f>
        <v>2.9546637935827289</v>
      </c>
    </row>
    <row r="20" spans="1:2">
      <c r="A20">
        <f>'600MHz'!E23</f>
        <v>-3.9516563656645411</v>
      </c>
      <c r="B20">
        <f>'600MHz'!F23</f>
        <v>2.9350391075718743</v>
      </c>
    </row>
    <row r="21" spans="1:2">
      <c r="A21">
        <f>'600MHz'!E24</f>
        <v>-4.3977147648478008</v>
      </c>
      <c r="B21">
        <f>'600MHz'!F24</f>
        <v>2.8763144052495622</v>
      </c>
    </row>
    <row r="22" spans="1:2">
      <c r="A22">
        <f>'600MHz'!E25</f>
        <v>-4.8369575821049198</v>
      </c>
      <c r="B22">
        <f>'600MHz'!F25</f>
        <v>2.778936617059411</v>
      </c>
    </row>
    <row r="23" spans="1:2">
      <c r="A23">
        <f>'600MHz'!E26</f>
        <v>-5.2660419143745054</v>
      </c>
      <c r="B23">
        <f>'600MHz'!F26</f>
        <v>2.6436468467678638</v>
      </c>
    </row>
    <row r="24" spans="1:2">
      <c r="A24">
        <f>'600MHz'!E27</f>
        <v>-5.6817021707997837</v>
      </c>
      <c r="B24">
        <f>'600MHz'!F27</f>
        <v>2.4714747312170346</v>
      </c>
    </row>
    <row r="25" spans="1:2">
      <c r="A25">
        <f>'600MHz'!E28</f>
        <v>-6.0807749258468329</v>
      </c>
      <c r="B25">
        <f>'600MHz'!F28</f>
        <v>2.2637306041666325</v>
      </c>
    </row>
    <row r="26" spans="1:2">
      <c r="A26">
        <f>'600MHz'!E29</f>
        <v>-6.4602229948830283</v>
      </c>
      <c r="B26">
        <f>'600MHz'!F29</f>
        <v>2.0219955238628446</v>
      </c>
    </row>
    <row r="27" spans="1:2">
      <c r="A27">
        <f>'600MHz'!E30</f>
        <v>-6.8171585489859972</v>
      </c>
      <c r="B27">
        <f>'600MHz'!F30</f>
        <v>1.7481092402304124</v>
      </c>
    </row>
    <row r="28" spans="1:2">
      <c r="A28">
        <f>'600MHz'!E31</f>
        <v>-7.1488650930654316</v>
      </c>
      <c r="B28">
        <f>'600MHz'!F31</f>
        <v>1.4441561932648419</v>
      </c>
    </row>
    <row r="29" spans="1:2">
      <c r="A29">
        <f>'600MHz'!E32</f>
        <v>-7.4528181400310016</v>
      </c>
      <c r="B29">
        <f>'600MHz'!F32</f>
        <v>1.1124496491854075</v>
      </c>
    </row>
    <row r="30" spans="1:2">
      <c r="A30">
        <f>'600MHz'!E33</f>
        <v>-7.7267044236634312</v>
      </c>
      <c r="B30">
        <f>'600MHz'!F33</f>
        <v>0.75551409508244127</v>
      </c>
    </row>
    <row r="31" spans="1:2">
      <c r="A31">
        <f>'600MHz'!E34</f>
        <v>-7.9684395039672218</v>
      </c>
      <c r="B31">
        <f>'600MHz'!F34</f>
        <v>0.37606602604624406</v>
      </c>
    </row>
    <row r="32" spans="1:2">
      <c r="A32">
        <f>'600MHz'!E35</f>
        <v>-8.1761836310176239</v>
      </c>
      <c r="B32">
        <f>'600MHz'!F35</f>
        <v>-2.3006729000805137E-2</v>
      </c>
    </row>
    <row r="33" spans="1:2">
      <c r="A33">
        <f>'600MHz'!E36</f>
        <v>-8.348355746568453</v>
      </c>
      <c r="B33">
        <f>'600MHz'!F36</f>
        <v>-0.4386669854260834</v>
      </c>
    </row>
    <row r="34" spans="1:2">
      <c r="A34">
        <f>'600MHz'!E37</f>
        <v>-8.4836455168600011</v>
      </c>
      <c r="B34">
        <f>'600MHz'!F37</f>
        <v>-0.86775131769566927</v>
      </c>
    </row>
    <row r="35" spans="1:2">
      <c r="A35">
        <f>'600MHz'!E38</f>
        <v>-8.5810233050501523</v>
      </c>
      <c r="B35">
        <f>'600MHz'!F38</f>
        <v>-1.3069941349527894</v>
      </c>
    </row>
    <row r="36" spans="1:2">
      <c r="A36">
        <f>'600MHz'!E39</f>
        <v>-8.6397480073724644</v>
      </c>
      <c r="B36">
        <f>'600MHz'!F39</f>
        <v>-1.7530525341360466</v>
      </c>
    </row>
    <row r="37" spans="1:2">
      <c r="A37">
        <f>'600MHz'!E40</f>
        <v>-8.6593726933833182</v>
      </c>
      <c r="B37">
        <f>'600MHz'!F40</f>
        <v>-2.2025317414902394</v>
      </c>
    </row>
    <row r="38" spans="1:2">
      <c r="A38">
        <f>'600MHz'!E41</f>
        <v>-8.6397480073724644</v>
      </c>
      <c r="B38">
        <f>'600MHz'!F41</f>
        <v>-2.6520109488444299</v>
      </c>
    </row>
    <row r="39" spans="1:2">
      <c r="A39">
        <f>'600MHz'!E42</f>
        <v>-8.5810233050501523</v>
      </c>
      <c r="B39">
        <f>'600MHz'!F42</f>
        <v>-3.0980693480276913</v>
      </c>
    </row>
    <row r="40" spans="1:2">
      <c r="A40">
        <f>'600MHz'!E43</f>
        <v>-8.4836455168600011</v>
      </c>
      <c r="B40">
        <f>'600MHz'!F43</f>
        <v>-3.5373121652848072</v>
      </c>
    </row>
    <row r="41" spans="1:2">
      <c r="A41">
        <f>'600MHz'!E44</f>
        <v>-8.348355746568453</v>
      </c>
      <c r="B41">
        <f>'600MHz'!F44</f>
        <v>-3.9663964975543951</v>
      </c>
    </row>
    <row r="42" spans="1:2">
      <c r="A42">
        <f>'600MHz'!E45</f>
        <v>-8.1761836310176239</v>
      </c>
      <c r="B42">
        <f>'600MHz'!F45</f>
        <v>-4.3820567539796738</v>
      </c>
    </row>
    <row r="43" spans="1:2">
      <c r="A43">
        <f>'600MHz'!E46</f>
        <v>-7.9684395039672218</v>
      </c>
      <c r="B43">
        <f>'600MHz'!F46</f>
        <v>-4.7811295090267247</v>
      </c>
    </row>
    <row r="44" spans="1:2">
      <c r="A44">
        <f>'600MHz'!E47</f>
        <v>-7.7267044236634348</v>
      </c>
      <c r="B44">
        <f>'600MHz'!F47</f>
        <v>-5.1605775780629184</v>
      </c>
    </row>
    <row r="45" spans="1:2">
      <c r="A45">
        <f>'600MHz'!E48</f>
        <v>-7.4528181400310025</v>
      </c>
      <c r="B45">
        <f>'600MHz'!F48</f>
        <v>-5.5175131321658863</v>
      </c>
    </row>
    <row r="46" spans="1:2">
      <c r="A46">
        <f>'600MHz'!E49</f>
        <v>-7.1488650930654316</v>
      </c>
      <c r="B46">
        <f>'600MHz'!F49</f>
        <v>-5.8492196762453208</v>
      </c>
    </row>
    <row r="47" spans="1:2">
      <c r="A47">
        <f>'600MHz'!E50</f>
        <v>-6.8171585489859972</v>
      </c>
      <c r="B47">
        <f>'600MHz'!F50</f>
        <v>-6.1531727232108917</v>
      </c>
    </row>
    <row r="48" spans="1:2">
      <c r="A48">
        <f>'600MHz'!E51</f>
        <v>-6.460222994883031</v>
      </c>
      <c r="B48">
        <f>'600MHz'!F51</f>
        <v>-6.4270590068433222</v>
      </c>
    </row>
    <row r="49" spans="1:2">
      <c r="A49">
        <f>'600MHz'!E52</f>
        <v>-6.0807749258468364</v>
      </c>
      <c r="B49">
        <f>'600MHz'!F52</f>
        <v>-6.668794087147111</v>
      </c>
    </row>
    <row r="50" spans="1:2">
      <c r="A50">
        <f>'600MHz'!E53</f>
        <v>-5.6817021707997863</v>
      </c>
      <c r="B50">
        <f>'600MHz'!F53</f>
        <v>-6.8765382141975131</v>
      </c>
    </row>
    <row r="51" spans="1:2">
      <c r="A51">
        <f>'600MHz'!E54</f>
        <v>-5.266041914374509</v>
      </c>
      <c r="B51">
        <f>'600MHz'!F54</f>
        <v>-7.0487103297483422</v>
      </c>
    </row>
    <row r="52" spans="1:2">
      <c r="A52">
        <f>'600MHz'!E55</f>
        <v>-4.8369575821049189</v>
      </c>
      <c r="B52">
        <f>'600MHz'!F55</f>
        <v>-7.1840001000398903</v>
      </c>
    </row>
    <row r="53" spans="1:2">
      <c r="A53">
        <f>'600MHz'!E56</f>
        <v>-4.3977147648478008</v>
      </c>
      <c r="B53">
        <f>'600MHz'!F56</f>
        <v>-7.2813778882300415</v>
      </c>
    </row>
    <row r="54" spans="1:2">
      <c r="A54">
        <f>'600MHz'!E57</f>
        <v>-3.9516563656645411</v>
      </c>
      <c r="B54">
        <f>'600MHz'!F57</f>
        <v>-7.3401025905523536</v>
      </c>
    </row>
    <row r="55" spans="1:2">
      <c r="A55">
        <f>'600MHz'!E58</f>
        <v>-3.5021771583103507</v>
      </c>
      <c r="B55">
        <f>'600MHz'!F58</f>
        <v>-7.3597272765632091</v>
      </c>
    </row>
    <row r="56" spans="1:2">
      <c r="A56">
        <f>'600MHz'!E59</f>
        <v>-3.0526979509561603</v>
      </c>
      <c r="B56">
        <f>'600MHz'!F59</f>
        <v>-7.3401025905523536</v>
      </c>
    </row>
    <row r="57" spans="1:2">
      <c r="A57">
        <f>'600MHz'!E60</f>
        <v>-2.6066395517729011</v>
      </c>
      <c r="B57">
        <f>'600MHz'!F60</f>
        <v>-7.2813778882300433</v>
      </c>
    </row>
    <row r="58" spans="1:2">
      <c r="A58">
        <f>'600MHz'!E61</f>
        <v>-2.1673967345157785</v>
      </c>
      <c r="B58">
        <f>'600MHz'!F61</f>
        <v>-7.1840001000398903</v>
      </c>
    </row>
    <row r="59" spans="1:2">
      <c r="A59">
        <f>'600MHz'!E62</f>
        <v>-1.7383124022461971</v>
      </c>
      <c r="B59">
        <f>'600MHz'!F62</f>
        <v>-7.048710329748344</v>
      </c>
    </row>
    <row r="60" spans="1:2">
      <c r="A60">
        <f>'600MHz'!E63</f>
        <v>-1.3226521458209146</v>
      </c>
      <c r="B60">
        <f>'600MHz'!F63</f>
        <v>-6.8765382141975149</v>
      </c>
    </row>
    <row r="61" spans="1:2">
      <c r="A61">
        <f>'600MHz'!E64</f>
        <v>-0.92357939077386497</v>
      </c>
      <c r="B61">
        <f>'600MHz'!F64</f>
        <v>-6.668794087147111</v>
      </c>
    </row>
    <row r="62" spans="1:2">
      <c r="A62">
        <f>'600MHz'!E65</f>
        <v>-0.54413132173767043</v>
      </c>
      <c r="B62">
        <f>'600MHz'!F65</f>
        <v>-6.427059006843324</v>
      </c>
    </row>
    <row r="63" spans="1:2">
      <c r="A63">
        <f>'600MHz'!E66</f>
        <v>-0.18719576763470336</v>
      </c>
      <c r="B63">
        <f>'600MHz'!F66</f>
        <v>-6.1531727232108926</v>
      </c>
    </row>
    <row r="64" spans="1:2">
      <c r="A64">
        <f>'600MHz'!E67</f>
        <v>0.14451077644473109</v>
      </c>
      <c r="B64">
        <f>'600MHz'!F67</f>
        <v>-5.8492196762453226</v>
      </c>
    </row>
    <row r="65" spans="1:2">
      <c r="A65">
        <f>'600MHz'!E68</f>
        <v>0.44846382341030111</v>
      </c>
      <c r="B65">
        <f>'600MHz'!F68</f>
        <v>-5.5175131321658881</v>
      </c>
    </row>
    <row r="66" spans="1:2">
      <c r="A66">
        <f>'600MHz'!E69</f>
        <v>0.72235010704273206</v>
      </c>
      <c r="B66">
        <f>'600MHz'!F69</f>
        <v>-5.1605775780629219</v>
      </c>
    </row>
    <row r="67" spans="1:2">
      <c r="A67">
        <f>'600MHz'!E70</f>
        <v>0.96408518734652082</v>
      </c>
      <c r="B67">
        <f>'600MHz'!F70</f>
        <v>-4.7811295090267265</v>
      </c>
    </row>
    <row r="68" spans="1:2">
      <c r="A68">
        <f>'600MHz'!E71</f>
        <v>1.1718293143969229</v>
      </c>
      <c r="B68">
        <f>'600MHz'!F71</f>
        <v>-4.3820567539796773</v>
      </c>
    </row>
    <row r="69" spans="1:2">
      <c r="A69">
        <f>'600MHz'!E72</f>
        <v>1.3440014299477538</v>
      </c>
      <c r="B69">
        <f>'600MHz'!F72</f>
        <v>-3.9663964975543946</v>
      </c>
    </row>
    <row r="70" spans="1:2">
      <c r="A70">
        <f>'600MHz'!E73</f>
        <v>1.4792912002393011</v>
      </c>
      <c r="B70">
        <f>'600MHz'!F73</f>
        <v>-3.537312165284809</v>
      </c>
    </row>
    <row r="71" spans="1:2">
      <c r="A71">
        <f>'600MHz'!E74</f>
        <v>1.5766689884294522</v>
      </c>
      <c r="B71">
        <f>'600MHz'!F74</f>
        <v>-3.0980693480276953</v>
      </c>
    </row>
    <row r="72" spans="1:2">
      <c r="A72">
        <f>'600MHz'!E75</f>
        <v>1.6353936907517643</v>
      </c>
      <c r="B72">
        <f>'600MHz'!F75</f>
        <v>-2.6520109488444317</v>
      </c>
    </row>
    <row r="73" spans="1:2">
      <c r="A73">
        <f>'600MHz'!E76</f>
        <v>1.655018376762619</v>
      </c>
      <c r="B73">
        <f>'600MHz'!F76</f>
        <v>-2.2025317414902412</v>
      </c>
    </row>
  </sheetData>
  <phoneticPr fontId="18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MAG'!$AN$6+'K MSG MAG'!$AH$6*COS('800MHz'!B4)</f>
        <v>6.4854588195398044</v>
      </c>
      <c r="D4" s="1">
        <f>'K MSG MAG'!$AO$6+'K MSG MAG'!$AH$6*SIN('800MHz'!B4)</f>
        <v>-0.36546789229589299</v>
      </c>
      <c r="E4" s="1">
        <f>'K MSG MAG'!$AF$6+'K MSG MAG'!$Z$6*COS('800MHz'!B4)</f>
        <v>1.5022126549255153</v>
      </c>
      <c r="F4" s="1">
        <f>'K MSG MAG'!$AG$6+'K MSG MAG'!$Z$6*SIN('800MHz'!B4)</f>
        <v>-1.7300329985925</v>
      </c>
    </row>
    <row r="5" spans="1:6">
      <c r="A5" s="1">
        <f>A4+5</f>
        <v>5</v>
      </c>
      <c r="B5" s="1">
        <f>A5*PI()/180</f>
        <v>8.7266462599716474E-2</v>
      </c>
      <c r="C5" s="1">
        <f>'K MSG MAG'!$AN$6+'K MSG MAG'!$AH$6*COS('800MHz'!B5)</f>
        <v>6.4708757098160463</v>
      </c>
      <c r="D5" s="1">
        <f>'K MSG MAG'!$AO$6+'K MSG MAG'!$AH$6*SIN('800MHz'!B5)</f>
        <v>-3.145976621587715E-2</v>
      </c>
      <c r="E5" s="1">
        <f>'K MSG MAG'!$AF$6+'K MSG MAG'!$Z$6*COS('800MHz'!B5)</f>
        <v>1.484692219087195</v>
      </c>
      <c r="F5" s="1">
        <f>'K MSG MAG'!$AG$6+'K MSG MAG'!$Z$6*SIN('800MHz'!B5)</f>
        <v>-1.3287490438452736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MAG'!$AN$6+'K MSG MAG'!$AH$6*COS('800MHz'!B6)</f>
        <v>6.42723736691529</v>
      </c>
      <c r="D6" s="1">
        <f>'K MSG MAG'!$AO$6+'K MSG MAG'!$AH$6*SIN('800MHz'!B6)</f>
        <v>0.30000635634504907</v>
      </c>
      <c r="E6" s="1">
        <f>'K MSG MAG'!$AF$6+'K MSG MAG'!$Z$6*COS('800MHz'!B6)</f>
        <v>1.4322642526680904</v>
      </c>
      <c r="F6" s="1">
        <f>'K MSG MAG'!$AG$6+'K MSG MAG'!$Z$6*SIN('800MHz'!B6)</f>
        <v>-0.93051910229555024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MAG'!$AN$6+'K MSG MAG'!$AH$6*COS('800MHz'!B7)</f>
        <v>6.3548759049765646</v>
      </c>
      <c r="D7" s="1">
        <f>'K MSG MAG'!$AO$6+'K MSG MAG'!$AH$6*SIN('800MHz'!B7)</f>
        <v>0.62640781804948009</v>
      </c>
      <c r="E7" s="1">
        <f>'K MSG MAG'!$AF$6+'K MSG MAG'!$Z$6*COS('800MHz'!B7)</f>
        <v>1.3453277641495247</v>
      </c>
      <c r="F7" s="1">
        <f>'K MSG MAG'!$AG$6+'K MSG MAG'!$Z$6*SIN('800MHz'!B7)</f>
        <v>-0.53837394425633622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MAG'!$AN$6+'K MSG MAG'!$AH$6*COS('800MHz'!B8)</f>
        <v>6.2543420384182671</v>
      </c>
      <c r="D8" s="1">
        <f>'K MSG MAG'!$AO$6+'K MSG MAG'!$AH$6*SIN('800MHz'!B8)</f>
        <v>0.94526050668725436</v>
      </c>
      <c r="E8" s="1">
        <f>'K MSG MAG'!$AF$6+'K MSG MAG'!$Z$6*COS('800MHz'!B8)</f>
        <v>1.2245443927028101</v>
      </c>
      <c r="F8" s="1">
        <f>'K MSG MAG'!$AG$6+'K MSG MAG'!$Z$6*SIN('800MHz'!B8)</f>
        <v>-0.15529803116403063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MAG'!$AN$6+'K MSG MAG'!$AH$6*COS('800MHz'!B9)</f>
        <v>6.126400890668914</v>
      </c>
      <c r="D9" s="1">
        <f>'K MSG MAG'!$AO$6+'K MSG MAG'!$AH$6*SIN('800MHz'!B9)</f>
        <v>1.2541377607693207</v>
      </c>
      <c r="E9" s="1">
        <f>'K MSG MAG'!$AF$6+'K MSG MAG'!$Z$6*COS('800MHz'!B9)</f>
        <v>1.0708333727156494</v>
      </c>
      <c r="F9" s="1">
        <f>'K MSG MAG'!$AG$6+'K MSG MAG'!$Z$6*SIN('800MHz'!B9)</f>
        <v>0.21579319797517393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MAG'!$AN$6+'K MSG MAG'!$AH$6*COS('800MHz'!B10)</f>
        <v>5.9720261711158571</v>
      </c>
      <c r="D10" s="1">
        <f>'K MSG MAG'!$AO$6+'K MSG MAG'!$AH$6*SIN('800MHz'!B10)</f>
        <v>1.5506888378869292</v>
      </c>
      <c r="E10" s="1">
        <f>'K MSG MAG'!$AF$6+'K MSG MAG'!$Z$6*COS('800MHz'!B10)</f>
        <v>0.88536453786339786</v>
      </c>
      <c r="F10" s="1">
        <f>'K MSG MAG'!$AG$6+'K MSG MAG'!$Z$6*SIN('800MHz'!B10)</f>
        <v>0.57207551483651709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MAG'!$AN$6+'K MSG MAG'!$AH$6*COS('800MHz'!B11)</f>
        <v>5.7923927645888984</v>
      </c>
      <c r="D11" s="1">
        <f>'K MSG MAG'!$AO$6+'K MSG MAG'!$AH$6*SIN('800MHz'!B11)</f>
        <v>1.8326568052807795</v>
      </c>
      <c r="E11" s="1">
        <f>'K MSG MAG'!$AF$6+'K MSG MAG'!$Z$6*COS('800MHz'!B11)</f>
        <v>0.66954941796842338</v>
      </c>
      <c r="F11" s="1">
        <f>'K MSG MAG'!$AG$6+'K MSG MAG'!$Z$6*SIN('800MHz'!B11)</f>
        <v>0.91083739585954038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MAG'!$AN$6+'K MSG MAG'!$AH$6*COS('800MHz'!B12)</f>
        <v>5.588867789777324</v>
      </c>
      <c r="D12" s="1">
        <f>'K MSG MAG'!$AO$6+'K MSG MAG'!$AH$6*SIN('800MHz'!B12)</f>
        <v>2.0978957164620899</v>
      </c>
      <c r="E12" s="1">
        <f>'K MSG MAG'!$AF$6+'K MSG MAG'!$Z$6*COS('800MHz'!B12)</f>
        <v>0.42503049640586044</v>
      </c>
      <c r="F12" s="1">
        <f>'K MSG MAG'!$AG$6+'K MSG MAG'!$Z$6*SIN('800MHz'!B12)</f>
        <v>1.2295006585796411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MAG'!$AN$6+'K MSG MAG'!$AH$6*COS('800MHz'!B13)</f>
        <v>5.3630001946311907</v>
      </c>
      <c r="D13" s="1">
        <f>'K MSG MAG'!$AO$6+'K MSG MAG'!$AH$6*SIN('800MHz'!B13)</f>
        <v>2.3443869431611377</v>
      </c>
      <c r="E13" s="1">
        <f>'K MSG MAG'!$AF$6+'K MSG MAG'!$Z$6*COS('800MHz'!B13)</f>
        <v>0.15366870981336156</v>
      </c>
      <c r="F13" s="1">
        <f>'K MSG MAG'!$AG$6+'K MSG MAG'!$Z$6*SIN('800MHz'!B13)</f>
        <v>1.5256400831533805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MAG'!$AN$6+'K MSG MAG'!$AH$6*COS('800MHz'!B14)</f>
        <v>5.1165089679321429</v>
      </c>
      <c r="D14" s="1">
        <f>'K MSG MAG'!$AO$6+'K MSG MAG'!$AH$6*SIN('800MHz'!B14)</f>
        <v>2.570254538307271</v>
      </c>
      <c r="E14" s="1">
        <f>'K MSG MAG'!$AF$6+'K MSG MAG'!$Z$6*COS('800MHz'!B14)</f>
        <v>-0.14247071476037831</v>
      </c>
      <c r="F14" s="1">
        <f>'K MSG MAG'!$AG$6+'K MSG MAG'!$Z$6*SIN('800MHz'!B14)</f>
        <v>1.7970018697458803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MAG'!$AN$6+'K MSG MAG'!$AH$6*COS('800MHz'!B15)</f>
        <v>4.8512700567508329</v>
      </c>
      <c r="D15" s="1">
        <f>'K MSG MAG'!$AO$6+'K MSG MAG'!$AH$6*SIN('800MHz'!B15)</f>
        <v>2.773779513118845</v>
      </c>
      <c r="E15" s="1">
        <f>'K MSG MAG'!$AF$6+'K MSG MAG'!$Z$6*COS('800MHz'!B15)</f>
        <v>-0.46113397748047902</v>
      </c>
      <c r="F15" s="1">
        <f>'K MSG MAG'!$AG$6+'K MSG MAG'!$Z$6*SIN('800MHz'!B15)</f>
        <v>2.041520791308443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MAG'!$AN$6+'K MSG MAG'!$AH$6*COS('800MHz'!B16)</f>
        <v>4.5693020893569827</v>
      </c>
      <c r="D16" s="1">
        <f>'K MSG MAG'!$AO$6+'K MSG MAG'!$AH$6*SIN('800MHz'!B16)</f>
        <v>2.9534129196458037</v>
      </c>
      <c r="E16" s="1">
        <f>'K MSG MAG'!$AF$6+'K MSG MAG'!$Z$6*COS('800MHz'!B16)</f>
        <v>-0.79989585850350187</v>
      </c>
      <c r="F16" s="1">
        <f>'K MSG MAG'!$AG$6+'K MSG MAG'!$Z$6*SIN('800MHz'!B16)</f>
        <v>2.257335911203417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MAG'!$AN$6+'K MSG MAG'!$AH$6*COS('800MHz'!B17)</f>
        <v>4.2727510122393735</v>
      </c>
      <c r="D17" s="1">
        <f>'K MSG MAG'!$AO$6+'K MSG MAG'!$AH$6*SIN('800MHz'!B17)</f>
        <v>3.107787639198861</v>
      </c>
      <c r="E17" s="1">
        <f>'K MSG MAG'!$AF$6+'K MSG MAG'!$Z$6*COS('800MHz'!B17)</f>
        <v>-1.1561781753648459</v>
      </c>
      <c r="F17" s="1">
        <f>'K MSG MAG'!$AG$6+'K MSG MAG'!$Z$6*SIN('800MHz'!B17)</f>
        <v>2.4428047460556694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MAG'!$AN$6+'K MSG MAG'!$AH$6*COS('800MHz'!B18)</f>
        <v>3.963873758157308</v>
      </c>
      <c r="D18" s="1">
        <f>'K MSG MAG'!$AO$6+'K MSG MAG'!$AH$6*SIN('800MHz'!B18)</f>
        <v>3.2357287869482132</v>
      </c>
      <c r="E18" s="1">
        <f>'K MSG MAG'!$AF$6+'K MSG MAG'!$Z$6*COS('800MHz'!B18)</f>
        <v>-1.52726940450405</v>
      </c>
      <c r="F18" s="1">
        <f>'K MSG MAG'!$AG$6+'K MSG MAG'!$Z$6*SIN('800MHz'!B18)</f>
        <v>2.5965157660428302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MAG'!$AN$6+'K MSG MAG'!$AH$6*COS('800MHz'!B19)</f>
        <v>3.6450210695195331</v>
      </c>
      <c r="D19" s="1">
        <f>'K MSG MAG'!$AO$6+'K MSG MAG'!$AH$6*SIN('800MHz'!B19)</f>
        <v>3.3362626535065112</v>
      </c>
      <c r="E19" s="1">
        <f>'K MSG MAG'!$AF$6+'K MSG MAG'!$Z$6*COS('800MHz'!B19)</f>
        <v>-1.9103453175963561</v>
      </c>
      <c r="F19" s="1">
        <f>'K MSG MAG'!$AG$6+'K MSG MAG'!$Z$6*SIN('800MHz'!B19)</f>
        <v>2.7172991374895448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MAG'!$AN$6+'K MSG MAG'!$AH$6*COS('800MHz'!B20)</f>
        <v>3.3186196078151022</v>
      </c>
      <c r="D20" s="1">
        <f>'K MSG MAG'!$AO$6+'K MSG MAG'!$AH$6*SIN('800MHz'!B20)</f>
        <v>3.408624115445237</v>
      </c>
      <c r="E20" s="1">
        <f>'K MSG MAG'!$AF$6+'K MSG MAG'!$Z$6*COS('800MHz'!B20)</f>
        <v>-2.3024904756355697</v>
      </c>
      <c r="F20" s="1">
        <f>'K MSG MAG'!$AG$6+'K MSG MAG'!$Z$6*SIN('800MHz'!B20)</f>
        <v>2.8042356260081105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MAG'!$AN$6+'K MSG MAG'!$AH$6*COS('800MHz'!B21)</f>
        <v>2.9871534852541757</v>
      </c>
      <c r="D21" s="1">
        <f>'K MSG MAG'!$AO$6+'K MSG MAG'!$AH$6*SIN('800MHz'!B21)</f>
        <v>3.4522624583459933</v>
      </c>
      <c r="E21" s="1">
        <f>'K MSG MAG'!$AF$6+'K MSG MAG'!$Z$6*COS('800MHz'!B21)</f>
        <v>-2.7007204171852934</v>
      </c>
      <c r="F21" s="1">
        <f>'K MSG MAG'!$AG$6+'K MSG MAG'!$Z$6*SIN('800MHz'!B21)</f>
        <v>2.856663592427215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MAG'!$AN$6+'K MSG MAG'!$AH$6*COS('800MHz'!B22)</f>
        <v>2.6531453591741605</v>
      </c>
      <c r="D22" s="1">
        <f>'K MSG MAG'!$AO$6+'K MSG MAG'!$AH$6*SIN('800MHz'!B22)</f>
        <v>3.4668455680697519</v>
      </c>
      <c r="E22" s="1">
        <f>'K MSG MAG'!$AF$6+'K MSG MAG'!$Z$6*COS('800MHz'!B22)</f>
        <v>-3.1020043719325194</v>
      </c>
      <c r="F22" s="1">
        <f>'K MSG MAG'!$AG$6+'K MSG MAG'!$Z$6*SIN('800MHz'!B22)</f>
        <v>2.8741840282655353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MAG'!$AN$6+'K MSG MAG'!$AH$6*COS('800MHz'!B23)</f>
        <v>2.319137233094144</v>
      </c>
      <c r="D23" s="1">
        <f>'K MSG MAG'!$AO$6+'K MSG MAG'!$AH$6*SIN('800MHz'!B23)</f>
        <v>3.4522624583459933</v>
      </c>
      <c r="E23" s="1">
        <f>'K MSG MAG'!$AF$6+'K MSG MAG'!$Z$6*COS('800MHz'!B23)</f>
        <v>-3.5032883266797468</v>
      </c>
      <c r="F23" s="1">
        <f>'K MSG MAG'!$AG$6+'K MSG MAG'!$Z$6*SIN('800MHz'!B23)</f>
        <v>2.856663592427215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MAG'!$AN$6+'K MSG MAG'!$AH$6*COS('800MHz'!B24)</f>
        <v>1.9876711105332181</v>
      </c>
      <c r="D24" s="1">
        <f>'K MSG MAG'!$AO$6+'K MSG MAG'!$AH$6*SIN('800MHz'!B24)</f>
        <v>3.408624115445237</v>
      </c>
      <c r="E24" s="1">
        <f>'K MSG MAG'!$AF$6+'K MSG MAG'!$Z$6*COS('800MHz'!B24)</f>
        <v>-3.9015182682294696</v>
      </c>
      <c r="F24" s="1">
        <f>'K MSG MAG'!$AG$6+'K MSG MAG'!$Z$6*SIN('800MHz'!B24)</f>
        <v>2.8042356260081105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MAG'!$AN$6+'K MSG MAG'!$AH$6*COS('800MHz'!B25)</f>
        <v>1.6612696488287866</v>
      </c>
      <c r="D25" s="1">
        <f>'K MSG MAG'!$AO$6+'K MSG MAG'!$AH$6*SIN('800MHz'!B25)</f>
        <v>3.3362626535065112</v>
      </c>
      <c r="E25" s="1">
        <f>'K MSG MAG'!$AF$6+'K MSG MAG'!$Z$6*COS('800MHz'!B25)</f>
        <v>-4.2936634262686839</v>
      </c>
      <c r="F25" s="1">
        <f>'K MSG MAG'!$AG$6+'K MSG MAG'!$Z$6*SIN('800MHz'!B25)</f>
        <v>2.7172991374895448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MAG'!$AN$6+'K MSG MAG'!$AH$6*COS('800MHz'!B26)</f>
        <v>1.3424169601910128</v>
      </c>
      <c r="D26" s="1">
        <f>'K MSG MAG'!$AO$6+'K MSG MAG'!$AH$6*SIN('800MHz'!B26)</f>
        <v>3.2357287869482136</v>
      </c>
      <c r="E26" s="1">
        <f>'K MSG MAG'!$AF$6+'K MSG MAG'!$Z$6*COS('800MHz'!B26)</f>
        <v>-4.6767393393609895</v>
      </c>
      <c r="F26" s="1">
        <f>'K MSG MAG'!$AG$6+'K MSG MAG'!$Z$6*SIN('800MHz'!B26)</f>
        <v>2.5965157660428302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MAG'!$AN$6+'K MSG MAG'!$AH$6*COS('800MHz'!B27)</f>
        <v>1.0335397061089469</v>
      </c>
      <c r="D27" s="1">
        <f>'K MSG MAG'!$AO$6+'K MSG MAG'!$AH$6*SIN('800MHz'!B27)</f>
        <v>3.1077876391988615</v>
      </c>
      <c r="E27" s="1">
        <f>'K MSG MAG'!$AF$6+'K MSG MAG'!$Z$6*COS('800MHz'!B27)</f>
        <v>-5.0478305685001938</v>
      </c>
      <c r="F27" s="1">
        <f>'K MSG MAG'!$AG$6+'K MSG MAG'!$Z$6*SIN('800MHz'!B27)</f>
        <v>2.4428047460556703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MAG'!$AN$6+'K MSG MAG'!$AH$6*COS('800MHz'!B28)</f>
        <v>0.73698862899133855</v>
      </c>
      <c r="D28" s="1">
        <f>'K MSG MAG'!$AO$6+'K MSG MAG'!$AH$6*SIN('800MHz'!B28)</f>
        <v>2.9534129196458041</v>
      </c>
      <c r="E28" s="1">
        <f>'K MSG MAG'!$AF$6+'K MSG MAG'!$Z$6*COS('800MHz'!B28)</f>
        <v>-5.4041128853615366</v>
      </c>
      <c r="F28" s="1">
        <f>'K MSG MAG'!$AG$6+'K MSG MAG'!$Z$6*SIN('800MHz'!B28)</f>
        <v>2.2573359112034179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MAG'!$AN$6+'K MSG MAG'!$AH$6*COS('800MHz'!B29)</f>
        <v>0.45502066159748855</v>
      </c>
      <c r="D29" s="1">
        <f>'K MSG MAG'!$AO$6+'K MSG MAG'!$AH$6*SIN('800MHz'!B29)</f>
        <v>2.7737795131188459</v>
      </c>
      <c r="E29" s="1">
        <f>'K MSG MAG'!$AF$6+'K MSG MAG'!$Z$6*COS('800MHz'!B29)</f>
        <v>-5.742874766384559</v>
      </c>
      <c r="F29" s="1">
        <f>'K MSG MAG'!$AG$6+'K MSG MAG'!$Z$6*SIN('800MHz'!B29)</f>
        <v>2.0415207913084439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MAG'!$AN$6+'K MSG MAG'!$AH$6*COS('800MHz'!B30)</f>
        <v>0.18978175041617673</v>
      </c>
      <c r="D30" s="1">
        <f>'K MSG MAG'!$AO$6+'K MSG MAG'!$AH$6*SIN('800MHz'!B30)</f>
        <v>2.570254538307271</v>
      </c>
      <c r="E30" s="1">
        <f>'K MSG MAG'!$AF$6+'K MSG MAG'!$Z$6*COS('800MHz'!B30)</f>
        <v>-6.0615380291046614</v>
      </c>
      <c r="F30" s="1">
        <f>'K MSG MAG'!$AG$6+'K MSG MAG'!$Z$6*SIN('800MHz'!B30)</f>
        <v>1.7970018697458803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MAG'!$AN$6+'K MSG MAG'!$AH$6*COS('800MHz'!B31)</f>
        <v>-5.6709476282870597E-2</v>
      </c>
      <c r="D31" s="1">
        <f>'K MSG MAG'!$AO$6+'K MSG MAG'!$AH$6*SIN('800MHz'!B31)</f>
        <v>2.3443869431611382</v>
      </c>
      <c r="E31" s="1">
        <f>'K MSG MAG'!$AF$6+'K MSG MAG'!$Z$6*COS('800MHz'!B31)</f>
        <v>-6.3576774536784004</v>
      </c>
      <c r="F31" s="1">
        <f>'K MSG MAG'!$AG$6+'K MSG MAG'!$Z$6*SIN('800MHz'!B31)</f>
        <v>1.5256400831533814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MAG'!$AN$6+'K MSG MAG'!$AH$6*COS('800MHz'!B32)</f>
        <v>-0.28257707142900346</v>
      </c>
      <c r="D32" s="1">
        <f>'K MSG MAG'!$AO$6+'K MSG MAG'!$AH$6*SIN('800MHz'!B32)</f>
        <v>2.0978957164620908</v>
      </c>
      <c r="E32" s="1">
        <f>'K MSG MAG'!$AF$6+'K MSG MAG'!$Z$6*COS('800MHz'!B32)</f>
        <v>-6.6290392402708997</v>
      </c>
      <c r="F32" s="1">
        <f>'K MSG MAG'!$AG$6+'K MSG MAG'!$Z$6*SIN('800MHz'!B32)</f>
        <v>1.229500658579642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MAG'!$AN$6+'K MSG MAG'!$AH$6*COS('800MHz'!B33)</f>
        <v>-0.48610204624057696</v>
      </c>
      <c r="D33" s="1">
        <f>'K MSG MAG'!$AO$6+'K MSG MAG'!$AH$6*SIN('800MHz'!B33)</f>
        <v>1.8326568052807808</v>
      </c>
      <c r="E33" s="1">
        <f>'K MSG MAG'!$AF$6+'K MSG MAG'!$Z$6*COS('800MHz'!B33)</f>
        <v>-6.8735581618334622</v>
      </c>
      <c r="F33" s="1">
        <f>'K MSG MAG'!$AG$6+'K MSG MAG'!$Z$6*SIN('800MHz'!B33)</f>
        <v>0.91083739585954171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MAG'!$AN$6+'K MSG MAG'!$AH$6*COS('800MHz'!B34)</f>
        <v>-0.66573545276753698</v>
      </c>
      <c r="D34" s="1">
        <f>'K MSG MAG'!$AO$6+'K MSG MAG'!$AH$6*SIN('800MHz'!B34)</f>
        <v>1.5506888378869292</v>
      </c>
      <c r="E34" s="1">
        <f>'K MSG MAG'!$AF$6+'K MSG MAG'!$Z$6*COS('800MHz'!B34)</f>
        <v>-7.0893732817284381</v>
      </c>
      <c r="F34" s="1">
        <f>'K MSG MAG'!$AG$6+'K MSG MAG'!$Z$6*SIN('800MHz'!B34)</f>
        <v>0.57207551483651709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MAG'!$AN$6+'K MSG MAG'!$AH$6*COS('800MHz'!B35)</f>
        <v>-0.82011017232059391</v>
      </c>
      <c r="D35" s="1">
        <f>'K MSG MAG'!$AO$6+'K MSG MAG'!$AH$6*SIN('800MHz'!B35)</f>
        <v>1.2541377607693209</v>
      </c>
      <c r="E35" s="1">
        <f>'K MSG MAG'!$AF$6+'K MSG MAG'!$Z$6*COS('800MHz'!B35)</f>
        <v>-7.2748421165806896</v>
      </c>
      <c r="F35" s="1">
        <f>'K MSG MAG'!$AG$6+'K MSG MAG'!$Z$6*SIN('800MHz'!B35)</f>
        <v>0.21579319797517438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MAG'!$AN$6+'K MSG MAG'!$AH$6*COS('800MHz'!B36)</f>
        <v>-0.94805132006994608</v>
      </c>
      <c r="D36" s="1">
        <f>'K MSG MAG'!$AO$6+'K MSG MAG'!$AH$6*SIN('800MHz'!B36)</f>
        <v>0.94526050668725503</v>
      </c>
      <c r="E36" s="1">
        <f>'K MSG MAG'!$AF$6+'K MSG MAG'!$Z$6*COS('800MHz'!B36)</f>
        <v>-7.4285531365678494</v>
      </c>
      <c r="F36" s="1">
        <f>'K MSG MAG'!$AG$6+'K MSG MAG'!$Z$6*SIN('800MHz'!B36)</f>
        <v>-0.15529803116402974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MAG'!$AN$6+'K MSG MAG'!$AH$6*COS('800MHz'!B37)</f>
        <v>-1.0485851866282436</v>
      </c>
      <c r="D37" s="1">
        <f>'K MSG MAG'!$AO$6+'K MSG MAG'!$AH$6*SIN('800MHz'!B37)</f>
        <v>0.6264078180494812</v>
      </c>
      <c r="E37" s="1">
        <f>'K MSG MAG'!$AF$6+'K MSG MAG'!$Z$6*COS('800MHz'!B37)</f>
        <v>-7.549336508014564</v>
      </c>
      <c r="F37" s="1">
        <f>'K MSG MAG'!$AG$6+'K MSG MAG'!$Z$6*SIN('800MHz'!B37)</f>
        <v>-0.53837394425633511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MAG'!$AN$6+'K MSG MAG'!$AH$6*COS('800MHz'!B38)</f>
        <v>-1.1209466485669699</v>
      </c>
      <c r="D38" s="1">
        <f>'K MSG MAG'!$AO$6+'K MSG MAG'!$AH$6*SIN('800MHz'!B38)</f>
        <v>0.30000635634504885</v>
      </c>
      <c r="E38" s="1">
        <f>'K MSG MAG'!$AF$6+'K MSG MAG'!$Z$6*COS('800MHz'!B38)</f>
        <v>-7.6362729965331297</v>
      </c>
      <c r="F38" s="1">
        <f>'K MSG MAG'!$AG$6+'K MSG MAG'!$Z$6*SIN('800MHz'!B38)</f>
        <v>-0.93051910229555046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MAG'!$AN$6+'K MSG MAG'!$AH$6*COS('800MHz'!B39)</f>
        <v>-1.1645849914677262</v>
      </c>
      <c r="D39" s="1">
        <f>'K MSG MAG'!$AO$6+'K MSG MAG'!$AH$6*SIN('800MHz'!B39)</f>
        <v>-3.1459766215875373E-2</v>
      </c>
      <c r="E39" s="1">
        <f>'K MSG MAG'!$AF$6+'K MSG MAG'!$Z$6*COS('800MHz'!B39)</f>
        <v>-7.6887009629522343</v>
      </c>
      <c r="F39" s="1">
        <f>'K MSG MAG'!$AG$6+'K MSG MAG'!$Z$6*SIN('800MHz'!B39)</f>
        <v>-1.3287490438452714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MAG'!$AN$6+'K MSG MAG'!$AH$6*COS('800MHz'!B40)</f>
        <v>-1.1791681011914847</v>
      </c>
      <c r="D40" s="1">
        <f>'K MSG MAG'!$AO$6+'K MSG MAG'!$AH$6*SIN('800MHz'!B40)</f>
        <v>-0.36546789229589255</v>
      </c>
      <c r="E40" s="1">
        <f>'K MSG MAG'!$AF$6+'K MSG MAG'!$Z$6*COS('800MHz'!B40)</f>
        <v>-7.7062213987905555</v>
      </c>
      <c r="F40" s="1">
        <f>'K MSG MAG'!$AG$6+'K MSG MAG'!$Z$6*SIN('800MHz'!B40)</f>
        <v>-1.7300329985924994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MAG'!$AN$6+'K MSG MAG'!$AH$6*COS('800MHz'!B41)</f>
        <v>-1.1645849914677262</v>
      </c>
      <c r="D41" s="1">
        <f>'K MSG MAG'!$AO$6+'K MSG MAG'!$AH$6*SIN('800MHz'!B41)</f>
        <v>-0.69947601837590789</v>
      </c>
      <c r="E41" s="1">
        <f>'K MSG MAG'!$AF$6+'K MSG MAG'!$Z$6*COS('800MHz'!B41)</f>
        <v>-7.6887009629522343</v>
      </c>
      <c r="F41" s="1">
        <f>'K MSG MAG'!$AG$6+'K MSG MAG'!$Z$6*SIN('800MHz'!B41)</f>
        <v>-2.1313169533397254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MAG'!$AN$6+'K MSG MAG'!$AH$6*COS('800MHz'!B42)</f>
        <v>-1.1209466485669699</v>
      </c>
      <c r="D42" s="1">
        <f>'K MSG MAG'!$AO$6+'K MSG MAG'!$AH$6*SIN('800MHz'!B42)</f>
        <v>-1.0309421409368356</v>
      </c>
      <c r="E42" s="1">
        <f>'K MSG MAG'!$AF$6+'K MSG MAG'!$Z$6*COS('800MHz'!B42)</f>
        <v>-7.6362729965331297</v>
      </c>
      <c r="F42" s="1">
        <f>'K MSG MAG'!$AG$6+'K MSG MAG'!$Z$6*SIN('800MHz'!B42)</f>
        <v>-2.5295468948894504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MAG'!$AN$6+'K MSG MAG'!$AH$6*COS('800MHz'!B43)</f>
        <v>-1.0485851866282445</v>
      </c>
      <c r="D43" s="1">
        <f>'K MSG MAG'!$AO$6+'K MSG MAG'!$AH$6*SIN('800MHz'!B43)</f>
        <v>-1.3573436026412646</v>
      </c>
      <c r="E43" s="1">
        <f>'K MSG MAG'!$AF$6+'K MSG MAG'!$Z$6*COS('800MHz'!B43)</f>
        <v>-7.5493365080145658</v>
      </c>
      <c r="F43" s="1">
        <f>'K MSG MAG'!$AG$6+'K MSG MAG'!$Z$6*SIN('800MHz'!B43)</f>
        <v>-2.9216920529286621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MAG'!$AN$6+'K MSG MAG'!$AH$6*COS('800MHz'!B44)</f>
        <v>-0.94805132006994652</v>
      </c>
      <c r="D44" s="1">
        <f>'K MSG MAG'!$AO$6+'K MSG MAG'!$AH$6*SIN('800MHz'!B44)</f>
        <v>-1.67619629127904</v>
      </c>
      <c r="E44" s="1">
        <f>'K MSG MAG'!$AF$6+'K MSG MAG'!$Z$6*COS('800MHz'!B44)</f>
        <v>-7.4285531365678494</v>
      </c>
      <c r="F44" s="1">
        <f>'K MSG MAG'!$AG$6+'K MSG MAG'!$Z$6*SIN('800MHz'!B44)</f>
        <v>-3.304767966020969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MAG'!$AN$6+'K MSG MAG'!$AH$6*COS('800MHz'!B45)</f>
        <v>-0.82011017232059435</v>
      </c>
      <c r="D45" s="1">
        <f>'K MSG MAG'!$AO$6+'K MSG MAG'!$AH$6*SIN('800MHz'!B45)</f>
        <v>-1.9850735453611059</v>
      </c>
      <c r="E45" s="1">
        <f>'K MSG MAG'!$AF$6+'K MSG MAG'!$Z$6*COS('800MHz'!B45)</f>
        <v>-7.2748421165806896</v>
      </c>
      <c r="F45" s="1">
        <f>'K MSG MAG'!$AG$6+'K MSG MAG'!$Z$6*SIN('800MHz'!B45)</f>
        <v>-3.6758591951601733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MAG'!$AN$6+'K MSG MAG'!$AH$6*COS('800MHz'!B46)</f>
        <v>-0.66573545276753654</v>
      </c>
      <c r="D46" s="1">
        <f>'K MSG MAG'!$AO$6+'K MSG MAG'!$AH$6*SIN('800MHz'!B46)</f>
        <v>-2.281624622478716</v>
      </c>
      <c r="E46" s="1">
        <f>'K MSG MAG'!$AF$6+'K MSG MAG'!$Z$6*COS('800MHz'!B46)</f>
        <v>-7.0893732817284372</v>
      </c>
      <c r="F46" s="1">
        <f>'K MSG MAG'!$AG$6+'K MSG MAG'!$Z$6*SIN('800MHz'!B46)</f>
        <v>-4.0321415120215178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MAG'!$AN$6+'K MSG MAG'!$AH$6*COS('800MHz'!B47)</f>
        <v>-0.48610204624057873</v>
      </c>
      <c r="D47" s="1">
        <f>'K MSG MAG'!$AO$6+'K MSG MAG'!$AH$6*SIN('800MHz'!B47)</f>
        <v>-2.5635925898725644</v>
      </c>
      <c r="E47" s="1">
        <f>'K MSG MAG'!$AF$6+'K MSG MAG'!$Z$6*COS('800MHz'!B47)</f>
        <v>-6.873558161833464</v>
      </c>
      <c r="F47" s="1">
        <f>'K MSG MAG'!$AG$6+'K MSG MAG'!$Z$6*SIN('800MHz'!B47)</f>
        <v>-4.3709033930445393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MAG'!$AN$6+'K MSG MAG'!$AH$6*COS('800MHz'!B48)</f>
        <v>-0.2825770714290039</v>
      </c>
      <c r="D48" s="1">
        <f>'K MSG MAG'!$AO$6+'K MSG MAG'!$AH$6*SIN('800MHz'!B48)</f>
        <v>-2.8288315010538758</v>
      </c>
      <c r="E48" s="1">
        <f>'K MSG MAG'!$AF$6+'K MSG MAG'!$Z$6*COS('800MHz'!B48)</f>
        <v>-6.6290392402709006</v>
      </c>
      <c r="F48" s="1">
        <f>'K MSG MAG'!$AG$6+'K MSG MAG'!$Z$6*SIN('800MHz'!B48)</f>
        <v>-4.6895666557646409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MAG'!$AN$6+'K MSG MAG'!$AH$6*COS('800MHz'!B49)</f>
        <v>-5.6709476282871485E-2</v>
      </c>
      <c r="D49" s="1">
        <f>'K MSG MAG'!$AO$6+'K MSG MAG'!$AH$6*SIN('800MHz'!B49)</f>
        <v>-3.0753227277529236</v>
      </c>
      <c r="E49" s="1">
        <f>'K MSG MAG'!$AF$6+'K MSG MAG'!$Z$6*COS('800MHz'!B49)</f>
        <v>-6.3576774536784022</v>
      </c>
      <c r="F49" s="1">
        <f>'K MSG MAG'!$AG$6+'K MSG MAG'!$Z$6*SIN('800MHz'!B49)</f>
        <v>-4.9857060803383808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MAG'!$AN$6+'K MSG MAG'!$AH$6*COS('800MHz'!B50)</f>
        <v>0.18978175041617629</v>
      </c>
      <c r="D50" s="1">
        <f>'K MSG MAG'!$AO$6+'K MSG MAG'!$AH$6*SIN('800MHz'!B50)</f>
        <v>-3.3011903228990565</v>
      </c>
      <c r="E50" s="1">
        <f>'K MSG MAG'!$AF$6+'K MSG MAG'!$Z$6*COS('800MHz'!B50)</f>
        <v>-6.0615380291046623</v>
      </c>
      <c r="F50" s="1">
        <f>'K MSG MAG'!$AG$6+'K MSG MAG'!$Z$6*SIN('800MHz'!B50)</f>
        <v>-5.2570678669308801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MAG'!$AN$6+'K MSG MAG'!$AH$6*COS('800MHz'!B51)</f>
        <v>0.45502066159748633</v>
      </c>
      <c r="D51" s="1">
        <f>'K MSG MAG'!$AO$6+'K MSG MAG'!$AH$6*SIN('800MHz'!B51)</f>
        <v>-3.50471529771063</v>
      </c>
      <c r="E51" s="1">
        <f>'K MSG MAG'!$AF$6+'K MSG MAG'!$Z$6*COS('800MHz'!B51)</f>
        <v>-5.7428747663845616</v>
      </c>
      <c r="F51" s="1">
        <f>'K MSG MAG'!$AG$6+'K MSG MAG'!$Z$6*SIN('800MHz'!B51)</f>
        <v>-5.5015867884934426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MAG'!$AN$6+'K MSG MAG'!$AH$6*COS('800MHz'!B52)</f>
        <v>0.73698862899133588</v>
      </c>
      <c r="D52" s="1">
        <f>'K MSG MAG'!$AO$6+'K MSG MAG'!$AH$6*SIN('800MHz'!B52)</f>
        <v>-3.6843487042375886</v>
      </c>
      <c r="E52" s="1">
        <f>'K MSG MAG'!$AF$6+'K MSG MAG'!$Z$6*COS('800MHz'!B52)</f>
        <v>-5.4041128853615401</v>
      </c>
      <c r="F52" s="1">
        <f>'K MSG MAG'!$AG$6+'K MSG MAG'!$Z$6*SIN('800MHz'!B52)</f>
        <v>-5.7174019083884167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MAG'!$AN$6+'K MSG MAG'!$AH$6*COS('800MHz'!B53)</f>
        <v>1.0335397061089444</v>
      </c>
      <c r="D53" s="1">
        <f>'K MSG MAG'!$AO$6+'K MSG MAG'!$AH$6*SIN('800MHz'!B53)</f>
        <v>-3.838723423790646</v>
      </c>
      <c r="E53" s="1">
        <f>'K MSG MAG'!$AF$6+'K MSG MAG'!$Z$6*COS('800MHz'!B53)</f>
        <v>-5.0478305685001965</v>
      </c>
      <c r="F53" s="1">
        <f>'K MSG MAG'!$AG$6+'K MSG MAG'!$Z$6*SIN('800MHz'!B53)</f>
        <v>-5.9028707432406682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MAG'!$AN$6+'K MSG MAG'!$AH$6*COS('800MHz'!B54)</f>
        <v>1.3424169601910103</v>
      </c>
      <c r="D54" s="1">
        <f>'K MSG MAG'!$AO$6+'K MSG MAG'!$AH$6*SIN('800MHz'!B54)</f>
        <v>-3.9666645715399986</v>
      </c>
      <c r="E54" s="1">
        <f>'K MSG MAG'!$AF$6+'K MSG MAG'!$Z$6*COS('800MHz'!B54)</f>
        <v>-4.6767393393609922</v>
      </c>
      <c r="F54" s="1">
        <f>'K MSG MAG'!$AG$6+'K MSG MAG'!$Z$6*SIN('800MHz'!B54)</f>
        <v>-6.0565817632278289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MAG'!$AN$6+'K MSG MAG'!$AH$6*COS('800MHz'!B55)</f>
        <v>1.6612696488287875</v>
      </c>
      <c r="D55" s="1">
        <f>'K MSG MAG'!$AO$6+'K MSG MAG'!$AH$6*SIN('800MHz'!B55)</f>
        <v>-4.0671984380982975</v>
      </c>
      <c r="E55" s="1">
        <f>'K MSG MAG'!$AF$6+'K MSG MAG'!$Z$6*COS('800MHz'!B55)</f>
        <v>-4.293663426268683</v>
      </c>
      <c r="F55" s="1">
        <f>'K MSG MAG'!$AG$6+'K MSG MAG'!$Z$6*SIN('800MHz'!B55)</f>
        <v>-6.1773651346745444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MAG'!$AN$6+'K MSG MAG'!$AH$6*COS('800MHz'!B56)</f>
        <v>1.9876711105332179</v>
      </c>
      <c r="D56" s="1">
        <f>'K MSG MAG'!$AO$6+'K MSG MAG'!$AH$6*SIN('800MHz'!B56)</f>
        <v>-4.1395599000370229</v>
      </c>
      <c r="E56" s="1">
        <f>'K MSG MAG'!$AF$6+'K MSG MAG'!$Z$6*COS('800MHz'!B56)</f>
        <v>-3.9015182682294696</v>
      </c>
      <c r="F56" s="1">
        <f>'K MSG MAG'!$AG$6+'K MSG MAG'!$Z$6*SIN('800MHz'!B56)</f>
        <v>-6.2643016231931101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MAG'!$AN$6+'K MSG MAG'!$AH$6*COS('800MHz'!B57)</f>
        <v>2.319137233094144</v>
      </c>
      <c r="D57" s="1">
        <f>'K MSG MAG'!$AO$6+'K MSG MAG'!$AH$6*SIN('800MHz'!B57)</f>
        <v>-4.1831982429377792</v>
      </c>
      <c r="E57" s="1">
        <f>'K MSG MAG'!$AF$6+'K MSG MAG'!$Z$6*COS('800MHz'!B57)</f>
        <v>-3.5032883266797468</v>
      </c>
      <c r="F57" s="1">
        <f>'K MSG MAG'!$AG$6+'K MSG MAG'!$Z$6*SIN('800MHz'!B57)</f>
        <v>-6.3167295896122146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MAG'!$AN$6+'K MSG MAG'!$AH$6*COS('800MHz'!B58)</f>
        <v>2.6531453591741592</v>
      </c>
      <c r="D58" s="1">
        <f>'K MSG MAG'!$AO$6+'K MSG MAG'!$AH$6*SIN('800MHz'!B58)</f>
        <v>-4.1977813526615382</v>
      </c>
      <c r="E58" s="1">
        <f>'K MSG MAG'!$AF$6+'K MSG MAG'!$Z$6*COS('800MHz'!B58)</f>
        <v>-3.1020043719325208</v>
      </c>
      <c r="F58" s="1">
        <f>'K MSG MAG'!$AG$6+'K MSG MAG'!$Z$6*SIN('800MHz'!B58)</f>
        <v>-6.3342500254505349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MAG'!$AN$6+'K MSG MAG'!$AH$6*COS('800MHz'!B59)</f>
        <v>2.9871534852541748</v>
      </c>
      <c r="D59" s="1">
        <f>'K MSG MAG'!$AO$6+'K MSG MAG'!$AH$6*SIN('800MHz'!B59)</f>
        <v>-4.1831982429377792</v>
      </c>
      <c r="E59" s="1">
        <f>'K MSG MAG'!$AF$6+'K MSG MAG'!$Z$6*COS('800MHz'!B59)</f>
        <v>-2.7007204171852948</v>
      </c>
      <c r="F59" s="1">
        <f>'K MSG MAG'!$AG$6+'K MSG MAG'!$Z$6*SIN('800MHz'!B59)</f>
        <v>-6.3167295896122146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MAG'!$AN$6+'K MSG MAG'!$AH$6*COS('800MHz'!B60)</f>
        <v>3.3186196078151005</v>
      </c>
      <c r="D60" s="1">
        <f>'K MSG MAG'!$AO$6+'K MSG MAG'!$AH$6*SIN('800MHz'!B60)</f>
        <v>-4.1395599000370238</v>
      </c>
      <c r="E60" s="1">
        <f>'K MSG MAG'!$AF$6+'K MSG MAG'!$Z$6*COS('800MHz'!B60)</f>
        <v>-2.3024904756355715</v>
      </c>
      <c r="F60" s="1">
        <f>'K MSG MAG'!$AG$6+'K MSG MAG'!$Z$6*SIN('800MHz'!B60)</f>
        <v>-6.264301623193111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MAG'!$AN$6+'K MSG MAG'!$AH$6*COS('800MHz'!B61)</f>
        <v>3.6450210695195349</v>
      </c>
      <c r="D61" s="1">
        <f>'K MSG MAG'!$AO$6+'K MSG MAG'!$AH$6*SIN('800MHz'!B61)</f>
        <v>-4.0671984380982966</v>
      </c>
      <c r="E61" s="1">
        <f>'K MSG MAG'!$AF$6+'K MSG MAG'!$Z$6*COS('800MHz'!B61)</f>
        <v>-1.9103453175963543</v>
      </c>
      <c r="F61" s="1">
        <f>'K MSG MAG'!$AG$6+'K MSG MAG'!$Z$6*SIN('800MHz'!B61)</f>
        <v>-6.1773651346745444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MAG'!$AN$6+'K MSG MAG'!$AH$6*COS('800MHz'!B62)</f>
        <v>3.9638737581573054</v>
      </c>
      <c r="D62" s="1">
        <f>'K MSG MAG'!$AO$6+'K MSG MAG'!$AH$6*SIN('800MHz'!B62)</f>
        <v>-3.9666645715399995</v>
      </c>
      <c r="E62" s="1">
        <f>'K MSG MAG'!$AF$6+'K MSG MAG'!$Z$6*COS('800MHz'!B62)</f>
        <v>-1.5272694045040529</v>
      </c>
      <c r="F62" s="1">
        <f>'K MSG MAG'!$AG$6+'K MSG MAG'!$Z$6*SIN('800MHz'!B62)</f>
        <v>-6.0565817632278307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MAG'!$AN$6+'K MSG MAG'!$AH$6*COS('800MHz'!B63)</f>
        <v>4.2727510122393744</v>
      </c>
      <c r="D63" s="1">
        <f>'K MSG MAG'!$AO$6+'K MSG MAG'!$AH$6*SIN('800MHz'!B63)</f>
        <v>-3.8387234237906469</v>
      </c>
      <c r="E63" s="1">
        <f>'K MSG MAG'!$AF$6+'K MSG MAG'!$Z$6*COS('800MHz'!B63)</f>
        <v>-1.156178175364845</v>
      </c>
      <c r="F63" s="1">
        <f>'K MSG MAG'!$AG$6+'K MSG MAG'!$Z$6*SIN('800MHz'!B63)</f>
        <v>-5.9028707432406691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MAG'!$AN$6+'K MSG MAG'!$AH$6*COS('800MHz'!B64)</f>
        <v>4.5693020893569827</v>
      </c>
      <c r="D64" s="1">
        <f>'K MSG MAG'!$AO$6+'K MSG MAG'!$AH$6*SIN('800MHz'!B64)</f>
        <v>-3.6843487042375895</v>
      </c>
      <c r="E64" s="1">
        <f>'K MSG MAG'!$AF$6+'K MSG MAG'!$Z$6*COS('800MHz'!B64)</f>
        <v>-0.79989585850350187</v>
      </c>
      <c r="F64" s="1">
        <f>'K MSG MAG'!$AG$6+'K MSG MAG'!$Z$6*SIN('800MHz'!B64)</f>
        <v>-5.7174019083884176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MAG'!$AN$6+'K MSG MAG'!$AH$6*COS('800MHz'!B65)</f>
        <v>4.8512700567508329</v>
      </c>
      <c r="D65" s="1">
        <f>'K MSG MAG'!$AO$6+'K MSG MAG'!$AH$6*SIN('800MHz'!B65)</f>
        <v>-3.5047152977106308</v>
      </c>
      <c r="E65" s="1">
        <f>'K MSG MAG'!$AF$6+'K MSG MAG'!$Z$6*COS('800MHz'!B65)</f>
        <v>-0.46113397748047946</v>
      </c>
      <c r="F65" s="1">
        <f>'K MSG MAG'!$AG$6+'K MSG MAG'!$Z$6*SIN('800MHz'!B65)</f>
        <v>-5.5015867884934435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MAG'!$AN$6+'K MSG MAG'!$AH$6*COS('800MHz'!B66)</f>
        <v>5.1165089679321429</v>
      </c>
      <c r="D66" s="1">
        <f>'K MSG MAG'!$AO$6+'K MSG MAG'!$AH$6*SIN('800MHz'!B66)</f>
        <v>-3.3011903228990573</v>
      </c>
      <c r="E66" s="1">
        <f>'K MSG MAG'!$AF$6+'K MSG MAG'!$Z$6*COS('800MHz'!B66)</f>
        <v>-0.14247071476037876</v>
      </c>
      <c r="F66" s="1">
        <f>'K MSG MAG'!$AG$6+'K MSG MAG'!$Z$6*SIN('800MHz'!B66)</f>
        <v>-5.257067866930881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MAG'!$AN$6+'K MSG MAG'!$AH$6*COS('800MHz'!B67)</f>
        <v>5.3630001946311907</v>
      </c>
      <c r="D67" s="1">
        <f>'K MSG MAG'!$AO$6+'K MSG MAG'!$AH$6*SIN('800MHz'!B67)</f>
        <v>-3.0753227277529245</v>
      </c>
      <c r="E67" s="1">
        <f>'K MSG MAG'!$AF$6+'K MSG MAG'!$Z$6*COS('800MHz'!B67)</f>
        <v>0.15366870981336023</v>
      </c>
      <c r="F67" s="1">
        <f>'K MSG MAG'!$AG$6+'K MSG MAG'!$Z$6*SIN('800MHz'!B67)</f>
        <v>-4.9857060803383817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MAG'!$AN$6+'K MSG MAG'!$AH$6*COS('800MHz'!B68)</f>
        <v>5.5888677897773231</v>
      </c>
      <c r="D68" s="1">
        <f>'K MSG MAG'!$AO$6+'K MSG MAG'!$AH$6*SIN('800MHz'!B68)</f>
        <v>-2.8288315010538767</v>
      </c>
      <c r="E68" s="1">
        <f>'K MSG MAG'!$AF$6+'K MSG MAG'!$Z$6*COS('800MHz'!B68)</f>
        <v>0.4250304964058591</v>
      </c>
      <c r="F68" s="1">
        <f>'K MSG MAG'!$AG$6+'K MSG MAG'!$Z$6*SIN('800MHz'!B68)</f>
        <v>-4.6895666557646427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MAG'!$AN$6+'K MSG MAG'!$AH$6*COS('800MHz'!B69)</f>
        <v>5.7923927645888966</v>
      </c>
      <c r="D69" s="1">
        <f>'K MSG MAG'!$AO$6+'K MSG MAG'!$AH$6*SIN('800MHz'!B69)</f>
        <v>-2.5635925898725671</v>
      </c>
      <c r="E69" s="1">
        <f>'K MSG MAG'!$AF$6+'K MSG MAG'!$Z$6*COS('800MHz'!B69)</f>
        <v>0.66954941796842249</v>
      </c>
      <c r="F69" s="1">
        <f>'K MSG MAG'!$AG$6+'K MSG MAG'!$Z$6*SIN('800MHz'!B69)</f>
        <v>-4.370903393044542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MAG'!$AN$6+'K MSG MAG'!$AH$6*COS('800MHz'!B70)</f>
        <v>5.9720261711158553</v>
      </c>
      <c r="D70" s="1">
        <f>'K MSG MAG'!$AO$6+'K MSG MAG'!$AH$6*SIN('800MHz'!B70)</f>
        <v>-2.2816246224787173</v>
      </c>
      <c r="E70" s="1">
        <f>'K MSG MAG'!$AF$6+'K MSG MAG'!$Z$6*COS('800MHz'!B70)</f>
        <v>0.88536453786339653</v>
      </c>
      <c r="F70" s="1">
        <f>'K MSG MAG'!$AG$6+'K MSG MAG'!$Z$6*SIN('800MHz'!B70)</f>
        <v>-4.0321415120215196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MAG'!$AN$6+'K MSG MAG'!$AH$6*COS('800MHz'!B71)</f>
        <v>6.1264008906689131</v>
      </c>
      <c r="D71" s="1">
        <f>'K MSG MAG'!$AO$6+'K MSG MAG'!$AH$6*SIN('800MHz'!B71)</f>
        <v>-1.9850735453611088</v>
      </c>
      <c r="E71" s="1">
        <f>'K MSG MAG'!$AF$6+'K MSG MAG'!$Z$6*COS('800MHz'!B71)</f>
        <v>1.0708333727156485</v>
      </c>
      <c r="F71" s="1">
        <f>'K MSG MAG'!$AG$6+'K MSG MAG'!$Z$6*SIN('800MHz'!B71)</f>
        <v>-3.6758591951601769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MAG'!$AN$6+'K MSG MAG'!$AH$6*COS('800MHz'!B72)</f>
        <v>6.2543420384182671</v>
      </c>
      <c r="D72" s="1">
        <f>'K MSG MAG'!$AO$6+'K MSG MAG'!$AH$6*SIN('800MHz'!B72)</f>
        <v>-1.6761962912790398</v>
      </c>
      <c r="E72" s="1">
        <f>'K MSG MAG'!$AF$6+'K MSG MAG'!$Z$6*COS('800MHz'!B72)</f>
        <v>1.2245443927028101</v>
      </c>
      <c r="F72" s="1">
        <f>'K MSG MAG'!$AG$6+'K MSG MAG'!$Z$6*SIN('800MHz'!B72)</f>
        <v>-3.304767966020969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MAG'!$AN$6+'K MSG MAG'!$AH$6*COS('800MHz'!B73)</f>
        <v>6.3548759049765646</v>
      </c>
      <c r="D73" s="1">
        <f>'K MSG MAG'!$AO$6+'K MSG MAG'!$AH$6*SIN('800MHz'!B73)</f>
        <v>-1.357343602641266</v>
      </c>
      <c r="E73" s="1">
        <f>'K MSG MAG'!$AF$6+'K MSG MAG'!$Z$6*COS('800MHz'!B73)</f>
        <v>1.3453277641495247</v>
      </c>
      <c r="F73" s="1">
        <f>'K MSG MAG'!$AG$6+'K MSG MAG'!$Z$6*SIN('800MHz'!B73)</f>
        <v>-2.9216920529286634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MAG'!$AN$6+'K MSG MAG'!$AH$6*COS('800MHz'!B74)</f>
        <v>6.42723736691529</v>
      </c>
      <c r="D74" s="1">
        <f>'K MSG MAG'!$AO$6+'K MSG MAG'!$AH$6*SIN('800MHz'!B74)</f>
        <v>-1.0309421409368387</v>
      </c>
      <c r="E74" s="1">
        <f>'K MSG MAG'!$AF$6+'K MSG MAG'!$Z$6*COS('800MHz'!B74)</f>
        <v>1.4322642526680904</v>
      </c>
      <c r="F74" s="1">
        <f>'K MSG MAG'!$AG$6+'K MSG MAG'!$Z$6*SIN('800MHz'!B74)</f>
        <v>-2.5295468948894539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MAG'!$AN$6+'K MSG MAG'!$AH$6*COS('800MHz'!B75)</f>
        <v>6.4708757098160463</v>
      </c>
      <c r="D75" s="1">
        <f>'K MSG MAG'!$AO$6+'K MSG MAG'!$AH$6*SIN('800MHz'!B75)</f>
        <v>-0.69947601837590945</v>
      </c>
      <c r="E75" s="1">
        <f>'K MSG MAG'!$AF$6+'K MSG MAG'!$Z$6*COS('800MHz'!B75)</f>
        <v>1.484692219087195</v>
      </c>
      <c r="F75" s="1">
        <f>'K MSG MAG'!$AG$6+'K MSG MAG'!$Z$6*SIN('800MHz'!B75)</f>
        <v>-2.1313169533397271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MAG'!$AN$6+'K MSG MAG'!$AH$6*COS('800MHz'!B76)</f>
        <v>6.4854588195398044</v>
      </c>
      <c r="D76" s="1">
        <f>'K MSG MAG'!$AO$6+'K MSG MAG'!$AH$6*SIN('800MHz'!B76)</f>
        <v>-0.36546789229589394</v>
      </c>
      <c r="E76" s="1">
        <f>'K MSG MAG'!$AF$6+'K MSG MAG'!$Z$6*COS('800MHz'!B76)</f>
        <v>1.5022126549255153</v>
      </c>
      <c r="F76" s="1">
        <f>'K MSG MAG'!$AG$6+'K MSG MAG'!$Z$6*SIN('800MHz'!B76)</f>
        <v>-1.7300329985925011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A74" sqref="A74:C75"/>
    </sheetView>
  </sheetViews>
  <sheetFormatPr defaultRowHeight="13.5"/>
  <sheetData>
    <row r="1" spans="1:2">
      <c r="A1">
        <f>'800MHz'!C4</f>
        <v>6.4854588195398044</v>
      </c>
      <c r="B1">
        <f>'800MHz'!D4</f>
        <v>-0.36546789229589299</v>
      </c>
    </row>
    <row r="2" spans="1:2">
      <c r="A2">
        <f>'800MHz'!C5</f>
        <v>6.4708757098160463</v>
      </c>
      <c r="B2">
        <f>'800MHz'!D5</f>
        <v>-3.145976621587715E-2</v>
      </c>
    </row>
    <row r="3" spans="1:2">
      <c r="A3">
        <f>'800MHz'!C6</f>
        <v>6.42723736691529</v>
      </c>
      <c r="B3">
        <f>'800MHz'!D6</f>
        <v>0.30000635634504907</v>
      </c>
    </row>
    <row r="4" spans="1:2">
      <c r="A4">
        <f>'800MHz'!C7</f>
        <v>6.3548759049765646</v>
      </c>
      <c r="B4">
        <f>'800MHz'!D7</f>
        <v>0.62640781804948009</v>
      </c>
    </row>
    <row r="5" spans="1:2">
      <c r="A5">
        <f>'800MHz'!C8</f>
        <v>6.2543420384182671</v>
      </c>
      <c r="B5">
        <f>'800MHz'!D8</f>
        <v>0.94526050668725436</v>
      </c>
    </row>
    <row r="6" spans="1:2">
      <c r="A6">
        <f>'800MHz'!C9</f>
        <v>6.126400890668914</v>
      </c>
      <c r="B6">
        <f>'800MHz'!D9</f>
        <v>1.2541377607693207</v>
      </c>
    </row>
    <row r="7" spans="1:2">
      <c r="A7">
        <f>'800MHz'!C10</f>
        <v>5.9720261711158571</v>
      </c>
      <c r="B7">
        <f>'800MHz'!D10</f>
        <v>1.5506888378869292</v>
      </c>
    </row>
    <row r="8" spans="1:2">
      <c r="A8">
        <f>'800MHz'!C11</f>
        <v>5.7923927645888984</v>
      </c>
      <c r="B8">
        <f>'800MHz'!D11</f>
        <v>1.8326568052807795</v>
      </c>
    </row>
    <row r="9" spans="1:2">
      <c r="A9">
        <f>'800MHz'!C12</f>
        <v>5.588867789777324</v>
      </c>
      <c r="B9">
        <f>'800MHz'!D12</f>
        <v>2.0978957164620899</v>
      </c>
    </row>
    <row r="10" spans="1:2">
      <c r="A10">
        <f>'800MHz'!C13</f>
        <v>5.3630001946311907</v>
      </c>
      <c r="B10">
        <f>'800MHz'!D13</f>
        <v>2.3443869431611377</v>
      </c>
    </row>
    <row r="11" spans="1:2">
      <c r="A11">
        <f>'800MHz'!C14</f>
        <v>5.1165089679321429</v>
      </c>
      <c r="B11">
        <f>'800MHz'!D14</f>
        <v>2.570254538307271</v>
      </c>
    </row>
    <row r="12" spans="1:2">
      <c r="A12">
        <f>'800MHz'!C15</f>
        <v>4.8512700567508329</v>
      </c>
      <c r="B12">
        <f>'800MHz'!D15</f>
        <v>2.773779513118845</v>
      </c>
    </row>
    <row r="13" spans="1:2">
      <c r="A13">
        <f>'800MHz'!C16</f>
        <v>4.5693020893569827</v>
      </c>
      <c r="B13">
        <f>'800MHz'!D16</f>
        <v>2.9534129196458037</v>
      </c>
    </row>
    <row r="14" spans="1:2">
      <c r="A14">
        <f>'800MHz'!C17</f>
        <v>4.2727510122393735</v>
      </c>
      <c r="B14">
        <f>'800MHz'!D17</f>
        <v>3.107787639198861</v>
      </c>
    </row>
    <row r="15" spans="1:2">
      <c r="A15">
        <f>'800MHz'!C18</f>
        <v>3.963873758157308</v>
      </c>
      <c r="B15">
        <f>'800MHz'!D18</f>
        <v>3.2357287869482132</v>
      </c>
    </row>
    <row r="16" spans="1:2">
      <c r="A16">
        <f>'800MHz'!C19</f>
        <v>3.6450210695195331</v>
      </c>
      <c r="B16">
        <f>'800MHz'!D19</f>
        <v>3.3362626535065112</v>
      </c>
    </row>
    <row r="17" spans="1:2">
      <c r="A17">
        <f>'800MHz'!C20</f>
        <v>3.3186196078151022</v>
      </c>
      <c r="B17">
        <f>'800MHz'!D20</f>
        <v>3.408624115445237</v>
      </c>
    </row>
    <row r="18" spans="1:2">
      <c r="A18">
        <f>'800MHz'!C21</f>
        <v>2.9871534852541757</v>
      </c>
      <c r="B18">
        <f>'800MHz'!D21</f>
        <v>3.4522624583459933</v>
      </c>
    </row>
    <row r="19" spans="1:2">
      <c r="A19">
        <f>'800MHz'!C22</f>
        <v>2.6531453591741605</v>
      </c>
      <c r="B19">
        <f>'800MHz'!D22</f>
        <v>3.4668455680697519</v>
      </c>
    </row>
    <row r="20" spans="1:2">
      <c r="A20">
        <f>'800MHz'!C23</f>
        <v>2.319137233094144</v>
      </c>
      <c r="B20">
        <f>'800MHz'!D23</f>
        <v>3.4522624583459933</v>
      </c>
    </row>
    <row r="21" spans="1:2">
      <c r="A21">
        <f>'800MHz'!C24</f>
        <v>1.9876711105332181</v>
      </c>
      <c r="B21">
        <f>'800MHz'!D24</f>
        <v>3.408624115445237</v>
      </c>
    </row>
    <row r="22" spans="1:2">
      <c r="A22">
        <f>'800MHz'!C25</f>
        <v>1.6612696488287866</v>
      </c>
      <c r="B22">
        <f>'800MHz'!D25</f>
        <v>3.3362626535065112</v>
      </c>
    </row>
    <row r="23" spans="1:2">
      <c r="A23">
        <f>'800MHz'!C26</f>
        <v>1.3424169601910128</v>
      </c>
      <c r="B23">
        <f>'800MHz'!D26</f>
        <v>3.2357287869482136</v>
      </c>
    </row>
    <row r="24" spans="1:2">
      <c r="A24">
        <f>'800MHz'!C27</f>
        <v>1.0335397061089469</v>
      </c>
      <c r="B24">
        <f>'800MHz'!D27</f>
        <v>3.1077876391988615</v>
      </c>
    </row>
    <row r="25" spans="1:2">
      <c r="A25">
        <f>'800MHz'!C28</f>
        <v>0.73698862899133855</v>
      </c>
      <c r="B25">
        <f>'800MHz'!D28</f>
        <v>2.9534129196458041</v>
      </c>
    </row>
    <row r="26" spans="1:2">
      <c r="A26">
        <f>'800MHz'!C29</f>
        <v>0.45502066159748855</v>
      </c>
      <c r="B26">
        <f>'800MHz'!D29</f>
        <v>2.7737795131188459</v>
      </c>
    </row>
    <row r="27" spans="1:2">
      <c r="A27">
        <f>'800MHz'!C30</f>
        <v>0.18978175041617673</v>
      </c>
      <c r="B27">
        <f>'800MHz'!D30</f>
        <v>2.570254538307271</v>
      </c>
    </row>
    <row r="28" spans="1:2">
      <c r="A28">
        <f>'800MHz'!C31</f>
        <v>-5.6709476282870597E-2</v>
      </c>
      <c r="B28">
        <f>'800MHz'!D31</f>
        <v>2.3443869431611382</v>
      </c>
    </row>
    <row r="29" spans="1:2">
      <c r="A29">
        <f>'800MHz'!C32</f>
        <v>-0.28257707142900346</v>
      </c>
      <c r="B29">
        <f>'800MHz'!D32</f>
        <v>2.0978957164620908</v>
      </c>
    </row>
    <row r="30" spans="1:2">
      <c r="A30">
        <f>'800MHz'!C33</f>
        <v>-0.48610204624057696</v>
      </c>
      <c r="B30">
        <f>'800MHz'!D33</f>
        <v>1.8326568052807808</v>
      </c>
    </row>
    <row r="31" spans="1:2">
      <c r="A31">
        <f>'800MHz'!C34</f>
        <v>-0.66573545276753698</v>
      </c>
      <c r="B31">
        <f>'800MHz'!D34</f>
        <v>1.5506888378869292</v>
      </c>
    </row>
    <row r="32" spans="1:2">
      <c r="A32">
        <f>'800MHz'!C35</f>
        <v>-0.82011017232059391</v>
      </c>
      <c r="B32">
        <f>'800MHz'!D35</f>
        <v>1.2541377607693209</v>
      </c>
    </row>
    <row r="33" spans="1:2">
      <c r="A33">
        <f>'800MHz'!C36</f>
        <v>-0.94805132006994608</v>
      </c>
      <c r="B33">
        <f>'800MHz'!D36</f>
        <v>0.94526050668725503</v>
      </c>
    </row>
    <row r="34" spans="1:2">
      <c r="A34">
        <f>'800MHz'!C37</f>
        <v>-1.0485851866282436</v>
      </c>
      <c r="B34">
        <f>'800MHz'!D37</f>
        <v>0.6264078180494812</v>
      </c>
    </row>
    <row r="35" spans="1:2">
      <c r="A35">
        <f>'800MHz'!C38</f>
        <v>-1.1209466485669699</v>
      </c>
      <c r="B35">
        <f>'800MHz'!D38</f>
        <v>0.30000635634504885</v>
      </c>
    </row>
    <row r="36" spans="1:2">
      <c r="A36">
        <f>'800MHz'!C39</f>
        <v>-1.1645849914677262</v>
      </c>
      <c r="B36">
        <f>'800MHz'!D39</f>
        <v>-3.1459766215875373E-2</v>
      </c>
    </row>
    <row r="37" spans="1:2">
      <c r="A37">
        <f>'800MHz'!C40</f>
        <v>-1.1791681011914847</v>
      </c>
      <c r="B37">
        <f>'800MHz'!D40</f>
        <v>-0.36546789229589255</v>
      </c>
    </row>
    <row r="38" spans="1:2">
      <c r="A38">
        <f>'800MHz'!C41</f>
        <v>-1.1645849914677262</v>
      </c>
      <c r="B38">
        <f>'800MHz'!D41</f>
        <v>-0.69947601837590789</v>
      </c>
    </row>
    <row r="39" spans="1:2">
      <c r="A39">
        <f>'800MHz'!C42</f>
        <v>-1.1209466485669699</v>
      </c>
      <c r="B39">
        <f>'800MHz'!D42</f>
        <v>-1.0309421409368356</v>
      </c>
    </row>
    <row r="40" spans="1:2">
      <c r="A40">
        <f>'800MHz'!C43</f>
        <v>-1.0485851866282445</v>
      </c>
      <c r="B40">
        <f>'800MHz'!D43</f>
        <v>-1.3573436026412646</v>
      </c>
    </row>
    <row r="41" spans="1:2">
      <c r="A41">
        <f>'800MHz'!C44</f>
        <v>-0.94805132006994652</v>
      </c>
      <c r="B41">
        <f>'800MHz'!D44</f>
        <v>-1.67619629127904</v>
      </c>
    </row>
    <row r="42" spans="1:2">
      <c r="A42">
        <f>'800MHz'!C45</f>
        <v>-0.82011017232059435</v>
      </c>
      <c r="B42">
        <f>'800MHz'!D45</f>
        <v>-1.9850735453611059</v>
      </c>
    </row>
    <row r="43" spans="1:2">
      <c r="A43">
        <f>'800MHz'!C46</f>
        <v>-0.66573545276753654</v>
      </c>
      <c r="B43">
        <f>'800MHz'!D46</f>
        <v>-2.281624622478716</v>
      </c>
    </row>
    <row r="44" spans="1:2">
      <c r="A44">
        <f>'800MHz'!C47</f>
        <v>-0.48610204624057873</v>
      </c>
      <c r="B44">
        <f>'800MHz'!D47</f>
        <v>-2.5635925898725644</v>
      </c>
    </row>
    <row r="45" spans="1:2">
      <c r="A45">
        <f>'800MHz'!C48</f>
        <v>-0.2825770714290039</v>
      </c>
      <c r="B45">
        <f>'800MHz'!D48</f>
        <v>-2.8288315010538758</v>
      </c>
    </row>
    <row r="46" spans="1:2">
      <c r="A46">
        <f>'800MHz'!C49</f>
        <v>-5.6709476282871485E-2</v>
      </c>
      <c r="B46">
        <f>'800MHz'!D49</f>
        <v>-3.0753227277529236</v>
      </c>
    </row>
    <row r="47" spans="1:2">
      <c r="A47">
        <f>'800MHz'!C50</f>
        <v>0.18978175041617629</v>
      </c>
      <c r="B47">
        <f>'800MHz'!D50</f>
        <v>-3.3011903228990565</v>
      </c>
    </row>
    <row r="48" spans="1:2">
      <c r="A48">
        <f>'800MHz'!C51</f>
        <v>0.45502066159748633</v>
      </c>
      <c r="B48">
        <f>'800MHz'!D51</f>
        <v>-3.50471529771063</v>
      </c>
    </row>
    <row r="49" spans="1:2">
      <c r="A49">
        <f>'800MHz'!C52</f>
        <v>0.73698862899133588</v>
      </c>
      <c r="B49">
        <f>'800MHz'!D52</f>
        <v>-3.6843487042375886</v>
      </c>
    </row>
    <row r="50" spans="1:2">
      <c r="A50">
        <f>'800MHz'!C53</f>
        <v>1.0335397061089444</v>
      </c>
      <c r="B50">
        <f>'800MHz'!D53</f>
        <v>-3.838723423790646</v>
      </c>
    </row>
    <row r="51" spans="1:2">
      <c r="A51">
        <f>'800MHz'!C54</f>
        <v>1.3424169601910103</v>
      </c>
      <c r="B51">
        <f>'800MHz'!D54</f>
        <v>-3.9666645715399986</v>
      </c>
    </row>
    <row r="52" spans="1:2">
      <c r="A52">
        <f>'800MHz'!C55</f>
        <v>1.6612696488287875</v>
      </c>
      <c r="B52">
        <f>'800MHz'!D55</f>
        <v>-4.0671984380982975</v>
      </c>
    </row>
    <row r="53" spans="1:2">
      <c r="A53">
        <f>'800MHz'!C56</f>
        <v>1.9876711105332179</v>
      </c>
      <c r="B53">
        <f>'800MHz'!D56</f>
        <v>-4.1395599000370229</v>
      </c>
    </row>
    <row r="54" spans="1:2">
      <c r="A54">
        <f>'800MHz'!C57</f>
        <v>2.319137233094144</v>
      </c>
      <c r="B54">
        <f>'800MHz'!D57</f>
        <v>-4.1831982429377792</v>
      </c>
    </row>
    <row r="55" spans="1:2">
      <c r="A55">
        <f>'800MHz'!C58</f>
        <v>2.6531453591741592</v>
      </c>
      <c r="B55">
        <f>'800MHz'!D58</f>
        <v>-4.1977813526615382</v>
      </c>
    </row>
    <row r="56" spans="1:2">
      <c r="A56">
        <f>'800MHz'!C59</f>
        <v>2.9871534852541748</v>
      </c>
      <c r="B56">
        <f>'800MHz'!D59</f>
        <v>-4.1831982429377792</v>
      </c>
    </row>
    <row r="57" spans="1:2">
      <c r="A57">
        <f>'800MHz'!C60</f>
        <v>3.3186196078151005</v>
      </c>
      <c r="B57">
        <f>'800MHz'!D60</f>
        <v>-4.1395599000370238</v>
      </c>
    </row>
    <row r="58" spans="1:2">
      <c r="A58">
        <f>'800MHz'!C61</f>
        <v>3.6450210695195349</v>
      </c>
      <c r="B58">
        <f>'800MHz'!D61</f>
        <v>-4.0671984380982966</v>
      </c>
    </row>
    <row r="59" spans="1:2">
      <c r="A59">
        <f>'800MHz'!C62</f>
        <v>3.9638737581573054</v>
      </c>
      <c r="B59">
        <f>'800MHz'!D62</f>
        <v>-3.9666645715399995</v>
      </c>
    </row>
    <row r="60" spans="1:2">
      <c r="A60">
        <f>'800MHz'!C63</f>
        <v>4.2727510122393744</v>
      </c>
      <c r="B60">
        <f>'800MHz'!D63</f>
        <v>-3.8387234237906469</v>
      </c>
    </row>
    <row r="61" spans="1:2">
      <c r="A61">
        <f>'800MHz'!C64</f>
        <v>4.5693020893569827</v>
      </c>
      <c r="B61">
        <f>'800MHz'!D64</f>
        <v>-3.6843487042375895</v>
      </c>
    </row>
    <row r="62" spans="1:2">
      <c r="A62">
        <f>'800MHz'!C65</f>
        <v>4.8512700567508329</v>
      </c>
      <c r="B62">
        <f>'800MHz'!D65</f>
        <v>-3.5047152977106308</v>
      </c>
    </row>
    <row r="63" spans="1:2">
      <c r="A63">
        <f>'800MHz'!C66</f>
        <v>5.1165089679321429</v>
      </c>
      <c r="B63">
        <f>'800MHz'!D66</f>
        <v>-3.3011903228990573</v>
      </c>
    </row>
    <row r="64" spans="1:2">
      <c r="A64">
        <f>'800MHz'!C67</f>
        <v>5.3630001946311907</v>
      </c>
      <c r="B64">
        <f>'800MHz'!D67</f>
        <v>-3.0753227277529245</v>
      </c>
    </row>
    <row r="65" spans="1:2">
      <c r="A65">
        <f>'800MHz'!C68</f>
        <v>5.5888677897773231</v>
      </c>
      <c r="B65">
        <f>'800MHz'!D68</f>
        <v>-2.8288315010538767</v>
      </c>
    </row>
    <row r="66" spans="1:2">
      <c r="A66">
        <f>'800MHz'!C69</f>
        <v>5.7923927645888966</v>
      </c>
      <c r="B66">
        <f>'800MHz'!D69</f>
        <v>-2.5635925898725671</v>
      </c>
    </row>
    <row r="67" spans="1:2">
      <c r="A67">
        <f>'800MHz'!C70</f>
        <v>5.9720261711158553</v>
      </c>
      <c r="B67">
        <f>'800MHz'!D70</f>
        <v>-2.2816246224787173</v>
      </c>
    </row>
    <row r="68" spans="1:2">
      <c r="A68">
        <f>'800MHz'!C71</f>
        <v>6.1264008906689131</v>
      </c>
      <c r="B68">
        <f>'800MHz'!D71</f>
        <v>-1.9850735453611088</v>
      </c>
    </row>
    <row r="69" spans="1:2">
      <c r="A69">
        <f>'800MHz'!C72</f>
        <v>6.2543420384182671</v>
      </c>
      <c r="B69">
        <f>'800MHz'!D72</f>
        <v>-1.6761962912790398</v>
      </c>
    </row>
    <row r="70" spans="1:2">
      <c r="A70">
        <f>'800MHz'!C73</f>
        <v>6.3548759049765646</v>
      </c>
      <c r="B70">
        <f>'800MHz'!D73</f>
        <v>-1.357343602641266</v>
      </c>
    </row>
    <row r="71" spans="1:2">
      <c r="A71">
        <f>'800MHz'!C74</f>
        <v>6.42723736691529</v>
      </c>
      <c r="B71">
        <f>'800MHz'!D74</f>
        <v>-1.0309421409368387</v>
      </c>
    </row>
    <row r="72" spans="1:2">
      <c r="A72">
        <f>'800MHz'!C75</f>
        <v>6.4708757098160463</v>
      </c>
      <c r="B72">
        <f>'800MHz'!D75</f>
        <v>-0.69947601837590945</v>
      </c>
    </row>
    <row r="73" spans="1:2">
      <c r="A73">
        <f>'800MHz'!C76</f>
        <v>6.4854588195398044</v>
      </c>
      <c r="B73">
        <f>'800MHz'!D76</f>
        <v>-0.36546789229589394</v>
      </c>
    </row>
  </sheetData>
  <phoneticPr fontId="18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A74" sqref="A74:C75"/>
    </sheetView>
  </sheetViews>
  <sheetFormatPr defaultRowHeight="13.5"/>
  <sheetData>
    <row r="1" spans="1:2">
      <c r="A1">
        <f>'800MHz'!E4</f>
        <v>1.5022126549255153</v>
      </c>
      <c r="B1">
        <f>'800MHz'!F4</f>
        <v>-1.7300329985925</v>
      </c>
    </row>
    <row r="2" spans="1:2">
      <c r="A2">
        <f>'800MHz'!E5</f>
        <v>1.484692219087195</v>
      </c>
      <c r="B2">
        <f>'800MHz'!F5</f>
        <v>-1.3287490438452736</v>
      </c>
    </row>
    <row r="3" spans="1:2">
      <c r="A3">
        <f>'800MHz'!E6</f>
        <v>1.4322642526680904</v>
      </c>
      <c r="B3">
        <f>'800MHz'!F6</f>
        <v>-0.93051910229555024</v>
      </c>
    </row>
    <row r="4" spans="1:2">
      <c r="A4">
        <f>'800MHz'!E7</f>
        <v>1.3453277641495247</v>
      </c>
      <c r="B4">
        <f>'800MHz'!F7</f>
        <v>-0.53837394425633622</v>
      </c>
    </row>
    <row r="5" spans="1:2">
      <c r="A5">
        <f>'800MHz'!E8</f>
        <v>1.2245443927028101</v>
      </c>
      <c r="B5">
        <f>'800MHz'!F8</f>
        <v>-0.15529803116403063</v>
      </c>
    </row>
    <row r="6" spans="1:2">
      <c r="A6">
        <f>'800MHz'!E9</f>
        <v>1.0708333727156494</v>
      </c>
      <c r="B6">
        <f>'800MHz'!F9</f>
        <v>0.21579319797517393</v>
      </c>
    </row>
    <row r="7" spans="1:2">
      <c r="A7">
        <f>'800MHz'!E10</f>
        <v>0.88536453786339786</v>
      </c>
      <c r="B7">
        <f>'800MHz'!F10</f>
        <v>0.57207551483651709</v>
      </c>
    </row>
    <row r="8" spans="1:2">
      <c r="A8">
        <f>'800MHz'!E11</f>
        <v>0.66954941796842338</v>
      </c>
      <c r="B8">
        <f>'800MHz'!F11</f>
        <v>0.91083739585954038</v>
      </c>
    </row>
    <row r="9" spans="1:2">
      <c r="A9">
        <f>'800MHz'!E12</f>
        <v>0.42503049640586044</v>
      </c>
      <c r="B9">
        <f>'800MHz'!F12</f>
        <v>1.2295006585796411</v>
      </c>
    </row>
    <row r="10" spans="1:2">
      <c r="A10">
        <f>'800MHz'!E13</f>
        <v>0.15366870981336156</v>
      </c>
      <c r="B10">
        <f>'800MHz'!F13</f>
        <v>1.5256400831533805</v>
      </c>
    </row>
    <row r="11" spans="1:2">
      <c r="A11">
        <f>'800MHz'!E14</f>
        <v>-0.14247071476037831</v>
      </c>
      <c r="B11">
        <f>'800MHz'!F14</f>
        <v>1.7970018697458803</v>
      </c>
    </row>
    <row r="12" spans="1:2">
      <c r="A12">
        <f>'800MHz'!E15</f>
        <v>-0.46113397748047902</v>
      </c>
      <c r="B12">
        <f>'800MHz'!F15</f>
        <v>2.041520791308443</v>
      </c>
    </row>
    <row r="13" spans="1:2">
      <c r="A13">
        <f>'800MHz'!E16</f>
        <v>-0.79989585850350187</v>
      </c>
      <c r="B13">
        <f>'800MHz'!F16</f>
        <v>2.257335911203417</v>
      </c>
    </row>
    <row r="14" spans="1:2">
      <c r="A14">
        <f>'800MHz'!E17</f>
        <v>-1.1561781753648459</v>
      </c>
      <c r="B14">
        <f>'800MHz'!F17</f>
        <v>2.4428047460556694</v>
      </c>
    </row>
    <row r="15" spans="1:2">
      <c r="A15">
        <f>'800MHz'!E18</f>
        <v>-1.52726940450405</v>
      </c>
      <c r="B15">
        <f>'800MHz'!F18</f>
        <v>2.5965157660428302</v>
      </c>
    </row>
    <row r="16" spans="1:2">
      <c r="A16">
        <f>'800MHz'!E19</f>
        <v>-1.9103453175963561</v>
      </c>
      <c r="B16">
        <f>'800MHz'!F19</f>
        <v>2.7172991374895448</v>
      </c>
    </row>
    <row r="17" spans="1:2">
      <c r="A17">
        <f>'800MHz'!E20</f>
        <v>-2.3024904756355697</v>
      </c>
      <c r="B17">
        <f>'800MHz'!F20</f>
        <v>2.8042356260081105</v>
      </c>
    </row>
    <row r="18" spans="1:2">
      <c r="A18">
        <f>'800MHz'!E21</f>
        <v>-2.7007204171852934</v>
      </c>
      <c r="B18">
        <f>'800MHz'!F21</f>
        <v>2.856663592427215</v>
      </c>
    </row>
    <row r="19" spans="1:2">
      <c r="A19">
        <f>'800MHz'!E22</f>
        <v>-3.1020043719325194</v>
      </c>
      <c r="B19">
        <f>'800MHz'!F22</f>
        <v>2.8741840282655353</v>
      </c>
    </row>
    <row r="20" spans="1:2">
      <c r="A20">
        <f>'800MHz'!E23</f>
        <v>-3.5032883266797468</v>
      </c>
      <c r="B20">
        <f>'800MHz'!F23</f>
        <v>2.856663592427215</v>
      </c>
    </row>
    <row r="21" spans="1:2">
      <c r="A21">
        <f>'800MHz'!E24</f>
        <v>-3.9015182682294696</v>
      </c>
      <c r="B21">
        <f>'800MHz'!F24</f>
        <v>2.8042356260081105</v>
      </c>
    </row>
    <row r="22" spans="1:2">
      <c r="A22">
        <f>'800MHz'!E25</f>
        <v>-4.2936634262686839</v>
      </c>
      <c r="B22">
        <f>'800MHz'!F25</f>
        <v>2.7172991374895448</v>
      </c>
    </row>
    <row r="23" spans="1:2">
      <c r="A23">
        <f>'800MHz'!E26</f>
        <v>-4.6767393393609895</v>
      </c>
      <c r="B23">
        <f>'800MHz'!F26</f>
        <v>2.5965157660428302</v>
      </c>
    </row>
    <row r="24" spans="1:2">
      <c r="A24">
        <f>'800MHz'!E27</f>
        <v>-5.0478305685001938</v>
      </c>
      <c r="B24">
        <f>'800MHz'!F27</f>
        <v>2.4428047460556703</v>
      </c>
    </row>
    <row r="25" spans="1:2">
      <c r="A25">
        <f>'800MHz'!E28</f>
        <v>-5.4041128853615366</v>
      </c>
      <c r="B25">
        <f>'800MHz'!F28</f>
        <v>2.2573359112034179</v>
      </c>
    </row>
    <row r="26" spans="1:2">
      <c r="A26">
        <f>'800MHz'!E29</f>
        <v>-5.742874766384559</v>
      </c>
      <c r="B26">
        <f>'800MHz'!F29</f>
        <v>2.0415207913084439</v>
      </c>
    </row>
    <row r="27" spans="1:2">
      <c r="A27">
        <f>'800MHz'!E30</f>
        <v>-6.0615380291046614</v>
      </c>
      <c r="B27">
        <f>'800MHz'!F30</f>
        <v>1.7970018697458803</v>
      </c>
    </row>
    <row r="28" spans="1:2">
      <c r="A28">
        <f>'800MHz'!E31</f>
        <v>-6.3576774536784004</v>
      </c>
      <c r="B28">
        <f>'800MHz'!F31</f>
        <v>1.5256400831533814</v>
      </c>
    </row>
    <row r="29" spans="1:2">
      <c r="A29">
        <f>'800MHz'!E32</f>
        <v>-6.6290392402708997</v>
      </c>
      <c r="B29">
        <f>'800MHz'!F32</f>
        <v>1.229500658579642</v>
      </c>
    </row>
    <row r="30" spans="1:2">
      <c r="A30">
        <f>'800MHz'!E33</f>
        <v>-6.8735581618334622</v>
      </c>
      <c r="B30">
        <f>'800MHz'!F33</f>
        <v>0.91083739585954171</v>
      </c>
    </row>
    <row r="31" spans="1:2">
      <c r="A31">
        <f>'800MHz'!E34</f>
        <v>-7.0893732817284381</v>
      </c>
      <c r="B31">
        <f>'800MHz'!F34</f>
        <v>0.57207551483651709</v>
      </c>
    </row>
    <row r="32" spans="1:2">
      <c r="A32">
        <f>'800MHz'!E35</f>
        <v>-7.2748421165806896</v>
      </c>
      <c r="B32">
        <f>'800MHz'!F35</f>
        <v>0.21579319797517438</v>
      </c>
    </row>
    <row r="33" spans="1:2">
      <c r="A33">
        <f>'800MHz'!E36</f>
        <v>-7.4285531365678494</v>
      </c>
      <c r="B33">
        <f>'800MHz'!F36</f>
        <v>-0.15529803116402974</v>
      </c>
    </row>
    <row r="34" spans="1:2">
      <c r="A34">
        <f>'800MHz'!E37</f>
        <v>-7.549336508014564</v>
      </c>
      <c r="B34">
        <f>'800MHz'!F37</f>
        <v>-0.53837394425633511</v>
      </c>
    </row>
    <row r="35" spans="1:2">
      <c r="A35">
        <f>'800MHz'!E38</f>
        <v>-7.6362729965331297</v>
      </c>
      <c r="B35">
        <f>'800MHz'!F38</f>
        <v>-0.93051910229555046</v>
      </c>
    </row>
    <row r="36" spans="1:2">
      <c r="A36">
        <f>'800MHz'!E39</f>
        <v>-7.6887009629522343</v>
      </c>
      <c r="B36">
        <f>'800MHz'!F39</f>
        <v>-1.3287490438452714</v>
      </c>
    </row>
    <row r="37" spans="1:2">
      <c r="A37">
        <f>'800MHz'!E40</f>
        <v>-7.7062213987905555</v>
      </c>
      <c r="B37">
        <f>'800MHz'!F40</f>
        <v>-1.7300329985924994</v>
      </c>
    </row>
    <row r="38" spans="1:2">
      <c r="A38">
        <f>'800MHz'!E41</f>
        <v>-7.6887009629522343</v>
      </c>
      <c r="B38">
        <f>'800MHz'!F41</f>
        <v>-2.1313169533397254</v>
      </c>
    </row>
    <row r="39" spans="1:2">
      <c r="A39">
        <f>'800MHz'!E42</f>
        <v>-7.6362729965331297</v>
      </c>
      <c r="B39">
        <f>'800MHz'!F42</f>
        <v>-2.5295468948894504</v>
      </c>
    </row>
    <row r="40" spans="1:2">
      <c r="A40">
        <f>'800MHz'!E43</f>
        <v>-7.5493365080145658</v>
      </c>
      <c r="B40">
        <f>'800MHz'!F43</f>
        <v>-2.9216920529286621</v>
      </c>
    </row>
    <row r="41" spans="1:2">
      <c r="A41">
        <f>'800MHz'!E44</f>
        <v>-7.4285531365678494</v>
      </c>
      <c r="B41">
        <f>'800MHz'!F44</f>
        <v>-3.304767966020969</v>
      </c>
    </row>
    <row r="42" spans="1:2">
      <c r="A42">
        <f>'800MHz'!E45</f>
        <v>-7.2748421165806896</v>
      </c>
      <c r="B42">
        <f>'800MHz'!F45</f>
        <v>-3.6758591951601733</v>
      </c>
    </row>
    <row r="43" spans="1:2">
      <c r="A43">
        <f>'800MHz'!E46</f>
        <v>-7.0893732817284372</v>
      </c>
      <c r="B43">
        <f>'800MHz'!F46</f>
        <v>-4.0321415120215178</v>
      </c>
    </row>
    <row r="44" spans="1:2">
      <c r="A44">
        <f>'800MHz'!E47</f>
        <v>-6.873558161833464</v>
      </c>
      <c r="B44">
        <f>'800MHz'!F47</f>
        <v>-4.3709033930445393</v>
      </c>
    </row>
    <row r="45" spans="1:2">
      <c r="A45">
        <f>'800MHz'!E48</f>
        <v>-6.6290392402709006</v>
      </c>
      <c r="B45">
        <f>'800MHz'!F48</f>
        <v>-4.6895666557646409</v>
      </c>
    </row>
    <row r="46" spans="1:2">
      <c r="A46">
        <f>'800MHz'!E49</f>
        <v>-6.3576774536784022</v>
      </c>
      <c r="B46">
        <f>'800MHz'!F49</f>
        <v>-4.9857060803383808</v>
      </c>
    </row>
    <row r="47" spans="1:2">
      <c r="A47">
        <f>'800MHz'!E50</f>
        <v>-6.0615380291046623</v>
      </c>
      <c r="B47">
        <f>'800MHz'!F50</f>
        <v>-5.2570678669308801</v>
      </c>
    </row>
    <row r="48" spans="1:2">
      <c r="A48">
        <f>'800MHz'!E51</f>
        <v>-5.7428747663845616</v>
      </c>
      <c r="B48">
        <f>'800MHz'!F51</f>
        <v>-5.5015867884934426</v>
      </c>
    </row>
    <row r="49" spans="1:2">
      <c r="A49">
        <f>'800MHz'!E52</f>
        <v>-5.4041128853615401</v>
      </c>
      <c r="B49">
        <f>'800MHz'!F52</f>
        <v>-5.7174019083884167</v>
      </c>
    </row>
    <row r="50" spans="1:2">
      <c r="A50">
        <f>'800MHz'!E53</f>
        <v>-5.0478305685001965</v>
      </c>
      <c r="B50">
        <f>'800MHz'!F53</f>
        <v>-5.9028707432406682</v>
      </c>
    </row>
    <row r="51" spans="1:2">
      <c r="A51">
        <f>'800MHz'!E54</f>
        <v>-4.6767393393609922</v>
      </c>
      <c r="B51">
        <f>'800MHz'!F54</f>
        <v>-6.0565817632278289</v>
      </c>
    </row>
    <row r="52" spans="1:2">
      <c r="A52">
        <f>'800MHz'!E55</f>
        <v>-4.293663426268683</v>
      </c>
      <c r="B52">
        <f>'800MHz'!F55</f>
        <v>-6.1773651346745444</v>
      </c>
    </row>
    <row r="53" spans="1:2">
      <c r="A53">
        <f>'800MHz'!E56</f>
        <v>-3.9015182682294696</v>
      </c>
      <c r="B53">
        <f>'800MHz'!F56</f>
        <v>-6.2643016231931101</v>
      </c>
    </row>
    <row r="54" spans="1:2">
      <c r="A54">
        <f>'800MHz'!E57</f>
        <v>-3.5032883266797468</v>
      </c>
      <c r="B54">
        <f>'800MHz'!F57</f>
        <v>-6.3167295896122146</v>
      </c>
    </row>
    <row r="55" spans="1:2">
      <c r="A55">
        <f>'800MHz'!E58</f>
        <v>-3.1020043719325208</v>
      </c>
      <c r="B55">
        <f>'800MHz'!F58</f>
        <v>-6.3342500254505349</v>
      </c>
    </row>
    <row r="56" spans="1:2">
      <c r="A56">
        <f>'800MHz'!E59</f>
        <v>-2.7007204171852948</v>
      </c>
      <c r="B56">
        <f>'800MHz'!F59</f>
        <v>-6.3167295896122146</v>
      </c>
    </row>
    <row r="57" spans="1:2">
      <c r="A57">
        <f>'800MHz'!E60</f>
        <v>-2.3024904756355715</v>
      </c>
      <c r="B57">
        <f>'800MHz'!F60</f>
        <v>-6.264301623193111</v>
      </c>
    </row>
    <row r="58" spans="1:2">
      <c r="A58">
        <f>'800MHz'!E61</f>
        <v>-1.9103453175963543</v>
      </c>
      <c r="B58">
        <f>'800MHz'!F61</f>
        <v>-6.1773651346745444</v>
      </c>
    </row>
    <row r="59" spans="1:2">
      <c r="A59">
        <f>'800MHz'!E62</f>
        <v>-1.5272694045040529</v>
      </c>
      <c r="B59">
        <f>'800MHz'!F62</f>
        <v>-6.0565817632278307</v>
      </c>
    </row>
    <row r="60" spans="1:2">
      <c r="A60">
        <f>'800MHz'!E63</f>
        <v>-1.156178175364845</v>
      </c>
      <c r="B60">
        <f>'800MHz'!F63</f>
        <v>-5.9028707432406691</v>
      </c>
    </row>
    <row r="61" spans="1:2">
      <c r="A61">
        <f>'800MHz'!E64</f>
        <v>-0.79989585850350187</v>
      </c>
      <c r="B61">
        <f>'800MHz'!F64</f>
        <v>-5.7174019083884176</v>
      </c>
    </row>
    <row r="62" spans="1:2">
      <c r="A62">
        <f>'800MHz'!E65</f>
        <v>-0.46113397748047946</v>
      </c>
      <c r="B62">
        <f>'800MHz'!F65</f>
        <v>-5.5015867884934435</v>
      </c>
    </row>
    <row r="63" spans="1:2">
      <c r="A63">
        <f>'800MHz'!E66</f>
        <v>-0.14247071476037876</v>
      </c>
      <c r="B63">
        <f>'800MHz'!F66</f>
        <v>-5.257067866930881</v>
      </c>
    </row>
    <row r="64" spans="1:2">
      <c r="A64">
        <f>'800MHz'!E67</f>
        <v>0.15366870981336023</v>
      </c>
      <c r="B64">
        <f>'800MHz'!F67</f>
        <v>-4.9857060803383817</v>
      </c>
    </row>
    <row r="65" spans="1:2">
      <c r="A65">
        <f>'800MHz'!E68</f>
        <v>0.4250304964058591</v>
      </c>
      <c r="B65">
        <f>'800MHz'!F68</f>
        <v>-4.6895666557646427</v>
      </c>
    </row>
    <row r="66" spans="1:2">
      <c r="A66">
        <f>'800MHz'!E69</f>
        <v>0.66954941796842249</v>
      </c>
      <c r="B66">
        <f>'800MHz'!F69</f>
        <v>-4.370903393044542</v>
      </c>
    </row>
    <row r="67" spans="1:2">
      <c r="A67">
        <f>'800MHz'!E70</f>
        <v>0.88536453786339653</v>
      </c>
      <c r="B67">
        <f>'800MHz'!F70</f>
        <v>-4.0321415120215196</v>
      </c>
    </row>
    <row r="68" spans="1:2">
      <c r="A68">
        <f>'800MHz'!E71</f>
        <v>1.0708333727156485</v>
      </c>
      <c r="B68">
        <f>'800MHz'!F71</f>
        <v>-3.6758591951601769</v>
      </c>
    </row>
    <row r="69" spans="1:2">
      <c r="A69">
        <f>'800MHz'!E72</f>
        <v>1.2245443927028101</v>
      </c>
      <c r="B69">
        <f>'800MHz'!F72</f>
        <v>-3.304767966020969</v>
      </c>
    </row>
    <row r="70" spans="1:2">
      <c r="A70">
        <f>'800MHz'!E73</f>
        <v>1.3453277641495247</v>
      </c>
      <c r="B70">
        <f>'800MHz'!F73</f>
        <v>-2.9216920529286634</v>
      </c>
    </row>
    <row r="71" spans="1:2">
      <c r="A71">
        <f>'800MHz'!E74</f>
        <v>1.4322642526680904</v>
      </c>
      <c r="B71">
        <f>'800MHz'!F74</f>
        <v>-2.5295468948894539</v>
      </c>
    </row>
    <row r="72" spans="1:2">
      <c r="A72">
        <f>'800MHz'!E75</f>
        <v>1.484692219087195</v>
      </c>
      <c r="B72">
        <f>'800MHz'!F75</f>
        <v>-2.1313169533397271</v>
      </c>
    </row>
    <row r="73" spans="1:2">
      <c r="A73">
        <f>'800MHz'!E76</f>
        <v>1.5022126549255153</v>
      </c>
      <c r="B73">
        <f>'800MHz'!F76</f>
        <v>-1.7300329985925011</v>
      </c>
    </row>
  </sheetData>
  <phoneticPr fontId="18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F20" sqref="F20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MAG'!$AN$7+'K MSG MAG'!$AH$7*COS('1GHz'!B4)</f>
        <v>6.7875711398312424</v>
      </c>
      <c r="D4" s="1">
        <f>'K MSG MAG'!$AO$7+'K MSG MAG'!$AH$7*SIN('1GHz'!B4)</f>
        <v>6.2245835277421897E-2</v>
      </c>
      <c r="E4" s="1">
        <f>'K MSG MAG'!$AF$7+'K MSG MAG'!$Z$7*COS('1GHz'!B4)</f>
        <v>1.4369234447497159</v>
      </c>
      <c r="F4" s="1">
        <f>'K MSG MAG'!$AG$7+'K MSG MAG'!$Z$7*SIN('1GHz'!B4)</f>
        <v>-1.49509159272575</v>
      </c>
    </row>
    <row r="5" spans="1:6">
      <c r="A5" s="1">
        <f>A4+5</f>
        <v>5</v>
      </c>
      <c r="B5" s="1">
        <f>A5*PI()/180</f>
        <v>8.7266462599716474E-2</v>
      </c>
      <c r="C5" s="1">
        <f>'K MSG MAG'!$AN$7+'K MSG MAG'!$AH$7*COS('1GHz'!B5)</f>
        <v>6.7722691116083933</v>
      </c>
      <c r="D5" s="1">
        <f>'K MSG MAG'!$AO$7+'K MSG MAG'!$AH$7*SIN('1GHz'!B5)</f>
        <v>0.41271990210902898</v>
      </c>
      <c r="E5" s="1">
        <f>'K MSG MAG'!$AF$7+'K MSG MAG'!$Z$7*COS('1GHz'!B5)</f>
        <v>1.4212302760423117</v>
      </c>
      <c r="F5" s="1">
        <f>'K MSG MAG'!$AG$7+'K MSG MAG'!$Z$7*SIN('1GHz'!B5)</f>
        <v>-1.1356589359393769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MAG'!$AN$7+'K MSG MAG'!$AH$7*COS('1GHz'!B6)</f>
        <v>6.7264794846142397</v>
      </c>
      <c r="D6" s="1">
        <f>'K MSG MAG'!$AO$7+'K MSG MAG'!$AH$7*SIN('1GHz'!B6)</f>
        <v>0.76052664967002004</v>
      </c>
      <c r="E6" s="1">
        <f>'K MSG MAG'!$AF$7+'K MSG MAG'!$Z$7*COS('1GHz'!B6)</f>
        <v>1.3742702044097546</v>
      </c>
      <c r="F6" s="1">
        <f>'K MSG MAG'!$AG$7+'K MSG MAG'!$Z$7*SIN('1GHz'!B6)</f>
        <v>-0.77896177870252026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MAG'!$AN$7+'K MSG MAG'!$AH$7*COS('1GHz'!B7)</f>
        <v>6.6505507455587409</v>
      </c>
      <c r="D7" s="1">
        <f>'K MSG MAG'!$AO$7+'K MSG MAG'!$AH$7*SIN('1GHz'!B7)</f>
        <v>1.1030190585999999</v>
      </c>
      <c r="E7" s="1">
        <f>'K MSG MAG'!$AF$7+'K MSG MAG'!$Z$7*COS('1GHz'!B7)</f>
        <v>1.2964006243524375</v>
      </c>
      <c r="F7" s="1">
        <f>'K MSG MAG'!$AG$7+'K MSG MAG'!$Z$7*SIN('1GHz'!B7)</f>
        <v>-0.42771480176138454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MAG'!$AN$7+'K MSG MAG'!$AH$7*COS('1GHz'!B8)</f>
        <v>6.5450607579931326</v>
      </c>
      <c r="D8" s="1">
        <f>'K MSG MAG'!$AO$7+'K MSG MAG'!$AH$7*SIN('1GHz'!B8)</f>
        <v>1.4375905548644405</v>
      </c>
      <c r="E8" s="1">
        <f>'K MSG MAG'!$AF$7+'K MSG MAG'!$Z$7*COS('1GHz'!B8)</f>
        <v>1.1882141703935329</v>
      </c>
      <c r="F8" s="1">
        <f>'K MSG MAG'!$AG$7+'K MSG MAG'!$Z$7*SIN('1GHz'!B8)</f>
        <v>-8.459120669921516E-2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MAG'!$AN$7+'K MSG MAG'!$AH$7*COS('1GHz'!B9)</f>
        <v>6.410812364419388</v>
      </c>
      <c r="D9" s="1">
        <f>'K MSG MAG'!$AO$7+'K MSG MAG'!$AH$7*SIN('1GHz'!B9)</f>
        <v>1.7616948473569769</v>
      </c>
      <c r="E9" s="1">
        <f>'K MSG MAG'!$AF$7+'K MSG MAG'!$Z$7*COS('1GHz'!B9)</f>
        <v>1.050534206772435</v>
      </c>
      <c r="F9" s="1">
        <f>'K MSG MAG'!$AG$7+'K MSG MAG'!$Z$7*SIN('1GHz'!B9)</f>
        <v>0.24779762874187328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MAG'!$AN$7+'K MSG MAG'!$AH$7*COS('1GHz'!B10)</f>
        <v>6.2488272761739978</v>
      </c>
      <c r="D10" s="1">
        <f>'K MSG MAG'!$AO$7+'K MSG MAG'!$AH$7*SIN('1GHz'!B10)</f>
        <v>2.0728653067122176</v>
      </c>
      <c r="E10" s="1">
        <f>'K MSG MAG'!$AF$7+'K MSG MAG'!$Z$7*COS('1GHz'!B10)</f>
        <v>0.88440856114573618</v>
      </c>
      <c r="F10" s="1">
        <f>'K MSG MAG'!$AG$7+'K MSG MAG'!$Z$7*SIN('1GHz'!B10)</f>
        <v>0.56692202482230747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MAG'!$AN$7+'K MSG MAG'!$AH$7*COS('1GHz'!B11)</f>
        <v>6.0603382975877809</v>
      </c>
      <c r="D11" s="1">
        <f>'K MSG MAG'!$AO$7+'K MSG MAG'!$AH$7*SIN('1GHz'!B11)</f>
        <v>2.3687337378446105</v>
      </c>
      <c r="E11" s="1">
        <f>'K MSG MAG'!$AF$7+'K MSG MAG'!$Z$7*COS('1GHz'!B11)</f>
        <v>0.69110154998606177</v>
      </c>
      <c r="F11" s="1">
        <f>'K MSG MAG'!$AG$7+'K MSG MAG'!$Z$7*SIN('1GHz'!B11)</f>
        <v>0.87035325219533788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MAG'!$AN$7+'K MSG MAG'!$AH$7*COS('1GHz'!B12)</f>
        <v>5.8467799436005343</v>
      </c>
      <c r="D12" s="1">
        <f>'K MSG MAG'!$AO$7+'K MSG MAG'!$AH$7*SIN('1GHz'!B12)</f>
        <v>2.6470484033429931</v>
      </c>
      <c r="E12" s="1">
        <f>'K MSG MAG'!$AF$7+'K MSG MAG'!$Z$7*COS('1GHz'!B12)</f>
        <v>0.47208435637030277</v>
      </c>
      <c r="F12" s="1">
        <f>'K MSG MAG'!$AG$7+'K MSG MAG'!$Z$7*SIN('1GHz'!B12)</f>
        <v>1.1557820160038699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MAG'!$AN$7+'K MSG MAG'!$AH$7*COS('1GHz'!B13)</f>
        <v>5.609777522236163</v>
      </c>
      <c r="D13" s="1">
        <f>'K MSG MAG'!$AO$7+'K MSG MAG'!$AH$7*SIN('1GHz'!B13)</f>
        <v>2.905691160551934</v>
      </c>
      <c r="E13" s="1">
        <f>'K MSG MAG'!$AF$7+'K MSG MAG'!$Z$7*COS('1GHz'!B13)</f>
        <v>0.22902383338807208</v>
      </c>
      <c r="F13" s="1">
        <f>'K MSG MAG'!$AG$7+'K MSG MAG'!$Z$7*SIN('1GHz'!B13)</f>
        <v>1.4210360310087216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MAG'!$AN$7+'K MSG MAG'!$AH$7*COS('1GHz'!B14)</f>
        <v>5.3511347650272221</v>
      </c>
      <c r="D14" s="1">
        <f>'K MSG MAG'!$AO$7+'K MSG MAG'!$AH$7*SIN('1GHz'!B14)</f>
        <v>3.1426935819163067</v>
      </c>
      <c r="E14" s="1">
        <f>'K MSG MAG'!$AF$7+'K MSG MAG'!$Z$7*COS('1GHz'!B14)</f>
        <v>-3.62301816167796E-2</v>
      </c>
      <c r="F14" s="1">
        <f>'K MSG MAG'!$AG$7+'K MSG MAG'!$Z$7*SIN('1GHz'!B14)</f>
        <v>1.6640965539909527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MAG'!$AN$7+'K MSG MAG'!$AH$7*COS('1GHz'!B15)</f>
        <v>5.0728200995288386</v>
      </c>
      <c r="D15" s="1">
        <f>'K MSG MAG'!$AO$7+'K MSG MAG'!$AH$7*SIN('1GHz'!B15)</f>
        <v>3.3562519359035528</v>
      </c>
      <c r="E15" s="1">
        <f>'K MSG MAG'!$AF$7+'K MSG MAG'!$Z$7*COS('1GHz'!B15)</f>
        <v>-0.32165894542531159</v>
      </c>
      <c r="F15" s="1">
        <f>'K MSG MAG'!$AG$7+'K MSG MAG'!$Z$7*SIN('1GHz'!B15)</f>
        <v>1.8831137476067117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MAG'!$AN$7+'K MSG MAG'!$AH$7*COS('1GHz'!B16)</f>
        <v>4.7769516683964461</v>
      </c>
      <c r="D16" s="1">
        <f>'K MSG MAG'!$AO$7+'K MSG MAG'!$AH$7*SIN('1GHz'!B16)</f>
        <v>3.5447409144897697</v>
      </c>
      <c r="E16" s="1">
        <f>'K MSG MAG'!$AF$7+'K MSG MAG'!$Z$7*COS('1GHz'!B16)</f>
        <v>-0.62509017279834156</v>
      </c>
      <c r="F16" s="1">
        <f>'K MSG MAG'!$AG$7+'K MSG MAG'!$Z$7*SIN('1GHz'!B16)</f>
        <v>2.0764207587663854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MAG'!$AN$7+'K MSG MAG'!$AH$7*COS('1GHz'!B17)</f>
        <v>4.4657812090412046</v>
      </c>
      <c r="D17" s="1">
        <f>'K MSG MAG'!$AO$7+'K MSG MAG'!$AH$7*SIN('1GHz'!B17)</f>
        <v>3.7067260027351598</v>
      </c>
      <c r="E17" s="1">
        <f>'K MSG MAG'!$AF$7+'K MSG MAG'!$Z$7*COS('1GHz'!B17)</f>
        <v>-0.94421456887877664</v>
      </c>
      <c r="F17" s="1">
        <f>'K MSG MAG'!$AG$7+'K MSG MAG'!$Z$7*SIN('1GHz'!B17)</f>
        <v>2.2425464043930852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MAG'!$AN$7+'K MSG MAG'!$AH$7*COS('1GHz'!B18)</f>
        <v>4.1416769165486684</v>
      </c>
      <c r="D18" s="1">
        <f>'K MSG MAG'!$AO$7+'K MSG MAG'!$AH$7*SIN('1GHz'!B18)</f>
        <v>3.8409743963089045</v>
      </c>
      <c r="E18" s="1">
        <f>'K MSG MAG'!$AF$7+'K MSG MAG'!$Z$7*COS('1GHz'!B18)</f>
        <v>-1.2766034043198646</v>
      </c>
      <c r="F18" s="1">
        <f>'K MSG MAG'!$AG$7+'K MSG MAG'!$Z$7*SIN('1GHz'!B18)</f>
        <v>2.3802263680141822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MAG'!$AN$7+'K MSG MAG'!$AH$7*COS('1GHz'!B19)</f>
        <v>3.8071054202842278</v>
      </c>
      <c r="D19" s="1">
        <f>'K MSG MAG'!$AO$7+'K MSG MAG'!$AH$7*SIN('1GHz'!B19)</f>
        <v>3.9464643838745124</v>
      </c>
      <c r="E19" s="1">
        <f>'K MSG MAG'!$AF$7+'K MSG MAG'!$Z$7*COS('1GHz'!B19)</f>
        <v>-1.6197269993820345</v>
      </c>
      <c r="F19" s="1">
        <f>'K MSG MAG'!$AG$7+'K MSG MAG'!$Z$7*SIN('1GHz'!B19)</f>
        <v>2.4884128219730872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MAG'!$AN$7+'K MSG MAG'!$AH$7*COS('1GHz'!B20)</f>
        <v>3.4646130113542482</v>
      </c>
      <c r="D20" s="1">
        <f>'K MSG MAG'!$AO$7+'K MSG MAG'!$AH$7*SIN('1GHz'!B20)</f>
        <v>4.0223931229300121</v>
      </c>
      <c r="E20" s="1">
        <f>'K MSG MAG'!$AF$7+'K MSG MAG'!$Z$7*COS('1GHz'!B20)</f>
        <v>-1.9709739763231697</v>
      </c>
      <c r="F20" s="1">
        <f>'K MSG MAG'!$AG$7+'K MSG MAG'!$Z$7*SIN('1GHz'!B20)</f>
        <v>2.5662824020304047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MAG'!$AN$7+'K MSG MAG'!$AH$7*COS('1GHz'!B21)</f>
        <v>3.116806263793257</v>
      </c>
      <c r="D21" s="1">
        <f>'K MSG MAG'!$AO$7+'K MSG MAG'!$AH$7*SIN('1GHz'!B21)</f>
        <v>4.0681827499241656</v>
      </c>
      <c r="E21" s="1">
        <f>'K MSG MAG'!$AF$7+'K MSG MAG'!$Z$7*COS('1GHz'!B21)</f>
        <v>-2.3276711335600271</v>
      </c>
      <c r="F21" s="1">
        <f>'K MSG MAG'!$AG$7+'K MSG MAG'!$Z$7*SIN('1GHz'!B21)</f>
        <v>2.6132424736629618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MAG'!$AN$7+'K MSG MAG'!$AH$7*COS('1GHz'!B22)</f>
        <v>2.7663321969616503</v>
      </c>
      <c r="D22" s="1">
        <f>'K MSG MAG'!$AO$7+'K MSG MAG'!$AH$7*SIN('1GHz'!B22)</f>
        <v>4.0834847781470147</v>
      </c>
      <c r="E22" s="1">
        <f>'K MSG MAG'!$AF$7+'K MSG MAG'!$Z$7*COS('1GHz'!B22)</f>
        <v>-2.6871037903463995</v>
      </c>
      <c r="F22" s="1">
        <f>'K MSG MAG'!$AG$7+'K MSG MAG'!$Z$7*SIN('1GHz'!B22)</f>
        <v>2.628935642370366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MAG'!$AN$7+'K MSG MAG'!$AH$7*COS('1GHz'!B23)</f>
        <v>2.4158581301300424</v>
      </c>
      <c r="D23" s="1">
        <f>'K MSG MAG'!$AO$7+'K MSG MAG'!$AH$7*SIN('1GHz'!B23)</f>
        <v>4.0681827499241656</v>
      </c>
      <c r="E23" s="1">
        <f>'K MSG MAG'!$AF$7+'K MSG MAG'!$Z$7*COS('1GHz'!B23)</f>
        <v>-3.0465364471327732</v>
      </c>
      <c r="F23" s="1">
        <f>'K MSG MAG'!$AG$7+'K MSG MAG'!$Z$7*SIN('1GHz'!B23)</f>
        <v>2.6132424736629618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MAG'!$AN$7+'K MSG MAG'!$AH$7*COS('1GHz'!B24)</f>
        <v>2.0680513825690516</v>
      </c>
      <c r="D24" s="1">
        <f>'K MSG MAG'!$AO$7+'K MSG MAG'!$AH$7*SIN('1GHz'!B24)</f>
        <v>4.0223931229300121</v>
      </c>
      <c r="E24" s="1">
        <f>'K MSG MAG'!$AF$7+'K MSG MAG'!$Z$7*COS('1GHz'!B24)</f>
        <v>-3.4032336043696296</v>
      </c>
      <c r="F24" s="1">
        <f>'K MSG MAG'!$AG$7+'K MSG MAG'!$Z$7*SIN('1GHz'!B24)</f>
        <v>2.5662824020304047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MAG'!$AN$7+'K MSG MAG'!$AH$7*COS('1GHz'!B25)</f>
        <v>1.7255589736390715</v>
      </c>
      <c r="D25" s="1">
        <f>'K MSG MAG'!$AO$7+'K MSG MAG'!$AH$7*SIN('1GHz'!B25)</f>
        <v>3.9464643838745124</v>
      </c>
      <c r="E25" s="1">
        <f>'K MSG MAG'!$AF$7+'K MSG MAG'!$Z$7*COS('1GHz'!B25)</f>
        <v>-3.7544805813107658</v>
      </c>
      <c r="F25" s="1">
        <f>'K MSG MAG'!$AG$7+'K MSG MAG'!$Z$7*SIN('1GHz'!B25)</f>
        <v>2.4884128219730872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MAG'!$AN$7+'K MSG MAG'!$AH$7*COS('1GHz'!B26)</f>
        <v>1.3909874773746314</v>
      </c>
      <c r="D26" s="1">
        <f>'K MSG MAG'!$AO$7+'K MSG MAG'!$AH$7*SIN('1GHz'!B26)</f>
        <v>3.8409743963089049</v>
      </c>
      <c r="E26" s="1">
        <f>'K MSG MAG'!$AF$7+'K MSG MAG'!$Z$7*COS('1GHz'!B26)</f>
        <v>-4.0976041763729345</v>
      </c>
      <c r="F26" s="1">
        <f>'K MSG MAG'!$AG$7+'K MSG MAG'!$Z$7*SIN('1GHz'!B26)</f>
        <v>2.3802263680141831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MAG'!$AN$7+'K MSG MAG'!$AH$7*COS('1GHz'!B27)</f>
        <v>1.0668831848820954</v>
      </c>
      <c r="D27" s="1">
        <f>'K MSG MAG'!$AO$7+'K MSG MAG'!$AH$7*SIN('1GHz'!B27)</f>
        <v>3.7067260027351603</v>
      </c>
      <c r="E27" s="1">
        <f>'K MSG MAG'!$AF$7+'K MSG MAG'!$Z$7*COS('1GHz'!B27)</f>
        <v>-4.4299930118140232</v>
      </c>
      <c r="F27" s="1">
        <f>'K MSG MAG'!$AG$7+'K MSG MAG'!$Z$7*SIN('1GHz'!B27)</f>
        <v>2.2425464043930852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MAG'!$AN$7+'K MSG MAG'!$AH$7*COS('1GHz'!B28)</f>
        <v>0.75571272552685453</v>
      </c>
      <c r="D28" s="1">
        <f>'K MSG MAG'!$AO$7+'K MSG MAG'!$AH$7*SIN('1GHz'!B28)</f>
        <v>3.5447409144897701</v>
      </c>
      <c r="E28" s="1">
        <f>'K MSG MAG'!$AF$7+'K MSG MAG'!$Z$7*COS('1GHz'!B28)</f>
        <v>-4.7491174078944569</v>
      </c>
      <c r="F28" s="1">
        <f>'K MSG MAG'!$AG$7+'K MSG MAG'!$Z$7*SIN('1GHz'!B28)</f>
        <v>2.0764207587663863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MAG'!$AN$7+'K MSG MAG'!$AH$7*COS('1GHz'!B29)</f>
        <v>0.45984429439446206</v>
      </c>
      <c r="D29" s="1">
        <f>'K MSG MAG'!$AO$7+'K MSG MAG'!$AH$7*SIN('1GHz'!B29)</f>
        <v>3.3562519359035536</v>
      </c>
      <c r="E29" s="1">
        <f>'K MSG MAG'!$AF$7+'K MSG MAG'!$Z$7*COS('1GHz'!B29)</f>
        <v>-5.0525486352674864</v>
      </c>
      <c r="F29" s="1">
        <f>'K MSG MAG'!$AG$7+'K MSG MAG'!$Z$7*SIN('1GHz'!B29)</f>
        <v>1.8831137476067126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MAG'!$AN$7+'K MSG MAG'!$AH$7*COS('1GHz'!B30)</f>
        <v>0.18152962889607815</v>
      </c>
      <c r="D30" s="1">
        <f>'K MSG MAG'!$AO$7+'K MSG MAG'!$AH$7*SIN('1GHz'!B30)</f>
        <v>3.1426935819163067</v>
      </c>
      <c r="E30" s="1">
        <f>'K MSG MAG'!$AF$7+'K MSG MAG'!$Z$7*COS('1GHz'!B30)</f>
        <v>-5.3379773990760206</v>
      </c>
      <c r="F30" s="1">
        <f>'K MSG MAG'!$AG$7+'K MSG MAG'!$Z$7*SIN('1GHz'!B30)</f>
        <v>1.6640965539909527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MAG'!$AN$7+'K MSG MAG'!$AH$7*COS('1GHz'!B31)</f>
        <v>-7.7113128312862322E-2</v>
      </c>
      <c r="D31" s="1">
        <f>'K MSG MAG'!$AO$7+'K MSG MAG'!$AH$7*SIN('1GHz'!B31)</f>
        <v>2.9056911605519344</v>
      </c>
      <c r="E31" s="1">
        <f>'K MSG MAG'!$AF$7+'K MSG MAG'!$Z$7*COS('1GHz'!B31)</f>
        <v>-5.6032314140808719</v>
      </c>
      <c r="F31" s="1">
        <f>'K MSG MAG'!$AG$7+'K MSG MAG'!$Z$7*SIN('1GHz'!B31)</f>
        <v>1.421036031008722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MAG'!$AN$7+'K MSG MAG'!$AH$7*COS('1GHz'!B32)</f>
        <v>-0.31411554967723454</v>
      </c>
      <c r="D32" s="1">
        <f>'K MSG MAG'!$AO$7+'K MSG MAG'!$AH$7*SIN('1GHz'!B32)</f>
        <v>2.647048403342994</v>
      </c>
      <c r="E32" s="1">
        <f>'K MSG MAG'!$AF$7+'K MSG MAG'!$Z$7*COS('1GHz'!B32)</f>
        <v>-5.8462919370631017</v>
      </c>
      <c r="F32" s="1">
        <f>'K MSG MAG'!$AG$7+'K MSG MAG'!$Z$7*SIN('1GHz'!B32)</f>
        <v>1.1557820160038708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MAG'!$AN$7+'K MSG MAG'!$AH$7*COS('1GHz'!B33)</f>
        <v>-0.52767390366448019</v>
      </c>
      <c r="D33" s="1">
        <f>'K MSG MAG'!$AO$7+'K MSG MAG'!$AH$7*SIN('1GHz'!B33)</f>
        <v>2.3687337378446118</v>
      </c>
      <c r="E33" s="1">
        <f>'K MSG MAG'!$AF$7+'K MSG MAG'!$Z$7*COS('1GHz'!B33)</f>
        <v>-6.0653091306788607</v>
      </c>
      <c r="F33" s="1">
        <f>'K MSG MAG'!$AG$7+'K MSG MAG'!$Z$7*SIN('1GHz'!B33)</f>
        <v>0.87035325219533921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MAG'!$AN$7+'K MSG MAG'!$AH$7*COS('1GHz'!B34)</f>
        <v>-0.71616288225069846</v>
      </c>
      <c r="D34" s="1">
        <f>'K MSG MAG'!$AO$7+'K MSG MAG'!$AH$7*SIN('1GHz'!B34)</f>
        <v>2.0728653067122176</v>
      </c>
      <c r="E34" s="1">
        <f>'K MSG MAG'!$AF$7+'K MSG MAG'!$Z$7*COS('1GHz'!B34)</f>
        <v>-6.2586161418385355</v>
      </c>
      <c r="F34" s="1">
        <f>'K MSG MAG'!$AG$7+'K MSG MAG'!$Z$7*SIN('1GHz'!B34)</f>
        <v>0.56692202482230747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MAG'!$AN$7+'K MSG MAG'!$AH$7*COS('1GHz'!B35)</f>
        <v>-0.87814797049608817</v>
      </c>
      <c r="D35" s="1">
        <f>'K MSG MAG'!$AO$7+'K MSG MAG'!$AH$7*SIN('1GHz'!B35)</f>
        <v>1.7616948473569771</v>
      </c>
      <c r="E35" s="1">
        <f>'K MSG MAG'!$AF$7+'K MSG MAG'!$Z$7*COS('1GHz'!B35)</f>
        <v>-6.4247417874652353</v>
      </c>
      <c r="F35" s="1">
        <f>'K MSG MAG'!$AG$7+'K MSG MAG'!$Z$7*SIN('1GHz'!B35)</f>
        <v>0.2477976287418735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MAG'!$AN$7+'K MSG MAG'!$AH$7*COS('1GHz'!B36)</f>
        <v>-1.0123963640698328</v>
      </c>
      <c r="D36" s="1">
        <f>'K MSG MAG'!$AO$7+'K MSG MAG'!$AH$7*SIN('1GHz'!B36)</f>
        <v>1.4375905548644412</v>
      </c>
      <c r="E36" s="1">
        <f>'K MSG MAG'!$AF$7+'K MSG MAG'!$Z$7*COS('1GHz'!B36)</f>
        <v>-6.5624217510863323</v>
      </c>
      <c r="F36" s="1">
        <f>'K MSG MAG'!$AG$7+'K MSG MAG'!$Z$7*SIN('1GHz'!B36)</f>
        <v>-8.4591206699214494E-2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MAG'!$AN$7+'K MSG MAG'!$AH$7*COS('1GHz'!B37)</f>
        <v>-1.1178863516354403</v>
      </c>
      <c r="D37" s="1">
        <f>'K MSG MAG'!$AO$7+'K MSG MAG'!$AH$7*SIN('1GHz'!B37)</f>
        <v>1.103019058600001</v>
      </c>
      <c r="E37" s="1">
        <f>'K MSG MAG'!$AF$7+'K MSG MAG'!$Z$7*COS('1GHz'!B37)</f>
        <v>-6.6706082050452373</v>
      </c>
      <c r="F37" s="1">
        <f>'K MSG MAG'!$AG$7+'K MSG MAG'!$Z$7*SIN('1GHz'!B37)</f>
        <v>-0.42771480176138343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MAG'!$AN$7+'K MSG MAG'!$AH$7*COS('1GHz'!B38)</f>
        <v>-1.1938150906909404</v>
      </c>
      <c r="D38" s="1">
        <f>'K MSG MAG'!$AO$7+'K MSG MAG'!$AH$7*SIN('1GHz'!B38)</f>
        <v>0.76052664967001982</v>
      </c>
      <c r="E38" s="1">
        <f>'K MSG MAG'!$AF$7+'K MSG MAG'!$Z$7*COS('1GHz'!B38)</f>
        <v>-6.7484777851025548</v>
      </c>
      <c r="F38" s="1">
        <f>'K MSG MAG'!$AG$7+'K MSG MAG'!$Z$7*SIN('1GHz'!B38)</f>
        <v>-0.77896177870252048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MAG'!$AN$7+'K MSG MAG'!$AH$7*COS('1GHz'!B39)</f>
        <v>-1.2396047176850935</v>
      </c>
      <c r="D39" s="1">
        <f>'K MSG MAG'!$AO$7+'K MSG MAG'!$AH$7*SIN('1GHz'!B39)</f>
        <v>0.41271990210903087</v>
      </c>
      <c r="E39" s="1">
        <f>'K MSG MAG'!$AF$7+'K MSG MAG'!$Z$7*COS('1GHz'!B39)</f>
        <v>-6.795437856735111</v>
      </c>
      <c r="F39" s="1">
        <f>'K MSG MAG'!$AG$7+'K MSG MAG'!$Z$7*SIN('1GHz'!B39)</f>
        <v>-1.1356589359393749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MAG'!$AN$7+'K MSG MAG'!$AH$7*COS('1GHz'!B40)</f>
        <v>-1.2549067459079426</v>
      </c>
      <c r="D40" s="1">
        <f>'K MSG MAG'!$AO$7+'K MSG MAG'!$AH$7*SIN('1GHz'!B40)</f>
        <v>6.224583527742239E-2</v>
      </c>
      <c r="E40" s="1">
        <f>'K MSG MAG'!$AF$7+'K MSG MAG'!$Z$7*COS('1GHz'!B40)</f>
        <v>-6.8111310254425153</v>
      </c>
      <c r="F40" s="1">
        <f>'K MSG MAG'!$AG$7+'K MSG MAG'!$Z$7*SIN('1GHz'!B40)</f>
        <v>-1.4950915927257495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MAG'!$AN$7+'K MSG MAG'!$AH$7*COS('1GHz'!B41)</f>
        <v>-1.2396047176850935</v>
      </c>
      <c r="D41" s="1">
        <f>'K MSG MAG'!$AO$7+'K MSG MAG'!$AH$7*SIN('1GHz'!B41)</f>
        <v>-0.28822823155418431</v>
      </c>
      <c r="E41" s="1">
        <f>'K MSG MAG'!$AF$7+'K MSG MAG'!$Z$7*COS('1GHz'!B41)</f>
        <v>-6.795437856735111</v>
      </c>
      <c r="F41" s="1">
        <f>'K MSG MAG'!$AG$7+'K MSG MAG'!$Z$7*SIN('1GHz'!B41)</f>
        <v>-1.8545242495121221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MAG'!$AN$7+'K MSG MAG'!$AH$7*COS('1GHz'!B42)</f>
        <v>-1.1938150906909404</v>
      </c>
      <c r="D42" s="1">
        <f>'K MSG MAG'!$AO$7+'K MSG MAG'!$AH$7*SIN('1GHz'!B42)</f>
        <v>-0.63603497911517681</v>
      </c>
      <c r="E42" s="1">
        <f>'K MSG MAG'!$AF$7+'K MSG MAG'!$Z$7*COS('1GHz'!B42)</f>
        <v>-6.7484777851025548</v>
      </c>
      <c r="F42" s="1">
        <f>'K MSG MAG'!$AG$7+'K MSG MAG'!$Z$7*SIN('1GHz'!B42)</f>
        <v>-2.2112214067489804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MAG'!$AN$7+'K MSG MAG'!$AH$7*COS('1GHz'!B43)</f>
        <v>-1.1178863516354411</v>
      </c>
      <c r="D43" s="1">
        <f>'K MSG MAG'!$AO$7+'K MSG MAG'!$AH$7*SIN('1GHz'!B43)</f>
        <v>-0.97852738804515449</v>
      </c>
      <c r="E43" s="1">
        <f>'K MSG MAG'!$AF$7+'K MSG MAG'!$Z$7*COS('1GHz'!B43)</f>
        <v>-6.6706082050452373</v>
      </c>
      <c r="F43" s="1">
        <f>'K MSG MAG'!$AG$7+'K MSG MAG'!$Z$7*SIN('1GHz'!B43)</f>
        <v>-2.5624683836901139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MAG'!$AN$7+'K MSG MAG'!$AH$7*COS('1GHz'!B44)</f>
        <v>-1.0123963640698332</v>
      </c>
      <c r="D44" s="1">
        <f>'K MSG MAG'!$AO$7+'K MSG MAG'!$AH$7*SIN('1GHz'!B44)</f>
        <v>-1.3130988843095963</v>
      </c>
      <c r="E44" s="1">
        <f>'K MSG MAG'!$AF$7+'K MSG MAG'!$Z$7*COS('1GHz'!B44)</f>
        <v>-6.5624217510863332</v>
      </c>
      <c r="F44" s="1">
        <f>'K MSG MAG'!$AG$7+'K MSG MAG'!$Z$7*SIN('1GHz'!B44)</f>
        <v>-2.9055919787522848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MAG'!$AN$7+'K MSG MAG'!$AH$7*COS('1GHz'!B45)</f>
        <v>-0.87814797049608861</v>
      </c>
      <c r="D45" s="1">
        <f>'K MSG MAG'!$AO$7+'K MSG MAG'!$AH$7*SIN('1GHz'!B45)</f>
        <v>-1.6372031768021322</v>
      </c>
      <c r="E45" s="1">
        <f>'K MSG MAG'!$AF$7+'K MSG MAG'!$Z$7*COS('1GHz'!B45)</f>
        <v>-6.4247417874652353</v>
      </c>
      <c r="F45" s="1">
        <f>'K MSG MAG'!$AG$7+'K MSG MAG'!$Z$7*SIN('1GHz'!B45)</f>
        <v>-3.2379808141933726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MAG'!$AN$7+'K MSG MAG'!$AH$7*COS('1GHz'!B46)</f>
        <v>-0.71616288225069802</v>
      </c>
      <c r="D46" s="1">
        <f>'K MSG MAG'!$AO$7+'K MSG MAG'!$AH$7*SIN('1GHz'!B46)</f>
        <v>-1.9483736361573747</v>
      </c>
      <c r="E46" s="1">
        <f>'K MSG MAG'!$AF$7+'K MSG MAG'!$Z$7*COS('1GHz'!B46)</f>
        <v>-6.2586161418385355</v>
      </c>
      <c r="F46" s="1">
        <f>'K MSG MAG'!$AG$7+'K MSG MAG'!$Z$7*SIN('1GHz'!B46)</f>
        <v>-3.5571052102738081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MAG'!$AN$7+'K MSG MAG'!$AH$7*COS('1GHz'!B47)</f>
        <v>-0.52767390366448197</v>
      </c>
      <c r="D47" s="1">
        <f>'K MSG MAG'!$AO$7+'K MSG MAG'!$AH$7*SIN('1GHz'!B47)</f>
        <v>-2.2442420672897661</v>
      </c>
      <c r="E47" s="1">
        <f>'K MSG MAG'!$AF$7+'K MSG MAG'!$Z$7*COS('1GHz'!B47)</f>
        <v>-6.0653091306788625</v>
      </c>
      <c r="F47" s="1">
        <f>'K MSG MAG'!$AG$7+'K MSG MAG'!$Z$7*SIN('1GHz'!B47)</f>
        <v>-3.8605364376468367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MAG'!$AN$7+'K MSG MAG'!$AH$7*COS('1GHz'!B48)</f>
        <v>-0.31411554967723498</v>
      </c>
      <c r="D48" s="1">
        <f>'K MSG MAG'!$AO$7+'K MSG MAG'!$AH$7*SIN('1GHz'!B48)</f>
        <v>-2.5225567327881495</v>
      </c>
      <c r="E48" s="1">
        <f>'K MSG MAG'!$AF$7+'K MSG MAG'!$Z$7*COS('1GHz'!B48)</f>
        <v>-5.8462919370631026</v>
      </c>
      <c r="F48" s="1">
        <f>'K MSG MAG'!$AG$7+'K MSG MAG'!$Z$7*SIN('1GHz'!B48)</f>
        <v>-4.1459652014553701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MAG'!$AN$7+'K MSG MAG'!$AH$7*COS('1GHz'!B49)</f>
        <v>-7.7113128312863211E-2</v>
      </c>
      <c r="D49" s="1">
        <f>'K MSG MAG'!$AO$7+'K MSG MAG'!$AH$7*SIN('1GHz'!B49)</f>
        <v>-2.7811994899970904</v>
      </c>
      <c r="E49" s="1">
        <f>'K MSG MAG'!$AF$7+'K MSG MAG'!$Z$7*COS('1GHz'!B49)</f>
        <v>-5.6032314140808719</v>
      </c>
      <c r="F49" s="1">
        <f>'K MSG MAG'!$AG$7+'K MSG MAG'!$Z$7*SIN('1GHz'!B49)</f>
        <v>-4.4112192164602213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MAG'!$AN$7+'K MSG MAG'!$AH$7*COS('1GHz'!B50)</f>
        <v>0.18152962889607771</v>
      </c>
      <c r="D50" s="1">
        <f>'K MSG MAG'!$AO$7+'K MSG MAG'!$AH$7*SIN('1GHz'!B50)</f>
        <v>-3.0182019113614627</v>
      </c>
      <c r="E50" s="1">
        <f>'K MSG MAG'!$AF$7+'K MSG MAG'!$Z$7*COS('1GHz'!B50)</f>
        <v>-5.3379773990760206</v>
      </c>
      <c r="F50" s="1">
        <f>'K MSG MAG'!$AG$7+'K MSG MAG'!$Z$7*SIN('1GHz'!B50)</f>
        <v>-4.654279739442452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MAG'!$AN$7+'K MSG MAG'!$AH$7*COS('1GHz'!B51)</f>
        <v>0.45984429439445984</v>
      </c>
      <c r="D51" s="1">
        <f>'K MSG MAG'!$AO$7+'K MSG MAG'!$AH$7*SIN('1GHz'!B51)</f>
        <v>-3.2317602653487083</v>
      </c>
      <c r="E51" s="1">
        <f>'K MSG MAG'!$AF$7+'K MSG MAG'!$Z$7*COS('1GHz'!B51)</f>
        <v>-5.0525486352674891</v>
      </c>
      <c r="F51" s="1">
        <f>'K MSG MAG'!$AG$7+'K MSG MAG'!$Z$7*SIN('1GHz'!B51)</f>
        <v>-4.873296933058211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MAG'!$AN$7+'K MSG MAG'!$AH$7*COS('1GHz'!B52)</f>
        <v>0.75571272552685187</v>
      </c>
      <c r="D52" s="1">
        <f>'K MSG MAG'!$AO$7+'K MSG MAG'!$AH$7*SIN('1GHz'!B52)</f>
        <v>-3.4202492439349252</v>
      </c>
      <c r="E52" s="1">
        <f>'K MSG MAG'!$AF$7+'K MSG MAG'!$Z$7*COS('1GHz'!B52)</f>
        <v>-4.7491174078944596</v>
      </c>
      <c r="F52" s="1">
        <f>'K MSG MAG'!$AG$7+'K MSG MAG'!$Z$7*SIN('1GHz'!B52)</f>
        <v>-5.066603944217885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MAG'!$AN$7+'K MSG MAG'!$AH$7*COS('1GHz'!B53)</f>
        <v>1.066883184882093</v>
      </c>
      <c r="D53" s="1">
        <f>'K MSG MAG'!$AO$7+'K MSG MAG'!$AH$7*SIN('1GHz'!B53)</f>
        <v>-3.5822343321803154</v>
      </c>
      <c r="E53" s="1">
        <f>'K MSG MAG'!$AF$7+'K MSG MAG'!$Z$7*COS('1GHz'!B53)</f>
        <v>-4.4299930118140249</v>
      </c>
      <c r="F53" s="1">
        <f>'K MSG MAG'!$AG$7+'K MSG MAG'!$Z$7*SIN('1GHz'!B53)</f>
        <v>-5.2327295898445838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MAG'!$AN$7+'K MSG MAG'!$AH$7*COS('1GHz'!B54)</f>
        <v>1.3909874773746287</v>
      </c>
      <c r="D54" s="1">
        <f>'K MSG MAG'!$AO$7+'K MSG MAG'!$AH$7*SIN('1GHz'!B54)</f>
        <v>-3.7164827257540605</v>
      </c>
      <c r="E54" s="1">
        <f>'K MSG MAG'!$AF$7+'K MSG MAG'!$Z$7*COS('1GHz'!B54)</f>
        <v>-4.0976041763729372</v>
      </c>
      <c r="F54" s="1">
        <f>'K MSG MAG'!$AG$7+'K MSG MAG'!$Z$7*SIN('1GHz'!B54)</f>
        <v>-5.3704095534656817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MAG'!$AN$7+'K MSG MAG'!$AH$7*COS('1GHz'!B55)</f>
        <v>1.7255589736390724</v>
      </c>
      <c r="D55" s="1">
        <f>'K MSG MAG'!$AO$7+'K MSG MAG'!$AH$7*SIN('1GHz'!B55)</f>
        <v>-3.8219727133196688</v>
      </c>
      <c r="E55" s="1">
        <f>'K MSG MAG'!$AF$7+'K MSG MAG'!$Z$7*COS('1GHz'!B55)</f>
        <v>-3.7544805813107649</v>
      </c>
      <c r="F55" s="1">
        <f>'K MSG MAG'!$AG$7+'K MSG MAG'!$Z$7*SIN('1GHz'!B55)</f>
        <v>-5.4785960074245876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MAG'!$AN$7+'K MSG MAG'!$AH$7*COS('1GHz'!B56)</f>
        <v>2.0680513825690516</v>
      </c>
      <c r="D56" s="1">
        <f>'K MSG MAG'!$AO$7+'K MSG MAG'!$AH$7*SIN('1GHz'!B56)</f>
        <v>-3.8979014523751685</v>
      </c>
      <c r="E56" s="1">
        <f>'K MSG MAG'!$AF$7+'K MSG MAG'!$Z$7*COS('1GHz'!B56)</f>
        <v>-3.4032336043696296</v>
      </c>
      <c r="F56" s="1">
        <f>'K MSG MAG'!$AG$7+'K MSG MAG'!$Z$7*SIN('1GHz'!B56)</f>
        <v>-5.5564655874819042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MAG'!$AN$7+'K MSG MAG'!$AH$7*COS('1GHz'!B57)</f>
        <v>2.4158581301300424</v>
      </c>
      <c r="D57" s="1">
        <f>'K MSG MAG'!$AO$7+'K MSG MAG'!$AH$7*SIN('1GHz'!B57)</f>
        <v>-3.9436910793693216</v>
      </c>
      <c r="E57" s="1">
        <f>'K MSG MAG'!$AF$7+'K MSG MAG'!$Z$7*COS('1GHz'!B57)</f>
        <v>-3.0465364471327732</v>
      </c>
      <c r="F57" s="1">
        <f>'K MSG MAG'!$AG$7+'K MSG MAG'!$Z$7*SIN('1GHz'!B57)</f>
        <v>-5.6034256591144613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MAG'!$AN$7+'K MSG MAG'!$AH$7*COS('1GHz'!B58)</f>
        <v>2.766332196961649</v>
      </c>
      <c r="D58" s="1">
        <f>'K MSG MAG'!$AO$7+'K MSG MAG'!$AH$7*SIN('1GHz'!B58)</f>
        <v>-3.9589931075921707</v>
      </c>
      <c r="E58" s="1">
        <f>'K MSG MAG'!$AF$7+'K MSG MAG'!$Z$7*COS('1GHz'!B58)</f>
        <v>-2.6871037903464008</v>
      </c>
      <c r="F58" s="1">
        <f>'K MSG MAG'!$AG$7+'K MSG MAG'!$Z$7*SIN('1GHz'!B58)</f>
        <v>-5.6191188278218656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MAG'!$AN$7+'K MSG MAG'!$AH$7*COS('1GHz'!B59)</f>
        <v>3.1168062637932561</v>
      </c>
      <c r="D59" s="1">
        <f>'K MSG MAG'!$AO$7+'K MSG MAG'!$AH$7*SIN('1GHz'!B59)</f>
        <v>-3.9436910793693216</v>
      </c>
      <c r="E59" s="1">
        <f>'K MSG MAG'!$AF$7+'K MSG MAG'!$Z$7*COS('1GHz'!B59)</f>
        <v>-2.327671133560028</v>
      </c>
      <c r="F59" s="1">
        <f>'K MSG MAG'!$AG$7+'K MSG MAG'!$Z$7*SIN('1GHz'!B59)</f>
        <v>-5.6034256591144613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MAG'!$AN$7+'K MSG MAG'!$AH$7*COS('1GHz'!B60)</f>
        <v>3.4646130113542464</v>
      </c>
      <c r="D60" s="1">
        <f>'K MSG MAG'!$AO$7+'K MSG MAG'!$AH$7*SIN('1GHz'!B60)</f>
        <v>-3.8979014523751689</v>
      </c>
      <c r="E60" s="1">
        <f>'K MSG MAG'!$AF$7+'K MSG MAG'!$Z$7*COS('1GHz'!B60)</f>
        <v>-1.9709739763231715</v>
      </c>
      <c r="F60" s="1">
        <f>'K MSG MAG'!$AG$7+'K MSG MAG'!$Z$7*SIN('1GHz'!B60)</f>
        <v>-5.5564655874819051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MAG'!$AN$7+'K MSG MAG'!$AH$7*COS('1GHz'!B61)</f>
        <v>3.8071054202842296</v>
      </c>
      <c r="D61" s="1">
        <f>'K MSG MAG'!$AO$7+'K MSG MAG'!$AH$7*SIN('1GHz'!B61)</f>
        <v>-3.8219727133196684</v>
      </c>
      <c r="E61" s="1">
        <f>'K MSG MAG'!$AF$7+'K MSG MAG'!$Z$7*COS('1GHz'!B61)</f>
        <v>-1.6197269993820329</v>
      </c>
      <c r="F61" s="1">
        <f>'K MSG MAG'!$AG$7+'K MSG MAG'!$Z$7*SIN('1GHz'!B61)</f>
        <v>-5.4785960074245867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MAG'!$AN$7+'K MSG MAG'!$AH$7*COS('1GHz'!B62)</f>
        <v>4.1416769165486667</v>
      </c>
      <c r="D62" s="1">
        <f>'K MSG MAG'!$AO$7+'K MSG MAG'!$AH$7*SIN('1GHz'!B62)</f>
        <v>-3.7164827257540618</v>
      </c>
      <c r="E62" s="1">
        <f>'K MSG MAG'!$AF$7+'K MSG MAG'!$Z$7*COS('1GHz'!B62)</f>
        <v>-1.2766034043198673</v>
      </c>
      <c r="F62" s="1">
        <f>'K MSG MAG'!$AG$7+'K MSG MAG'!$Z$7*SIN('1GHz'!B62)</f>
        <v>-5.3704095534656835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MAG'!$AN$7+'K MSG MAG'!$AH$7*COS('1GHz'!B63)</f>
        <v>4.4657812090412055</v>
      </c>
      <c r="D63" s="1">
        <f>'K MSG MAG'!$AO$7+'K MSG MAG'!$AH$7*SIN('1GHz'!B63)</f>
        <v>-3.5822343321803163</v>
      </c>
      <c r="E63" s="1">
        <f>'K MSG MAG'!$AF$7+'K MSG MAG'!$Z$7*COS('1GHz'!B63)</f>
        <v>-0.94421456887877597</v>
      </c>
      <c r="F63" s="1">
        <f>'K MSG MAG'!$AG$7+'K MSG MAG'!$Z$7*SIN('1GHz'!B63)</f>
        <v>-5.2327295898445847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MAG'!$AN$7+'K MSG MAG'!$AH$7*COS('1GHz'!B64)</f>
        <v>4.7769516683964461</v>
      </c>
      <c r="D64" s="1">
        <f>'K MSG MAG'!$AO$7+'K MSG MAG'!$AH$7*SIN('1GHz'!B64)</f>
        <v>-3.4202492439349261</v>
      </c>
      <c r="E64" s="1">
        <f>'K MSG MAG'!$AF$7+'K MSG MAG'!$Z$7*COS('1GHz'!B64)</f>
        <v>-0.62509017279834156</v>
      </c>
      <c r="F64" s="1">
        <f>'K MSG MAG'!$AG$7+'K MSG MAG'!$Z$7*SIN('1GHz'!B64)</f>
        <v>-5.0666039442178858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MAG'!$AN$7+'K MSG MAG'!$AH$7*COS('1GHz'!B65)</f>
        <v>5.0728200995288386</v>
      </c>
      <c r="D65" s="1">
        <f>'K MSG MAG'!$AO$7+'K MSG MAG'!$AH$7*SIN('1GHz'!B65)</f>
        <v>-3.2317602653487092</v>
      </c>
      <c r="E65" s="1">
        <f>'K MSG MAG'!$AF$7+'K MSG MAG'!$Z$7*COS('1GHz'!B65)</f>
        <v>-0.32165894542531204</v>
      </c>
      <c r="F65" s="1">
        <f>'K MSG MAG'!$AG$7+'K MSG MAG'!$Z$7*SIN('1GHz'!B65)</f>
        <v>-4.8732969330582119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MAG'!$AN$7+'K MSG MAG'!$AH$7*COS('1GHz'!B66)</f>
        <v>5.3511347650272212</v>
      </c>
      <c r="D66" s="1">
        <f>'K MSG MAG'!$AO$7+'K MSG MAG'!$AH$7*SIN('1GHz'!B66)</f>
        <v>-3.0182019113614635</v>
      </c>
      <c r="E66" s="1">
        <f>'K MSG MAG'!$AF$7+'K MSG MAG'!$Z$7*COS('1GHz'!B66)</f>
        <v>-3.6230181616780044E-2</v>
      </c>
      <c r="F66" s="1">
        <f>'K MSG MAG'!$AG$7+'K MSG MAG'!$Z$7*SIN('1GHz'!B66)</f>
        <v>-4.6542797394424529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MAG'!$AN$7+'K MSG MAG'!$AH$7*COS('1GHz'!B67)</f>
        <v>5.6097775222361612</v>
      </c>
      <c r="D67" s="1">
        <f>'K MSG MAG'!$AO$7+'K MSG MAG'!$AH$7*SIN('1GHz'!B67)</f>
        <v>-2.7811994899970913</v>
      </c>
      <c r="E67" s="1">
        <f>'K MSG MAG'!$AF$7+'K MSG MAG'!$Z$7*COS('1GHz'!B67)</f>
        <v>0.2290238333880712</v>
      </c>
      <c r="F67" s="1">
        <f>'K MSG MAG'!$AG$7+'K MSG MAG'!$Z$7*SIN('1GHz'!B67)</f>
        <v>-4.4112192164602222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MAG'!$AN$7+'K MSG MAG'!$AH$7*COS('1GHz'!B68)</f>
        <v>5.8467799436005343</v>
      </c>
      <c r="D68" s="1">
        <f>'K MSG MAG'!$AO$7+'K MSG MAG'!$AH$7*SIN('1GHz'!B68)</f>
        <v>-2.5225567327881508</v>
      </c>
      <c r="E68" s="1">
        <f>'K MSG MAG'!$AF$7+'K MSG MAG'!$Z$7*COS('1GHz'!B68)</f>
        <v>0.47208435637030188</v>
      </c>
      <c r="F68" s="1">
        <f>'K MSG MAG'!$AG$7+'K MSG MAG'!$Z$7*SIN('1GHz'!B68)</f>
        <v>-4.145965201455371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MAG'!$AN$7+'K MSG MAG'!$AH$7*COS('1GHz'!B69)</f>
        <v>6.06033829758778</v>
      </c>
      <c r="D69" s="1">
        <f>'K MSG MAG'!$AO$7+'K MSG MAG'!$AH$7*SIN('1GHz'!B69)</f>
        <v>-2.2442420672897687</v>
      </c>
      <c r="E69" s="1">
        <f>'K MSG MAG'!$AF$7+'K MSG MAG'!$Z$7*COS('1GHz'!B69)</f>
        <v>0.69110154998606088</v>
      </c>
      <c r="F69" s="1">
        <f>'K MSG MAG'!$AG$7+'K MSG MAG'!$Z$7*SIN('1GHz'!B69)</f>
        <v>-3.8605364376468394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MAG'!$AN$7+'K MSG MAG'!$AH$7*COS('1GHz'!B70)</f>
        <v>6.2488272761739969</v>
      </c>
      <c r="D70" s="1">
        <f>'K MSG MAG'!$AO$7+'K MSG MAG'!$AH$7*SIN('1GHz'!B70)</f>
        <v>-1.948373636157376</v>
      </c>
      <c r="E70" s="1">
        <f>'K MSG MAG'!$AF$7+'K MSG MAG'!$Z$7*COS('1GHz'!B70)</f>
        <v>0.88440856114573485</v>
      </c>
      <c r="F70" s="1">
        <f>'K MSG MAG'!$AG$7+'K MSG MAG'!$Z$7*SIN('1GHz'!B70)</f>
        <v>-3.5571052102738099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MAG'!$AN$7+'K MSG MAG'!$AH$7*COS('1GHz'!B71)</f>
        <v>6.4108123644193871</v>
      </c>
      <c r="D71" s="1">
        <f>'K MSG MAG'!$AO$7+'K MSG MAG'!$AH$7*SIN('1GHz'!B71)</f>
        <v>-1.6372031768021351</v>
      </c>
      <c r="E71" s="1">
        <f>'K MSG MAG'!$AF$7+'K MSG MAG'!$Z$7*COS('1GHz'!B71)</f>
        <v>1.0505342067724341</v>
      </c>
      <c r="F71" s="1">
        <f>'K MSG MAG'!$AG$7+'K MSG MAG'!$Z$7*SIN('1GHz'!B71)</f>
        <v>-3.2379808141933752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MAG'!$AN$7+'K MSG MAG'!$AH$7*COS('1GHz'!B72)</f>
        <v>6.5450607579931326</v>
      </c>
      <c r="D72" s="1">
        <f>'K MSG MAG'!$AO$7+'K MSG MAG'!$AH$7*SIN('1GHz'!B72)</f>
        <v>-1.3130988843095961</v>
      </c>
      <c r="E72" s="1">
        <f>'K MSG MAG'!$AF$7+'K MSG MAG'!$Z$7*COS('1GHz'!B72)</f>
        <v>1.1882141703935329</v>
      </c>
      <c r="F72" s="1">
        <f>'K MSG MAG'!$AG$7+'K MSG MAG'!$Z$7*SIN('1GHz'!B72)</f>
        <v>-2.9055919787522844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MAG'!$AN$7+'K MSG MAG'!$AH$7*COS('1GHz'!B73)</f>
        <v>6.6505507455587409</v>
      </c>
      <c r="D73" s="1">
        <f>'K MSG MAG'!$AO$7+'K MSG MAG'!$AH$7*SIN('1GHz'!B73)</f>
        <v>-0.97852738804515582</v>
      </c>
      <c r="E73" s="1">
        <f>'K MSG MAG'!$AF$7+'K MSG MAG'!$Z$7*COS('1GHz'!B73)</f>
        <v>1.2964006243524375</v>
      </c>
      <c r="F73" s="1">
        <f>'K MSG MAG'!$AG$7+'K MSG MAG'!$Z$7*SIN('1GHz'!B73)</f>
        <v>-2.5624683836901152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MAG'!$AN$7+'K MSG MAG'!$AH$7*COS('1GHz'!B74)</f>
        <v>6.7264794846142397</v>
      </c>
      <c r="D74" s="1">
        <f>'K MSG MAG'!$AO$7+'K MSG MAG'!$AH$7*SIN('1GHz'!B74)</f>
        <v>-0.63603497911518003</v>
      </c>
      <c r="E74" s="1">
        <f>'K MSG MAG'!$AF$7+'K MSG MAG'!$Z$7*COS('1GHz'!B74)</f>
        <v>1.3742702044097546</v>
      </c>
      <c r="F74" s="1">
        <f>'K MSG MAG'!$AG$7+'K MSG MAG'!$Z$7*SIN('1GHz'!B74)</f>
        <v>-2.2112214067489839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MAG'!$AN$7+'K MSG MAG'!$AH$7*COS('1GHz'!B75)</f>
        <v>6.7722691116083933</v>
      </c>
      <c r="D75" s="1">
        <f>'K MSG MAG'!$AO$7+'K MSG MAG'!$AH$7*SIN('1GHz'!B75)</f>
        <v>-0.28822823155418581</v>
      </c>
      <c r="E75" s="1">
        <f>'K MSG MAG'!$AF$7+'K MSG MAG'!$Z$7*COS('1GHz'!B75)</f>
        <v>1.4212302760423117</v>
      </c>
      <c r="F75" s="1">
        <f>'K MSG MAG'!$AG$7+'K MSG MAG'!$Z$7*SIN('1GHz'!B75)</f>
        <v>-1.8545242495121237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MAG'!$AN$7+'K MSG MAG'!$AH$7*COS('1GHz'!B76)</f>
        <v>6.7875711398312424</v>
      </c>
      <c r="D76" s="1">
        <f>'K MSG MAG'!$AO$7+'K MSG MAG'!$AH$7*SIN('1GHz'!B76)</f>
        <v>6.2245835277420912E-2</v>
      </c>
      <c r="E76" s="1">
        <f>'K MSG MAG'!$AF$7+'K MSG MAG'!$Z$7*COS('1GHz'!B76)</f>
        <v>1.4369234447497159</v>
      </c>
      <c r="F76" s="1">
        <f>'K MSG MAG'!$AG$7+'K MSG MAG'!$Z$7*SIN('1GHz'!B76)</f>
        <v>-1.4950915927257511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7" workbookViewId="0">
      <selection activeCell="C75" sqref="C75"/>
    </sheetView>
  </sheetViews>
  <sheetFormatPr defaultRowHeight="13.5"/>
  <sheetData>
    <row r="1" spans="1:2">
      <c r="A1">
        <f>'1GHz'!C4</f>
        <v>6.7875711398312424</v>
      </c>
      <c r="B1">
        <f>'1GHz'!D4</f>
        <v>6.2245835277421897E-2</v>
      </c>
    </row>
    <row r="2" spans="1:2">
      <c r="A2">
        <f>'1GHz'!C5</f>
        <v>6.7722691116083933</v>
      </c>
      <c r="B2">
        <f>'1GHz'!D5</f>
        <v>0.41271990210902898</v>
      </c>
    </row>
    <row r="3" spans="1:2">
      <c r="A3">
        <f>'1GHz'!C6</f>
        <v>6.7264794846142397</v>
      </c>
      <c r="B3">
        <f>'1GHz'!D6</f>
        <v>0.76052664967002004</v>
      </c>
    </row>
    <row r="4" spans="1:2">
      <c r="A4">
        <f>'1GHz'!C7</f>
        <v>6.6505507455587409</v>
      </c>
      <c r="B4">
        <f>'1GHz'!D7</f>
        <v>1.1030190585999999</v>
      </c>
    </row>
    <row r="5" spans="1:2">
      <c r="A5">
        <f>'1GHz'!C8</f>
        <v>6.5450607579931326</v>
      </c>
      <c r="B5">
        <f>'1GHz'!D8</f>
        <v>1.4375905548644405</v>
      </c>
    </row>
    <row r="6" spans="1:2">
      <c r="A6">
        <f>'1GHz'!C9</f>
        <v>6.410812364419388</v>
      </c>
      <c r="B6">
        <f>'1GHz'!D9</f>
        <v>1.7616948473569769</v>
      </c>
    </row>
    <row r="7" spans="1:2">
      <c r="A7">
        <f>'1GHz'!C10</f>
        <v>6.2488272761739978</v>
      </c>
      <c r="B7">
        <f>'1GHz'!D10</f>
        <v>2.0728653067122176</v>
      </c>
    </row>
    <row r="8" spans="1:2">
      <c r="A8">
        <f>'1GHz'!C11</f>
        <v>6.0603382975877809</v>
      </c>
      <c r="B8">
        <f>'1GHz'!D11</f>
        <v>2.3687337378446105</v>
      </c>
    </row>
    <row r="9" spans="1:2">
      <c r="A9">
        <f>'1GHz'!C12</f>
        <v>5.8467799436005343</v>
      </c>
      <c r="B9">
        <f>'1GHz'!D12</f>
        <v>2.6470484033429931</v>
      </c>
    </row>
    <row r="10" spans="1:2">
      <c r="A10">
        <f>'1GHz'!C13</f>
        <v>5.609777522236163</v>
      </c>
      <c r="B10">
        <f>'1GHz'!D13</f>
        <v>2.905691160551934</v>
      </c>
    </row>
    <row r="11" spans="1:2">
      <c r="A11">
        <f>'1GHz'!C14</f>
        <v>5.3511347650272221</v>
      </c>
      <c r="B11">
        <f>'1GHz'!D14</f>
        <v>3.1426935819163067</v>
      </c>
    </row>
    <row r="12" spans="1:2">
      <c r="A12">
        <f>'1GHz'!C15</f>
        <v>5.0728200995288386</v>
      </c>
      <c r="B12">
        <f>'1GHz'!D15</f>
        <v>3.3562519359035528</v>
      </c>
    </row>
    <row r="13" spans="1:2">
      <c r="A13">
        <f>'1GHz'!C16</f>
        <v>4.7769516683964461</v>
      </c>
      <c r="B13">
        <f>'1GHz'!D16</f>
        <v>3.5447409144897697</v>
      </c>
    </row>
    <row r="14" spans="1:2">
      <c r="A14">
        <f>'1GHz'!C17</f>
        <v>4.4657812090412046</v>
      </c>
      <c r="B14">
        <f>'1GHz'!D17</f>
        <v>3.7067260027351598</v>
      </c>
    </row>
    <row r="15" spans="1:2">
      <c r="A15">
        <f>'1GHz'!C18</f>
        <v>4.1416769165486684</v>
      </c>
      <c r="B15">
        <f>'1GHz'!D18</f>
        <v>3.8409743963089045</v>
      </c>
    </row>
    <row r="16" spans="1:2">
      <c r="A16">
        <f>'1GHz'!C19</f>
        <v>3.8071054202842278</v>
      </c>
      <c r="B16">
        <f>'1GHz'!D19</f>
        <v>3.9464643838745124</v>
      </c>
    </row>
    <row r="17" spans="1:2">
      <c r="A17">
        <f>'1GHz'!C20</f>
        <v>3.4646130113542482</v>
      </c>
      <c r="B17">
        <f>'1GHz'!D20</f>
        <v>4.0223931229300121</v>
      </c>
    </row>
    <row r="18" spans="1:2">
      <c r="A18">
        <f>'1GHz'!C21</f>
        <v>3.116806263793257</v>
      </c>
      <c r="B18">
        <f>'1GHz'!D21</f>
        <v>4.0681827499241656</v>
      </c>
    </row>
    <row r="19" spans="1:2">
      <c r="A19">
        <f>'1GHz'!C22</f>
        <v>2.7663321969616503</v>
      </c>
      <c r="B19">
        <f>'1GHz'!D22</f>
        <v>4.0834847781470147</v>
      </c>
    </row>
    <row r="20" spans="1:2">
      <c r="A20">
        <f>'1GHz'!C23</f>
        <v>2.4158581301300424</v>
      </c>
      <c r="B20">
        <f>'1GHz'!D23</f>
        <v>4.0681827499241656</v>
      </c>
    </row>
    <row r="21" spans="1:2">
      <c r="A21">
        <f>'1GHz'!C24</f>
        <v>2.0680513825690516</v>
      </c>
      <c r="B21">
        <f>'1GHz'!D24</f>
        <v>4.0223931229300121</v>
      </c>
    </row>
    <row r="22" spans="1:2">
      <c r="A22">
        <f>'1GHz'!C25</f>
        <v>1.7255589736390715</v>
      </c>
      <c r="B22">
        <f>'1GHz'!D25</f>
        <v>3.9464643838745124</v>
      </c>
    </row>
    <row r="23" spans="1:2">
      <c r="A23">
        <f>'1GHz'!C26</f>
        <v>1.3909874773746314</v>
      </c>
      <c r="B23">
        <f>'1GHz'!D26</f>
        <v>3.8409743963089049</v>
      </c>
    </row>
    <row r="24" spans="1:2">
      <c r="A24">
        <f>'1GHz'!C27</f>
        <v>1.0668831848820954</v>
      </c>
      <c r="B24">
        <f>'1GHz'!D27</f>
        <v>3.7067260027351603</v>
      </c>
    </row>
    <row r="25" spans="1:2">
      <c r="A25">
        <f>'1GHz'!C28</f>
        <v>0.75571272552685453</v>
      </c>
      <c r="B25">
        <f>'1GHz'!D28</f>
        <v>3.5447409144897701</v>
      </c>
    </row>
    <row r="26" spans="1:2">
      <c r="A26">
        <f>'1GHz'!C29</f>
        <v>0.45984429439446206</v>
      </c>
      <c r="B26">
        <f>'1GHz'!D29</f>
        <v>3.3562519359035536</v>
      </c>
    </row>
    <row r="27" spans="1:2">
      <c r="A27">
        <f>'1GHz'!C30</f>
        <v>0.18152962889607815</v>
      </c>
      <c r="B27">
        <f>'1GHz'!D30</f>
        <v>3.1426935819163067</v>
      </c>
    </row>
    <row r="28" spans="1:2">
      <c r="A28">
        <f>'1GHz'!C31</f>
        <v>-7.7113128312862322E-2</v>
      </c>
      <c r="B28">
        <f>'1GHz'!D31</f>
        <v>2.9056911605519344</v>
      </c>
    </row>
    <row r="29" spans="1:2">
      <c r="A29">
        <f>'1GHz'!C32</f>
        <v>-0.31411554967723454</v>
      </c>
      <c r="B29">
        <f>'1GHz'!D32</f>
        <v>2.647048403342994</v>
      </c>
    </row>
    <row r="30" spans="1:2">
      <c r="A30">
        <f>'1GHz'!C33</f>
        <v>-0.52767390366448019</v>
      </c>
      <c r="B30">
        <f>'1GHz'!D33</f>
        <v>2.3687337378446118</v>
      </c>
    </row>
    <row r="31" spans="1:2">
      <c r="A31">
        <f>'1GHz'!C34</f>
        <v>-0.71616288225069846</v>
      </c>
      <c r="B31">
        <f>'1GHz'!D34</f>
        <v>2.0728653067122176</v>
      </c>
    </row>
    <row r="32" spans="1:2">
      <c r="A32">
        <f>'1GHz'!C35</f>
        <v>-0.87814797049608817</v>
      </c>
      <c r="B32">
        <f>'1GHz'!D35</f>
        <v>1.7616948473569771</v>
      </c>
    </row>
    <row r="33" spans="1:2">
      <c r="A33">
        <f>'1GHz'!C36</f>
        <v>-1.0123963640698328</v>
      </c>
      <c r="B33">
        <f>'1GHz'!D36</f>
        <v>1.4375905548644412</v>
      </c>
    </row>
    <row r="34" spans="1:2">
      <c r="A34">
        <f>'1GHz'!C37</f>
        <v>-1.1178863516354403</v>
      </c>
      <c r="B34">
        <f>'1GHz'!D37</f>
        <v>1.103019058600001</v>
      </c>
    </row>
    <row r="35" spans="1:2">
      <c r="A35">
        <f>'1GHz'!C38</f>
        <v>-1.1938150906909404</v>
      </c>
      <c r="B35">
        <f>'1GHz'!D38</f>
        <v>0.76052664967001982</v>
      </c>
    </row>
    <row r="36" spans="1:2">
      <c r="A36">
        <f>'1GHz'!C39</f>
        <v>-1.2396047176850935</v>
      </c>
      <c r="B36">
        <f>'1GHz'!D39</f>
        <v>0.41271990210903087</v>
      </c>
    </row>
    <row r="37" spans="1:2">
      <c r="A37">
        <f>'1GHz'!C40</f>
        <v>-1.2549067459079426</v>
      </c>
      <c r="B37">
        <f>'1GHz'!D40</f>
        <v>6.224583527742239E-2</v>
      </c>
    </row>
    <row r="38" spans="1:2">
      <c r="A38">
        <f>'1GHz'!C41</f>
        <v>-1.2396047176850935</v>
      </c>
      <c r="B38">
        <f>'1GHz'!D41</f>
        <v>-0.28822823155418431</v>
      </c>
    </row>
    <row r="39" spans="1:2">
      <c r="A39">
        <f>'1GHz'!C42</f>
        <v>-1.1938150906909404</v>
      </c>
      <c r="B39">
        <f>'1GHz'!D42</f>
        <v>-0.63603497911517681</v>
      </c>
    </row>
    <row r="40" spans="1:2">
      <c r="A40">
        <f>'1GHz'!C43</f>
        <v>-1.1178863516354411</v>
      </c>
      <c r="B40">
        <f>'1GHz'!D43</f>
        <v>-0.97852738804515449</v>
      </c>
    </row>
    <row r="41" spans="1:2">
      <c r="A41">
        <f>'1GHz'!C44</f>
        <v>-1.0123963640698332</v>
      </c>
      <c r="B41">
        <f>'1GHz'!D44</f>
        <v>-1.3130988843095963</v>
      </c>
    </row>
    <row r="42" spans="1:2">
      <c r="A42">
        <f>'1GHz'!C45</f>
        <v>-0.87814797049608861</v>
      </c>
      <c r="B42">
        <f>'1GHz'!D45</f>
        <v>-1.6372031768021322</v>
      </c>
    </row>
    <row r="43" spans="1:2">
      <c r="A43">
        <f>'1GHz'!C46</f>
        <v>-0.71616288225069802</v>
      </c>
      <c r="B43">
        <f>'1GHz'!D46</f>
        <v>-1.9483736361573747</v>
      </c>
    </row>
    <row r="44" spans="1:2">
      <c r="A44">
        <f>'1GHz'!C47</f>
        <v>-0.52767390366448197</v>
      </c>
      <c r="B44">
        <f>'1GHz'!D47</f>
        <v>-2.2442420672897661</v>
      </c>
    </row>
    <row r="45" spans="1:2">
      <c r="A45">
        <f>'1GHz'!C48</f>
        <v>-0.31411554967723498</v>
      </c>
      <c r="B45">
        <f>'1GHz'!D48</f>
        <v>-2.5225567327881495</v>
      </c>
    </row>
    <row r="46" spans="1:2">
      <c r="A46">
        <f>'1GHz'!C49</f>
        <v>-7.7113128312863211E-2</v>
      </c>
      <c r="B46">
        <f>'1GHz'!D49</f>
        <v>-2.7811994899970904</v>
      </c>
    </row>
    <row r="47" spans="1:2">
      <c r="A47">
        <f>'1GHz'!C50</f>
        <v>0.18152962889607771</v>
      </c>
      <c r="B47">
        <f>'1GHz'!D50</f>
        <v>-3.0182019113614627</v>
      </c>
    </row>
    <row r="48" spans="1:2">
      <c r="A48">
        <f>'1GHz'!C51</f>
        <v>0.45984429439445984</v>
      </c>
      <c r="B48">
        <f>'1GHz'!D51</f>
        <v>-3.2317602653487083</v>
      </c>
    </row>
    <row r="49" spans="1:2">
      <c r="A49">
        <f>'1GHz'!C52</f>
        <v>0.75571272552685187</v>
      </c>
      <c r="B49">
        <f>'1GHz'!D52</f>
        <v>-3.4202492439349252</v>
      </c>
    </row>
    <row r="50" spans="1:2">
      <c r="A50">
        <f>'1GHz'!C53</f>
        <v>1.066883184882093</v>
      </c>
      <c r="B50">
        <f>'1GHz'!D53</f>
        <v>-3.5822343321803154</v>
      </c>
    </row>
    <row r="51" spans="1:2">
      <c r="A51">
        <f>'1GHz'!C54</f>
        <v>1.3909874773746287</v>
      </c>
      <c r="B51">
        <f>'1GHz'!D54</f>
        <v>-3.7164827257540605</v>
      </c>
    </row>
    <row r="52" spans="1:2">
      <c r="A52">
        <f>'1GHz'!C55</f>
        <v>1.7255589736390724</v>
      </c>
      <c r="B52">
        <f>'1GHz'!D55</f>
        <v>-3.8219727133196688</v>
      </c>
    </row>
    <row r="53" spans="1:2">
      <c r="A53">
        <f>'1GHz'!C56</f>
        <v>2.0680513825690516</v>
      </c>
      <c r="B53">
        <f>'1GHz'!D56</f>
        <v>-3.8979014523751685</v>
      </c>
    </row>
    <row r="54" spans="1:2">
      <c r="A54">
        <f>'1GHz'!C57</f>
        <v>2.4158581301300424</v>
      </c>
      <c r="B54">
        <f>'1GHz'!D57</f>
        <v>-3.9436910793693216</v>
      </c>
    </row>
    <row r="55" spans="1:2">
      <c r="A55">
        <f>'1GHz'!C58</f>
        <v>2.766332196961649</v>
      </c>
      <c r="B55">
        <f>'1GHz'!D58</f>
        <v>-3.9589931075921707</v>
      </c>
    </row>
    <row r="56" spans="1:2">
      <c r="A56">
        <f>'1GHz'!C59</f>
        <v>3.1168062637932561</v>
      </c>
      <c r="B56">
        <f>'1GHz'!D59</f>
        <v>-3.9436910793693216</v>
      </c>
    </row>
    <row r="57" spans="1:2">
      <c r="A57">
        <f>'1GHz'!C60</f>
        <v>3.4646130113542464</v>
      </c>
      <c r="B57">
        <f>'1GHz'!D60</f>
        <v>-3.8979014523751689</v>
      </c>
    </row>
    <row r="58" spans="1:2">
      <c r="A58">
        <f>'1GHz'!C61</f>
        <v>3.8071054202842296</v>
      </c>
      <c r="B58">
        <f>'1GHz'!D61</f>
        <v>-3.8219727133196684</v>
      </c>
    </row>
    <row r="59" spans="1:2">
      <c r="A59">
        <f>'1GHz'!C62</f>
        <v>4.1416769165486667</v>
      </c>
      <c r="B59">
        <f>'1GHz'!D62</f>
        <v>-3.7164827257540618</v>
      </c>
    </row>
    <row r="60" spans="1:2">
      <c r="A60">
        <f>'1GHz'!C63</f>
        <v>4.4657812090412055</v>
      </c>
      <c r="B60">
        <f>'1GHz'!D63</f>
        <v>-3.5822343321803163</v>
      </c>
    </row>
    <row r="61" spans="1:2">
      <c r="A61">
        <f>'1GHz'!C64</f>
        <v>4.7769516683964461</v>
      </c>
      <c r="B61">
        <f>'1GHz'!D64</f>
        <v>-3.4202492439349261</v>
      </c>
    </row>
    <row r="62" spans="1:2">
      <c r="A62">
        <f>'1GHz'!C65</f>
        <v>5.0728200995288386</v>
      </c>
      <c r="B62">
        <f>'1GHz'!D65</f>
        <v>-3.2317602653487092</v>
      </c>
    </row>
    <row r="63" spans="1:2">
      <c r="A63">
        <f>'1GHz'!C66</f>
        <v>5.3511347650272212</v>
      </c>
      <c r="B63">
        <f>'1GHz'!D66</f>
        <v>-3.0182019113614635</v>
      </c>
    </row>
    <row r="64" spans="1:2">
      <c r="A64">
        <f>'1GHz'!C67</f>
        <v>5.6097775222361612</v>
      </c>
      <c r="B64">
        <f>'1GHz'!D67</f>
        <v>-2.7811994899970913</v>
      </c>
    </row>
    <row r="65" spans="1:2">
      <c r="A65">
        <f>'1GHz'!C68</f>
        <v>5.8467799436005343</v>
      </c>
      <c r="B65">
        <f>'1GHz'!D68</f>
        <v>-2.5225567327881508</v>
      </c>
    </row>
    <row r="66" spans="1:2">
      <c r="A66">
        <f>'1GHz'!C69</f>
        <v>6.06033829758778</v>
      </c>
      <c r="B66">
        <f>'1GHz'!D69</f>
        <v>-2.2442420672897687</v>
      </c>
    </row>
    <row r="67" spans="1:2">
      <c r="A67">
        <f>'1GHz'!C70</f>
        <v>6.2488272761739969</v>
      </c>
      <c r="B67">
        <f>'1GHz'!D70</f>
        <v>-1.948373636157376</v>
      </c>
    </row>
    <row r="68" spans="1:2">
      <c r="A68">
        <f>'1GHz'!C71</f>
        <v>6.4108123644193871</v>
      </c>
      <c r="B68">
        <f>'1GHz'!D71</f>
        <v>-1.6372031768021351</v>
      </c>
    </row>
    <row r="69" spans="1:2">
      <c r="A69">
        <f>'1GHz'!C72</f>
        <v>6.5450607579931326</v>
      </c>
      <c r="B69">
        <f>'1GHz'!D72</f>
        <v>-1.3130988843095961</v>
      </c>
    </row>
    <row r="70" spans="1:2">
      <c r="A70">
        <f>'1GHz'!C73</f>
        <v>6.6505507455587409</v>
      </c>
      <c r="B70">
        <f>'1GHz'!D73</f>
        <v>-0.97852738804515582</v>
      </c>
    </row>
    <row r="71" spans="1:2">
      <c r="A71">
        <f>'1GHz'!C74</f>
        <v>6.7264794846142397</v>
      </c>
      <c r="B71">
        <f>'1GHz'!D74</f>
        <v>-0.63603497911518003</v>
      </c>
    </row>
    <row r="72" spans="1:2">
      <c r="A72">
        <f>'1GHz'!C75</f>
        <v>6.7722691116083933</v>
      </c>
      <c r="B72">
        <f>'1GHz'!D75</f>
        <v>-0.28822823155418581</v>
      </c>
    </row>
    <row r="73" spans="1:2">
      <c r="A73">
        <f>'1GHz'!C76</f>
        <v>6.7875711398312424</v>
      </c>
      <c r="B73">
        <f>'1GHz'!D76</f>
        <v>6.2245835277420912E-2</v>
      </c>
    </row>
  </sheetData>
  <phoneticPr fontId="18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B74"/>
    </sheetView>
  </sheetViews>
  <sheetFormatPr defaultRowHeight="13.5"/>
  <sheetData>
    <row r="1" spans="1:2">
      <c r="A1">
        <f>'1GHz'!E4</f>
        <v>1.4369234447497159</v>
      </c>
      <c r="B1">
        <f>'1GHz'!F4</f>
        <v>-1.49509159272575</v>
      </c>
    </row>
    <row r="2" spans="1:2">
      <c r="A2">
        <f>'1GHz'!E5</f>
        <v>1.4212302760423117</v>
      </c>
      <c r="B2">
        <f>'1GHz'!F5</f>
        <v>-1.1356589359393769</v>
      </c>
    </row>
    <row r="3" spans="1:2">
      <c r="A3">
        <f>'1GHz'!E6</f>
        <v>1.3742702044097546</v>
      </c>
      <c r="B3">
        <f>'1GHz'!F6</f>
        <v>-0.77896177870252026</v>
      </c>
    </row>
    <row r="4" spans="1:2">
      <c r="A4">
        <f>'1GHz'!E7</f>
        <v>1.2964006243524375</v>
      </c>
      <c r="B4">
        <f>'1GHz'!F7</f>
        <v>-0.42771480176138454</v>
      </c>
    </row>
    <row r="5" spans="1:2">
      <c r="A5">
        <f>'1GHz'!E8</f>
        <v>1.1882141703935329</v>
      </c>
      <c r="B5">
        <f>'1GHz'!F8</f>
        <v>-8.459120669921516E-2</v>
      </c>
    </row>
    <row r="6" spans="1:2">
      <c r="A6">
        <f>'1GHz'!E9</f>
        <v>1.050534206772435</v>
      </c>
      <c r="B6">
        <f>'1GHz'!F9</f>
        <v>0.24779762874187328</v>
      </c>
    </row>
    <row r="7" spans="1:2">
      <c r="A7">
        <f>'1GHz'!E10</f>
        <v>0.88440856114573618</v>
      </c>
      <c r="B7">
        <f>'1GHz'!F10</f>
        <v>0.56692202482230747</v>
      </c>
    </row>
    <row r="8" spans="1:2">
      <c r="A8">
        <f>'1GHz'!E11</f>
        <v>0.69110154998606177</v>
      </c>
      <c r="B8">
        <f>'1GHz'!F11</f>
        <v>0.87035325219533788</v>
      </c>
    </row>
    <row r="9" spans="1:2">
      <c r="A9">
        <f>'1GHz'!E12</f>
        <v>0.47208435637030277</v>
      </c>
      <c r="B9">
        <f>'1GHz'!F12</f>
        <v>1.1557820160038699</v>
      </c>
    </row>
    <row r="10" spans="1:2">
      <c r="A10">
        <f>'1GHz'!E13</f>
        <v>0.22902383338807208</v>
      </c>
      <c r="B10">
        <f>'1GHz'!F13</f>
        <v>1.4210360310087216</v>
      </c>
    </row>
    <row r="11" spans="1:2">
      <c r="A11">
        <f>'1GHz'!E14</f>
        <v>-3.62301816167796E-2</v>
      </c>
      <c r="B11">
        <f>'1GHz'!F14</f>
        <v>1.6640965539909527</v>
      </c>
    </row>
    <row r="12" spans="1:2">
      <c r="A12">
        <f>'1GHz'!E15</f>
        <v>-0.32165894542531159</v>
      </c>
      <c r="B12">
        <f>'1GHz'!F15</f>
        <v>1.8831137476067117</v>
      </c>
    </row>
    <row r="13" spans="1:2">
      <c r="A13">
        <f>'1GHz'!E16</f>
        <v>-0.62509017279834156</v>
      </c>
      <c r="B13">
        <f>'1GHz'!F16</f>
        <v>2.0764207587663854</v>
      </c>
    </row>
    <row r="14" spans="1:2">
      <c r="A14">
        <f>'1GHz'!E17</f>
        <v>-0.94421456887877664</v>
      </c>
      <c r="B14">
        <f>'1GHz'!F17</f>
        <v>2.2425464043930852</v>
      </c>
    </row>
    <row r="15" spans="1:2">
      <c r="A15">
        <f>'1GHz'!E18</f>
        <v>-1.2766034043198646</v>
      </c>
      <c r="B15">
        <f>'1GHz'!F18</f>
        <v>2.3802263680141822</v>
      </c>
    </row>
    <row r="16" spans="1:2">
      <c r="A16">
        <f>'1GHz'!E19</f>
        <v>-1.6197269993820345</v>
      </c>
      <c r="B16">
        <f>'1GHz'!F19</f>
        <v>2.4884128219730872</v>
      </c>
    </row>
    <row r="17" spans="1:2">
      <c r="A17">
        <f>'1GHz'!E20</f>
        <v>-1.9709739763231697</v>
      </c>
      <c r="B17">
        <f>'1GHz'!F20</f>
        <v>2.5662824020304047</v>
      </c>
    </row>
    <row r="18" spans="1:2">
      <c r="A18">
        <f>'1GHz'!E21</f>
        <v>-2.3276711335600271</v>
      </c>
      <c r="B18">
        <f>'1GHz'!F21</f>
        <v>2.6132424736629618</v>
      </c>
    </row>
    <row r="19" spans="1:2">
      <c r="A19">
        <f>'1GHz'!E22</f>
        <v>-2.6871037903463995</v>
      </c>
      <c r="B19">
        <f>'1GHz'!F22</f>
        <v>2.628935642370366</v>
      </c>
    </row>
    <row r="20" spans="1:2">
      <c r="A20">
        <f>'1GHz'!E23</f>
        <v>-3.0465364471327732</v>
      </c>
      <c r="B20">
        <f>'1GHz'!F23</f>
        <v>2.6132424736629618</v>
      </c>
    </row>
    <row r="21" spans="1:2">
      <c r="A21">
        <f>'1GHz'!E24</f>
        <v>-3.4032336043696296</v>
      </c>
      <c r="B21">
        <f>'1GHz'!F24</f>
        <v>2.5662824020304047</v>
      </c>
    </row>
    <row r="22" spans="1:2">
      <c r="A22">
        <f>'1GHz'!E25</f>
        <v>-3.7544805813107658</v>
      </c>
      <c r="B22">
        <f>'1GHz'!F25</f>
        <v>2.4884128219730872</v>
      </c>
    </row>
    <row r="23" spans="1:2">
      <c r="A23">
        <f>'1GHz'!E26</f>
        <v>-4.0976041763729345</v>
      </c>
      <c r="B23">
        <f>'1GHz'!F26</f>
        <v>2.3802263680141831</v>
      </c>
    </row>
    <row r="24" spans="1:2">
      <c r="A24">
        <f>'1GHz'!E27</f>
        <v>-4.4299930118140232</v>
      </c>
      <c r="B24">
        <f>'1GHz'!F27</f>
        <v>2.2425464043930852</v>
      </c>
    </row>
    <row r="25" spans="1:2">
      <c r="A25">
        <f>'1GHz'!E28</f>
        <v>-4.7491174078944569</v>
      </c>
      <c r="B25">
        <f>'1GHz'!F28</f>
        <v>2.0764207587663863</v>
      </c>
    </row>
    <row r="26" spans="1:2">
      <c r="A26">
        <f>'1GHz'!E29</f>
        <v>-5.0525486352674864</v>
      </c>
      <c r="B26">
        <f>'1GHz'!F29</f>
        <v>1.8831137476067126</v>
      </c>
    </row>
    <row r="27" spans="1:2">
      <c r="A27">
        <f>'1GHz'!E30</f>
        <v>-5.3379773990760206</v>
      </c>
      <c r="B27">
        <f>'1GHz'!F30</f>
        <v>1.6640965539909527</v>
      </c>
    </row>
    <row r="28" spans="1:2">
      <c r="A28">
        <f>'1GHz'!E31</f>
        <v>-5.6032314140808719</v>
      </c>
      <c r="B28">
        <f>'1GHz'!F31</f>
        <v>1.421036031008722</v>
      </c>
    </row>
    <row r="29" spans="1:2">
      <c r="A29">
        <f>'1GHz'!E32</f>
        <v>-5.8462919370631017</v>
      </c>
      <c r="B29">
        <f>'1GHz'!F32</f>
        <v>1.1557820160038708</v>
      </c>
    </row>
    <row r="30" spans="1:2">
      <c r="A30">
        <f>'1GHz'!E33</f>
        <v>-6.0653091306788607</v>
      </c>
      <c r="B30">
        <f>'1GHz'!F33</f>
        <v>0.87035325219533921</v>
      </c>
    </row>
    <row r="31" spans="1:2">
      <c r="A31">
        <f>'1GHz'!E34</f>
        <v>-6.2586161418385355</v>
      </c>
      <c r="B31">
        <f>'1GHz'!F34</f>
        <v>0.56692202482230747</v>
      </c>
    </row>
    <row r="32" spans="1:2">
      <c r="A32">
        <f>'1GHz'!E35</f>
        <v>-6.4247417874652353</v>
      </c>
      <c r="B32">
        <f>'1GHz'!F35</f>
        <v>0.2477976287418735</v>
      </c>
    </row>
    <row r="33" spans="1:2">
      <c r="A33">
        <f>'1GHz'!E36</f>
        <v>-6.5624217510863323</v>
      </c>
      <c r="B33">
        <f>'1GHz'!F36</f>
        <v>-8.4591206699214494E-2</v>
      </c>
    </row>
    <row r="34" spans="1:2">
      <c r="A34">
        <f>'1GHz'!E37</f>
        <v>-6.6706082050452373</v>
      </c>
      <c r="B34">
        <f>'1GHz'!F37</f>
        <v>-0.42771480176138343</v>
      </c>
    </row>
    <row r="35" spans="1:2">
      <c r="A35">
        <f>'1GHz'!E38</f>
        <v>-6.7484777851025548</v>
      </c>
      <c r="B35">
        <f>'1GHz'!F38</f>
        <v>-0.77896177870252048</v>
      </c>
    </row>
    <row r="36" spans="1:2">
      <c r="A36">
        <f>'1GHz'!E39</f>
        <v>-6.795437856735111</v>
      </c>
      <c r="B36">
        <f>'1GHz'!F39</f>
        <v>-1.1356589359393749</v>
      </c>
    </row>
    <row r="37" spans="1:2">
      <c r="A37">
        <f>'1GHz'!E40</f>
        <v>-6.8111310254425153</v>
      </c>
      <c r="B37">
        <f>'1GHz'!F40</f>
        <v>-1.4950915927257495</v>
      </c>
    </row>
    <row r="38" spans="1:2">
      <c r="A38">
        <f>'1GHz'!E41</f>
        <v>-6.795437856735111</v>
      </c>
      <c r="B38">
        <f>'1GHz'!F41</f>
        <v>-1.8545242495121221</v>
      </c>
    </row>
    <row r="39" spans="1:2">
      <c r="A39">
        <f>'1GHz'!E42</f>
        <v>-6.7484777851025548</v>
      </c>
      <c r="B39">
        <f>'1GHz'!F42</f>
        <v>-2.2112214067489804</v>
      </c>
    </row>
    <row r="40" spans="1:2">
      <c r="A40">
        <f>'1GHz'!E43</f>
        <v>-6.6706082050452373</v>
      </c>
      <c r="B40">
        <f>'1GHz'!F43</f>
        <v>-2.5624683836901139</v>
      </c>
    </row>
    <row r="41" spans="1:2">
      <c r="A41">
        <f>'1GHz'!E44</f>
        <v>-6.5624217510863332</v>
      </c>
      <c r="B41">
        <f>'1GHz'!F44</f>
        <v>-2.9055919787522848</v>
      </c>
    </row>
    <row r="42" spans="1:2">
      <c r="A42">
        <f>'1GHz'!E45</f>
        <v>-6.4247417874652353</v>
      </c>
      <c r="B42">
        <f>'1GHz'!F45</f>
        <v>-3.2379808141933726</v>
      </c>
    </row>
    <row r="43" spans="1:2">
      <c r="A43">
        <f>'1GHz'!E46</f>
        <v>-6.2586161418385355</v>
      </c>
      <c r="B43">
        <f>'1GHz'!F46</f>
        <v>-3.5571052102738081</v>
      </c>
    </row>
    <row r="44" spans="1:2">
      <c r="A44">
        <f>'1GHz'!E47</f>
        <v>-6.0653091306788625</v>
      </c>
      <c r="B44">
        <f>'1GHz'!F47</f>
        <v>-3.8605364376468367</v>
      </c>
    </row>
    <row r="45" spans="1:2">
      <c r="A45">
        <f>'1GHz'!E48</f>
        <v>-5.8462919370631026</v>
      </c>
      <c r="B45">
        <f>'1GHz'!F48</f>
        <v>-4.1459652014553701</v>
      </c>
    </row>
    <row r="46" spans="1:2">
      <c r="A46">
        <f>'1GHz'!E49</f>
        <v>-5.6032314140808719</v>
      </c>
      <c r="B46">
        <f>'1GHz'!F49</f>
        <v>-4.4112192164602213</v>
      </c>
    </row>
    <row r="47" spans="1:2">
      <c r="A47">
        <f>'1GHz'!E50</f>
        <v>-5.3379773990760206</v>
      </c>
      <c r="B47">
        <f>'1GHz'!F50</f>
        <v>-4.654279739442452</v>
      </c>
    </row>
    <row r="48" spans="1:2">
      <c r="A48">
        <f>'1GHz'!E51</f>
        <v>-5.0525486352674891</v>
      </c>
      <c r="B48">
        <f>'1GHz'!F51</f>
        <v>-4.873296933058211</v>
      </c>
    </row>
    <row r="49" spans="1:2">
      <c r="A49">
        <f>'1GHz'!E52</f>
        <v>-4.7491174078944596</v>
      </c>
      <c r="B49">
        <f>'1GHz'!F52</f>
        <v>-5.066603944217885</v>
      </c>
    </row>
    <row r="50" spans="1:2">
      <c r="A50">
        <f>'1GHz'!E53</f>
        <v>-4.4299930118140249</v>
      </c>
      <c r="B50">
        <f>'1GHz'!F53</f>
        <v>-5.2327295898445838</v>
      </c>
    </row>
    <row r="51" spans="1:2">
      <c r="A51">
        <f>'1GHz'!E54</f>
        <v>-4.0976041763729372</v>
      </c>
      <c r="B51">
        <f>'1GHz'!F54</f>
        <v>-5.3704095534656817</v>
      </c>
    </row>
    <row r="52" spans="1:2">
      <c r="A52">
        <f>'1GHz'!E55</f>
        <v>-3.7544805813107649</v>
      </c>
      <c r="B52">
        <f>'1GHz'!F55</f>
        <v>-5.4785960074245876</v>
      </c>
    </row>
    <row r="53" spans="1:2">
      <c r="A53">
        <f>'1GHz'!E56</f>
        <v>-3.4032336043696296</v>
      </c>
      <c r="B53">
        <f>'1GHz'!F56</f>
        <v>-5.5564655874819042</v>
      </c>
    </row>
    <row r="54" spans="1:2">
      <c r="A54">
        <f>'1GHz'!E57</f>
        <v>-3.0465364471327732</v>
      </c>
      <c r="B54">
        <f>'1GHz'!F57</f>
        <v>-5.6034256591144613</v>
      </c>
    </row>
    <row r="55" spans="1:2">
      <c r="A55">
        <f>'1GHz'!E58</f>
        <v>-2.6871037903464008</v>
      </c>
      <c r="B55">
        <f>'1GHz'!F58</f>
        <v>-5.6191188278218656</v>
      </c>
    </row>
    <row r="56" spans="1:2">
      <c r="A56">
        <f>'1GHz'!E59</f>
        <v>-2.327671133560028</v>
      </c>
      <c r="B56">
        <f>'1GHz'!F59</f>
        <v>-5.6034256591144613</v>
      </c>
    </row>
    <row r="57" spans="1:2">
      <c r="A57">
        <f>'1GHz'!E60</f>
        <v>-1.9709739763231715</v>
      </c>
      <c r="B57">
        <f>'1GHz'!F60</f>
        <v>-5.5564655874819051</v>
      </c>
    </row>
    <row r="58" spans="1:2">
      <c r="A58">
        <f>'1GHz'!E61</f>
        <v>-1.6197269993820329</v>
      </c>
      <c r="B58">
        <f>'1GHz'!F61</f>
        <v>-5.4785960074245867</v>
      </c>
    </row>
    <row r="59" spans="1:2">
      <c r="A59">
        <f>'1GHz'!E62</f>
        <v>-1.2766034043198673</v>
      </c>
      <c r="B59">
        <f>'1GHz'!F62</f>
        <v>-5.3704095534656835</v>
      </c>
    </row>
    <row r="60" spans="1:2">
      <c r="A60">
        <f>'1GHz'!E63</f>
        <v>-0.94421456887877597</v>
      </c>
      <c r="B60">
        <f>'1GHz'!F63</f>
        <v>-5.2327295898445847</v>
      </c>
    </row>
    <row r="61" spans="1:2">
      <c r="A61">
        <f>'1GHz'!E64</f>
        <v>-0.62509017279834156</v>
      </c>
      <c r="B61">
        <f>'1GHz'!F64</f>
        <v>-5.0666039442178858</v>
      </c>
    </row>
    <row r="62" spans="1:2">
      <c r="A62">
        <f>'1GHz'!E65</f>
        <v>-0.32165894542531204</v>
      </c>
      <c r="B62">
        <f>'1GHz'!F65</f>
        <v>-4.8732969330582119</v>
      </c>
    </row>
    <row r="63" spans="1:2">
      <c r="A63">
        <f>'1GHz'!E66</f>
        <v>-3.6230181616780044E-2</v>
      </c>
      <c r="B63">
        <f>'1GHz'!F66</f>
        <v>-4.6542797394424529</v>
      </c>
    </row>
    <row r="64" spans="1:2">
      <c r="A64">
        <f>'1GHz'!E67</f>
        <v>0.2290238333880712</v>
      </c>
      <c r="B64">
        <f>'1GHz'!F67</f>
        <v>-4.4112192164602222</v>
      </c>
    </row>
    <row r="65" spans="1:2">
      <c r="A65">
        <f>'1GHz'!E68</f>
        <v>0.47208435637030188</v>
      </c>
      <c r="B65">
        <f>'1GHz'!F68</f>
        <v>-4.145965201455371</v>
      </c>
    </row>
    <row r="66" spans="1:2">
      <c r="A66">
        <f>'1GHz'!E69</f>
        <v>0.69110154998606088</v>
      </c>
      <c r="B66">
        <f>'1GHz'!F69</f>
        <v>-3.8605364376468394</v>
      </c>
    </row>
    <row r="67" spans="1:2">
      <c r="A67">
        <f>'1GHz'!E70</f>
        <v>0.88440856114573485</v>
      </c>
      <c r="B67">
        <f>'1GHz'!F70</f>
        <v>-3.5571052102738099</v>
      </c>
    </row>
    <row r="68" spans="1:2">
      <c r="A68">
        <f>'1GHz'!E71</f>
        <v>1.0505342067724341</v>
      </c>
      <c r="B68">
        <f>'1GHz'!F71</f>
        <v>-3.2379808141933752</v>
      </c>
    </row>
    <row r="69" spans="1:2">
      <c r="A69">
        <f>'1GHz'!E72</f>
        <v>1.1882141703935329</v>
      </c>
      <c r="B69">
        <f>'1GHz'!F72</f>
        <v>-2.9055919787522844</v>
      </c>
    </row>
    <row r="70" spans="1:2">
      <c r="A70">
        <f>'1GHz'!E73</f>
        <v>1.2964006243524375</v>
      </c>
      <c r="B70">
        <f>'1GHz'!F73</f>
        <v>-2.5624683836901152</v>
      </c>
    </row>
    <row r="71" spans="1:2">
      <c r="A71">
        <f>'1GHz'!E74</f>
        <v>1.3742702044097546</v>
      </c>
      <c r="B71">
        <f>'1GHz'!F74</f>
        <v>-2.2112214067489839</v>
      </c>
    </row>
    <row r="72" spans="1:2">
      <c r="A72">
        <f>'1GHz'!E75</f>
        <v>1.4212302760423117</v>
      </c>
      <c r="B72">
        <f>'1GHz'!F75</f>
        <v>-1.8545242495121237</v>
      </c>
    </row>
    <row r="73" spans="1:2">
      <c r="A73">
        <f>'1GHz'!E76</f>
        <v>1.4369234447497159</v>
      </c>
      <c r="B73">
        <f>'1GHz'!F76</f>
        <v>-1.4950915927257511</v>
      </c>
    </row>
  </sheetData>
  <phoneticPr fontId="18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MAG'!$AN$8+'K MSG MAG'!$AH$8*COS('1_2GHz'!B4)</f>
        <v>6.6825463328966066</v>
      </c>
      <c r="D4" s="1">
        <f>'K MSG MAG'!$AO$8+'K MSG MAG'!$AH$8*SIN('1_2GHz'!B4)</f>
        <v>0.31057983273751899</v>
      </c>
      <c r="E4" s="1">
        <f>'K MSG MAG'!$AF$8+'K MSG MAG'!$Z$8*COS('1_2GHz'!B4)</f>
        <v>1.4140869771618396</v>
      </c>
      <c r="F4" s="1">
        <f>'K MSG MAG'!$AG$7+'K MSG MAG'!$Z$7*SIN('1_2GHz'!B4)</f>
        <v>-1.49509159272575</v>
      </c>
    </row>
    <row r="5" spans="1:6">
      <c r="A5" s="1">
        <f>A4+5</f>
        <v>5</v>
      </c>
      <c r="B5" s="1">
        <f>A5*PI()/180</f>
        <v>8.7266462599716474E-2</v>
      </c>
      <c r="C5" s="1">
        <f>'K MSG MAG'!$AN$8+'K MSG MAG'!$AH$8*COS('1_2GHz'!B5)</f>
        <v>6.6672551304786509</v>
      </c>
      <c r="D5" s="1">
        <f>'K MSG MAG'!$AO$8+'K MSG MAG'!$AH$8*SIN('1_2GHz'!B5)</f>
        <v>0.66080594787195079</v>
      </c>
      <c r="E5" s="1">
        <f>'K MSG MAG'!$AF$8+'K MSG MAG'!$Z$8*COS('1_2GHz'!B5)</f>
        <v>1.4000990112793881</v>
      </c>
      <c r="F5" s="1">
        <f>'K MSG MAG'!$AG$7+'K MSG MAG'!$Z$7*SIN('1_2GHz'!B5)</f>
        <v>-1.1356589359393769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MAG'!$AN$8+'K MSG MAG'!$AH$8*COS('1_2GHz'!B6)</f>
        <v>6.6214978985082693</v>
      </c>
      <c r="D6" s="1">
        <f>'K MSG MAG'!$AO$8+'K MSG MAG'!$AH$8*SIN('1_2GHz'!B6)</f>
        <v>1.0083666307978993</v>
      </c>
      <c r="E6" s="1">
        <f>'K MSG MAG'!$AF$8+'K MSG MAG'!$Z$8*COS('1_2GHz'!B6)</f>
        <v>1.3582415704985635</v>
      </c>
      <c r="F6" s="1">
        <f>'K MSG MAG'!$AG$7+'K MSG MAG'!$Z$7*SIN('1_2GHz'!B6)</f>
        <v>-0.77896177870252026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MAG'!$AN$8+'K MSG MAG'!$AH$8*COS('1_2GHz'!B7)</f>
        <v>6.5456228771497269</v>
      </c>
      <c r="D7" s="1">
        <f>'K MSG MAG'!$AO$8+'K MSG MAG'!$AH$8*SIN('1_2GHz'!B7)</f>
        <v>1.3506167348554201</v>
      </c>
      <c r="E7" s="1">
        <f>'K MSG MAG'!$AF$8+'K MSG MAG'!$Z$8*COS('1_2GHz'!B7)</f>
        <v>1.288833215217922</v>
      </c>
      <c r="F7" s="1">
        <f>'K MSG MAG'!$AG$7+'K MSG MAG'!$Z$7*SIN('1_2GHz'!B7)</f>
        <v>-0.42771480176138454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MAG'!$AN$8+'K MSG MAG'!$AH$8*COS('1_2GHz'!B8)</f>
        <v>6.4402075211301515</v>
      </c>
      <c r="D8" s="1">
        <f>'K MSG MAG'!$AO$8+'K MSG MAG'!$AH$8*SIN('1_2GHz'!B8)</f>
        <v>1.6849515300963724</v>
      </c>
      <c r="E8" s="1">
        <f>'K MSG MAG'!$AF$8+'K MSG MAG'!$Z$8*COS('1_2GHz'!B8)</f>
        <v>1.1924021849310598</v>
      </c>
      <c r="F8" s="1">
        <f>'K MSG MAG'!$AG$7+'K MSG MAG'!$Z$7*SIN('1_2GHz'!B8)</f>
        <v>-8.459120669921516E-2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MAG'!$AN$8+'K MSG MAG'!$AH$8*COS('1_2GHz'!B9)</f>
        <v>6.3060541049603849</v>
      </c>
      <c r="D9" s="1">
        <f>'K MSG MAG'!$AO$8+'K MSG MAG'!$AH$8*SIN('1_2GHz'!B9)</f>
        <v>2.0088265268521033</v>
      </c>
      <c r="E9" s="1">
        <f>'K MSG MAG'!$AF$8+'K MSG MAG'!$Z$8*COS('1_2GHz'!B9)</f>
        <v>1.0696823780051075</v>
      </c>
      <c r="F9" s="1">
        <f>'K MSG MAG'!$AG$7+'K MSG MAG'!$Z$7*SIN('1_2GHz'!B9)</f>
        <v>0.24779762874187328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MAG'!$AN$8+'K MSG MAG'!$AH$8*COS('1_2GHz'!B10)</f>
        <v>6.1441836171415289</v>
      </c>
      <c r="D10" s="1">
        <f>'K MSG MAG'!$AO$8+'K MSG MAG'!$AH$8*SIN('1_2GHz'!B10)</f>
        <v>2.3197768408362318</v>
      </c>
      <c r="E10" s="1">
        <f>'K MSG MAG'!$AF$8+'K MSG MAG'!$Z$8*COS('1_2GHz'!B10)</f>
        <v>0.92160776627101804</v>
      </c>
      <c r="F10" s="1">
        <f>'K MSG MAG'!$AG$7+'K MSG MAG'!$Z$7*SIN('1_2GHz'!B10)</f>
        <v>0.56692202482230747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MAG'!$AN$8+'K MSG MAG'!$AH$8*COS('1_2GHz'!B11)</f>
        <v>5.9558279898259538</v>
      </c>
      <c r="D11" s="1">
        <f>'K MSG MAG'!$AO$8+'K MSG MAG'!$AH$8*SIN('1_2GHz'!B11)</f>
        <v>2.6154359524024064</v>
      </c>
      <c r="E11" s="1">
        <f>'K MSG MAG'!$AF$8+'K MSG MAG'!$Z$8*COS('1_2GHz'!B11)</f>
        <v>0.74930528693398202</v>
      </c>
      <c r="F11" s="1">
        <f>'K MSG MAG'!$AG$7+'K MSG MAG'!$Z$7*SIN('1_2GHz'!B11)</f>
        <v>0.87035325219533788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MAG'!$AN$8+'K MSG MAG'!$AH$8*COS('1_2GHz'!B12)</f>
        <v>5.7424207230697704</v>
      </c>
      <c r="D12" s="1">
        <f>'K MSG MAG'!$AO$8+'K MSG MAG'!$AH$8*SIN('1_2GHz'!B12)</f>
        <v>2.8935537171877552</v>
      </c>
      <c r="E12" s="1">
        <f>'K MSG MAG'!$AF$8+'K MSG MAG'!$Z$8*COS('1_2GHz'!B12)</f>
        <v>0.55408626590083632</v>
      </c>
      <c r="F12" s="1">
        <f>'K MSG MAG'!$AG$7+'K MSG MAG'!$Z$7*SIN('1_2GHz'!B12)</f>
        <v>1.1557820160038699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MAG'!$AN$8+'K MSG MAG'!$AH$8*COS('1_2GHz'!B13)</f>
        <v>5.5055859750318259</v>
      </c>
      <c r="D13" s="1">
        <f>'K MSG MAG'!$AO$8+'K MSG MAG'!$AH$8*SIN('1_2GHz'!B13)</f>
        <v>3.1520134910701643</v>
      </c>
      <c r="E13" s="1">
        <f>'K MSG MAG'!$AF$8+'K MSG MAG'!$Z$8*COS('1_2GHz'!B13)</f>
        <v>0.33743643779811139</v>
      </c>
      <c r="F13" s="1">
        <f>'K MSG MAG'!$AG$7+'K MSG MAG'!$Z$7*SIN('1_2GHz'!B13)</f>
        <v>1.4210360310087216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MAG'!$AN$8+'K MSG MAG'!$AH$8*COS('1_2GHz'!B14)</f>
        <v>5.2471262011494169</v>
      </c>
      <c r="D14" s="1">
        <f>'K MSG MAG'!$AO$8+'K MSG MAG'!$AH$8*SIN('1_2GHz'!B14)</f>
        <v>3.3888482391081101</v>
      </c>
      <c r="E14" s="1">
        <f>'K MSG MAG'!$AF$8+'K MSG MAG'!$Z$8*COS('1_2GHz'!B14)</f>
        <v>0.10100463863441078</v>
      </c>
      <c r="F14" s="1">
        <f>'K MSG MAG'!$AG$7+'K MSG MAG'!$Z$7*SIN('1_2GHz'!B14)</f>
        <v>1.6640965539909527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MAG'!$AN$8+'K MSG MAG'!$AH$8*COS('1_2GHz'!B15)</f>
        <v>4.9690084363640672</v>
      </c>
      <c r="D15" s="1">
        <f>'K MSG MAG'!$AO$8+'K MSG MAG'!$AH$8*SIN('1_2GHz'!B15)</f>
        <v>3.6022555058642931</v>
      </c>
      <c r="E15" s="1">
        <f>'K MSG MAG'!$AF$8+'K MSG MAG'!$Z$8*COS('1_2GHz'!B15)</f>
        <v>-0.15340974283720543</v>
      </c>
      <c r="F15" s="1">
        <f>'K MSG MAG'!$AG$7+'K MSG MAG'!$Z$7*SIN('1_2GHz'!B15)</f>
        <v>1.8831137476067117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MAG'!$AN$8+'K MSG MAG'!$AH$8*COS('1_2GHz'!B16)</f>
        <v>4.6733493247978934</v>
      </c>
      <c r="D16" s="1">
        <f>'K MSG MAG'!$AO$8+'K MSG MAG'!$AH$8*SIN('1_2GHz'!B16)</f>
        <v>3.7906111331798673</v>
      </c>
      <c r="E16" s="1">
        <f>'K MSG MAG'!$AF$8+'K MSG MAG'!$Z$8*COS('1_2GHz'!B16)</f>
        <v>-0.42387045955413472</v>
      </c>
      <c r="F16" s="1">
        <f>'K MSG MAG'!$AG$7+'K MSG MAG'!$Z$7*SIN('1_2GHz'!B16)</f>
        <v>2.0764207587663854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MAG'!$AN$8+'K MSG MAG'!$AH$8*COS('1_2GHz'!B17)</f>
        <v>4.362399010813764</v>
      </c>
      <c r="D17" s="1">
        <f>'K MSG MAG'!$AO$8+'K MSG MAG'!$AH$8*SIN('1_2GHz'!B17)</f>
        <v>3.9524816209987246</v>
      </c>
      <c r="E17" s="1">
        <f>'K MSG MAG'!$AF$8+'K MSG MAG'!$Z$8*COS('1_2GHz'!B17)</f>
        <v>-0.70831914215351621</v>
      </c>
      <c r="F17" s="1">
        <f>'K MSG MAG'!$AG$7+'K MSG MAG'!$Z$7*SIN('1_2GHz'!B17)</f>
        <v>2.2425464043930852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MAG'!$AN$8+'K MSG MAG'!$AH$8*COS('1_2GHz'!B18)</f>
        <v>4.0385240140580336</v>
      </c>
      <c r="D18" s="1">
        <f>'K MSG MAG'!$AO$8+'K MSG MAG'!$AH$8*SIN('1_2GHz'!B18)</f>
        <v>4.0866350371684899</v>
      </c>
      <c r="E18" s="1">
        <f>'K MSG MAG'!$AF$8+'K MSG MAG'!$Z$8*COS('1_2GHz'!B18)</f>
        <v>-1.0045909644059567</v>
      </c>
      <c r="F18" s="1">
        <f>'K MSG MAG'!$AG$7+'K MSG MAG'!$Z$7*SIN('1_2GHz'!B18)</f>
        <v>2.3802263680141822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MAG'!$AN$8+'K MSG MAG'!$AH$8*COS('1_2GHz'!B19)</f>
        <v>3.7041892188170813</v>
      </c>
      <c r="D19" s="1">
        <f>'K MSG MAG'!$AO$8+'K MSG MAG'!$AH$8*SIN('1_2GHz'!B19)</f>
        <v>4.1920503931880653</v>
      </c>
      <c r="E19" s="1">
        <f>'K MSG MAG'!$AF$8+'K MSG MAG'!$Z$8*COS('1_2GHz'!B19)</f>
        <v>-1.3104311188502993</v>
      </c>
      <c r="F19" s="1">
        <f>'K MSG MAG'!$AG$7+'K MSG MAG'!$Z$7*SIN('1_2GHz'!B19)</f>
        <v>2.4884128219730872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MAG'!$AN$8+'K MSG MAG'!$AH$8*COS('1_2GHz'!B20)</f>
        <v>3.3619391147595605</v>
      </c>
      <c r="D20" s="1">
        <f>'K MSG MAG'!$AO$8+'K MSG MAG'!$AH$8*SIN('1_2GHz'!B20)</f>
        <v>4.2679254145466086</v>
      </c>
      <c r="E20" s="1">
        <f>'K MSG MAG'!$AF$8+'K MSG MAG'!$Z$8*COS('1_2GHz'!B20)</f>
        <v>-1.6235119772398867</v>
      </c>
      <c r="F20" s="1">
        <f>'K MSG MAG'!$AG$7+'K MSG MAG'!$Z$7*SIN('1_2GHz'!B20)</f>
        <v>2.5662824020304047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MAG'!$AN$8+'K MSG MAG'!$AH$8*COS('1_2GHz'!B21)</f>
        <v>3.0143784318336113</v>
      </c>
      <c r="D21" s="1">
        <f>'K MSG MAG'!$AO$8+'K MSG MAG'!$AH$8*SIN('1_2GHz'!B21)</f>
        <v>4.3136826465169902</v>
      </c>
      <c r="E21" s="1">
        <f>'K MSG MAG'!$AF$8+'K MSG MAG'!$Z$8*COS('1_2GHz'!B21)</f>
        <v>-1.9414508051989845</v>
      </c>
      <c r="F21" s="1">
        <f>'K MSG MAG'!$AG$7+'K MSG MAG'!$Z$7*SIN('1_2GHz'!B21)</f>
        <v>2.6132424736629618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MAG'!$AN$8+'K MSG MAG'!$AH$8*COS('1_2GHz'!B22)</f>
        <v>2.6641523166991803</v>
      </c>
      <c r="D22" s="1">
        <f>'K MSG MAG'!$AO$8+'K MSG MAG'!$AH$8*SIN('1_2GHz'!B22)</f>
        <v>4.328973848934945</v>
      </c>
      <c r="E22" s="1">
        <f>'K MSG MAG'!$AF$8+'K MSG MAG'!$Z$8*COS('1_2GHz'!B22)</f>
        <v>-2.2618278962701095</v>
      </c>
      <c r="F22" s="1">
        <f>'K MSG MAG'!$AG$7+'K MSG MAG'!$Z$7*SIN('1_2GHz'!B22)</f>
        <v>2.628935642370366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MAG'!$AN$8+'K MSG MAG'!$AH$8*COS('1_2GHz'!B23)</f>
        <v>2.3139262015647479</v>
      </c>
      <c r="D23" s="1">
        <f>'K MSG MAG'!$AO$8+'K MSG MAG'!$AH$8*SIN('1_2GHz'!B23)</f>
        <v>4.3136826465169902</v>
      </c>
      <c r="E23" s="1">
        <f>'K MSG MAG'!$AF$8+'K MSG MAG'!$Z$8*COS('1_2GHz'!B23)</f>
        <v>-2.5822049873412354</v>
      </c>
      <c r="F23" s="1">
        <f>'K MSG MAG'!$AG$7+'K MSG MAG'!$Z$7*SIN('1_2GHz'!B23)</f>
        <v>2.6132424736629618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MAG'!$AN$8+'K MSG MAG'!$AH$8*COS('1_2GHz'!B24)</f>
        <v>1.9663655186387996</v>
      </c>
      <c r="D24" s="1">
        <f>'K MSG MAG'!$AO$8+'K MSG MAG'!$AH$8*SIN('1_2GHz'!B24)</f>
        <v>4.2679254145466086</v>
      </c>
      <c r="E24" s="1">
        <f>'K MSG MAG'!$AF$8+'K MSG MAG'!$Z$8*COS('1_2GHz'!B24)</f>
        <v>-2.9001438153003329</v>
      </c>
      <c r="F24" s="1">
        <f>'K MSG MAG'!$AG$7+'K MSG MAG'!$Z$7*SIN('1_2GHz'!B24)</f>
        <v>2.5662824020304047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MAG'!$AN$8+'K MSG MAG'!$AH$8*COS('1_2GHz'!B25)</f>
        <v>1.6241154145812782</v>
      </c>
      <c r="D25" s="1">
        <f>'K MSG MAG'!$AO$8+'K MSG MAG'!$AH$8*SIN('1_2GHz'!B25)</f>
        <v>4.1920503931880653</v>
      </c>
      <c r="E25" s="1">
        <f>'K MSG MAG'!$AF$8+'K MSG MAG'!$Z$8*COS('1_2GHz'!B25)</f>
        <v>-3.213224673689921</v>
      </c>
      <c r="F25" s="1">
        <f>'K MSG MAG'!$AG$7+'K MSG MAG'!$Z$7*SIN('1_2GHz'!B25)</f>
        <v>2.4884128219730872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MAG'!$AN$8+'K MSG MAG'!$AH$8*COS('1_2GHz'!B26)</f>
        <v>1.2897806193403265</v>
      </c>
      <c r="D26" s="1">
        <f>'K MSG MAG'!$AO$8+'K MSG MAG'!$AH$8*SIN('1_2GHz'!B26)</f>
        <v>4.0866350371684907</v>
      </c>
      <c r="E26" s="1">
        <f>'K MSG MAG'!$AF$8+'K MSG MAG'!$Z$8*COS('1_2GHz'!B26)</f>
        <v>-3.5190648281342627</v>
      </c>
      <c r="F26" s="1">
        <f>'K MSG MAG'!$AG$7+'K MSG MAG'!$Z$7*SIN('1_2GHz'!B26)</f>
        <v>2.3802263680141831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MAG'!$AN$8+'K MSG MAG'!$AH$8*COS('1_2GHz'!B27)</f>
        <v>0.96590562258459589</v>
      </c>
      <c r="D27" s="1">
        <f>'K MSG MAG'!$AO$8+'K MSG MAG'!$AH$8*SIN('1_2GHz'!B27)</f>
        <v>3.952481620998725</v>
      </c>
      <c r="E27" s="1">
        <f>'K MSG MAG'!$AF$8+'K MSG MAG'!$Z$8*COS('1_2GHz'!B27)</f>
        <v>-3.815336650386703</v>
      </c>
      <c r="F27" s="1">
        <f>'K MSG MAG'!$AG$7+'K MSG MAG'!$Z$7*SIN('1_2GHz'!B27)</f>
        <v>2.2425464043930852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MAG'!$AN$8+'K MSG MAG'!$AH$8*COS('1_2GHz'!B28)</f>
        <v>0.65495530860046758</v>
      </c>
      <c r="D28" s="1">
        <f>'K MSG MAG'!$AO$8+'K MSG MAG'!$AH$8*SIN('1_2GHz'!B28)</f>
        <v>3.7906111331798678</v>
      </c>
      <c r="E28" s="1">
        <f>'K MSG MAG'!$AF$8+'K MSG MAG'!$Z$8*COS('1_2GHz'!B28)</f>
        <v>-4.0997853329860838</v>
      </c>
      <c r="F28" s="1">
        <f>'K MSG MAG'!$AG$7+'K MSG MAG'!$Z$7*SIN('1_2GHz'!B28)</f>
        <v>2.0764207587663863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MAG'!$AN$8+'K MSG MAG'!$AH$8*COS('1_2GHz'!B29)</f>
        <v>0.35929619703429339</v>
      </c>
      <c r="D29" s="1">
        <f>'K MSG MAG'!$AO$8+'K MSG MAG'!$AH$8*SIN('1_2GHz'!B29)</f>
        <v>3.602255505864294</v>
      </c>
      <c r="E29" s="1">
        <f>'K MSG MAG'!$AF$8+'K MSG MAG'!$Z$8*COS('1_2GHz'!B29)</f>
        <v>-4.3702460497030131</v>
      </c>
      <c r="F29" s="1">
        <f>'K MSG MAG'!$AG$7+'K MSG MAG'!$Z$7*SIN('1_2GHz'!B29)</f>
        <v>1.8831137476067126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MAG'!$AN$8+'K MSG MAG'!$AH$8*COS('1_2GHz'!B30)</f>
        <v>8.1178432248943277E-2</v>
      </c>
      <c r="D30" s="1">
        <f>'K MSG MAG'!$AO$8+'K MSG MAG'!$AH$8*SIN('1_2GHz'!B30)</f>
        <v>3.3888482391081101</v>
      </c>
      <c r="E30" s="1">
        <f>'K MSG MAG'!$AF$8+'K MSG MAG'!$Z$8*COS('1_2GHz'!B30)</f>
        <v>-4.6246604311746307</v>
      </c>
      <c r="F30" s="1">
        <f>'K MSG MAG'!$AG$7+'K MSG MAG'!$Z$7*SIN('1_2GHz'!B30)</f>
        <v>1.6640965539909527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MAG'!$AN$8+'K MSG MAG'!$AH$8*COS('1_2GHz'!B31)</f>
        <v>-0.17728134163346532</v>
      </c>
      <c r="D31" s="1">
        <f>'K MSG MAG'!$AO$8+'K MSG MAG'!$AH$8*SIN('1_2GHz'!B31)</f>
        <v>3.1520134910701647</v>
      </c>
      <c r="E31" s="1">
        <f>'K MSG MAG'!$AF$8+'K MSG MAG'!$Z$8*COS('1_2GHz'!B31)</f>
        <v>-4.8610922303383308</v>
      </c>
      <c r="F31" s="1">
        <f>'K MSG MAG'!$AG$7+'K MSG MAG'!$Z$7*SIN('1_2GHz'!B31)</f>
        <v>1.421036031008722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MAG'!$AN$8+'K MSG MAG'!$AH$8*COS('1_2GHz'!B32)</f>
        <v>-0.41411608967141067</v>
      </c>
      <c r="D32" s="1">
        <f>'K MSG MAG'!$AO$8+'K MSG MAG'!$AH$8*SIN('1_2GHz'!B32)</f>
        <v>2.8935537171877561</v>
      </c>
      <c r="E32" s="1">
        <f>'K MSG MAG'!$AF$8+'K MSG MAG'!$Z$8*COS('1_2GHz'!B32)</f>
        <v>-5.0777420584410553</v>
      </c>
      <c r="F32" s="1">
        <f>'K MSG MAG'!$AG$7+'K MSG MAG'!$Z$7*SIN('1_2GHz'!B32)</f>
        <v>1.1557820160038708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MAG'!$AN$8+'K MSG MAG'!$AH$8*COS('1_2GHz'!B33)</f>
        <v>-0.62752335642759283</v>
      </c>
      <c r="D33" s="1">
        <f>'K MSG MAG'!$AO$8+'K MSG MAG'!$AH$8*SIN('1_2GHz'!B33)</f>
        <v>2.6154359524024078</v>
      </c>
      <c r="E33" s="1">
        <f>'K MSG MAG'!$AF$8+'K MSG MAG'!$Z$8*COS('1_2GHz'!B33)</f>
        <v>-5.272961079474201</v>
      </c>
      <c r="F33" s="1">
        <f>'K MSG MAG'!$AG$7+'K MSG MAG'!$Z$7*SIN('1_2GHz'!B33)</f>
        <v>0.87035325219533921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MAG'!$AN$8+'K MSG MAG'!$AH$8*COS('1_2GHz'!B34)</f>
        <v>-0.81587898374316881</v>
      </c>
      <c r="D34" s="1">
        <f>'K MSG MAG'!$AO$8+'K MSG MAG'!$AH$8*SIN('1_2GHz'!B34)</f>
        <v>2.3197768408362318</v>
      </c>
      <c r="E34" s="1">
        <f>'K MSG MAG'!$AF$8+'K MSG MAG'!$Z$8*COS('1_2GHz'!B34)</f>
        <v>-5.4452635588112379</v>
      </c>
      <c r="F34" s="1">
        <f>'K MSG MAG'!$AG$7+'K MSG MAG'!$Z$7*SIN('1_2GHz'!B34)</f>
        <v>0.56692202482230747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MAG'!$AN$8+'K MSG MAG'!$AH$8*COS('1_2GHz'!B35)</f>
        <v>-0.97774947156202563</v>
      </c>
      <c r="D35" s="1">
        <f>'K MSG MAG'!$AO$8+'K MSG MAG'!$AH$8*SIN('1_2GHz'!B35)</f>
        <v>2.0088265268521037</v>
      </c>
      <c r="E35" s="1">
        <f>'K MSG MAG'!$AF$8+'K MSG MAG'!$Z$8*COS('1_2GHz'!B35)</f>
        <v>-5.5933381705453273</v>
      </c>
      <c r="F35" s="1">
        <f>'K MSG MAG'!$AG$7+'K MSG MAG'!$Z$7*SIN('1_2GHz'!B35)</f>
        <v>0.2477976287418735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MAG'!$AN$8+'K MSG MAG'!$AH$8*COS('1_2GHz'!B36)</f>
        <v>-1.1119028877317914</v>
      </c>
      <c r="D36" s="1">
        <f>'K MSG MAG'!$AO$8+'K MSG MAG'!$AH$8*SIN('1_2GHz'!B36)</f>
        <v>1.6849515300963729</v>
      </c>
      <c r="E36" s="1">
        <f>'K MSG MAG'!$AF$8+'K MSG MAG'!$Z$8*COS('1_2GHz'!B36)</f>
        <v>-5.7160579774712792</v>
      </c>
      <c r="F36" s="1">
        <f>'K MSG MAG'!$AG$7+'K MSG MAG'!$Z$7*SIN('1_2GHz'!B36)</f>
        <v>-8.4591206699214494E-2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MAG'!$AN$8+'K MSG MAG'!$AH$8*COS('1_2GHz'!B37)</f>
        <v>-1.2173182437513663</v>
      </c>
      <c r="D37" s="1">
        <f>'K MSG MAG'!$AO$8+'K MSG MAG'!$AH$8*SIN('1_2GHz'!B37)</f>
        <v>1.3506167348554214</v>
      </c>
      <c r="E37" s="1">
        <f>'K MSG MAG'!$AF$8+'K MSG MAG'!$Z$8*COS('1_2GHz'!B37)</f>
        <v>-5.8124890077581419</v>
      </c>
      <c r="F37" s="1">
        <f>'K MSG MAG'!$AG$7+'K MSG MAG'!$Z$7*SIN('1_2GHz'!B37)</f>
        <v>-0.42771480176138343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MAG'!$AN$8+'K MSG MAG'!$AH$8*COS('1_2GHz'!B38)</f>
        <v>-1.2931932651099096</v>
      </c>
      <c r="D38" s="1">
        <f>'K MSG MAG'!$AO$8+'K MSG MAG'!$AH$8*SIN('1_2GHz'!B38)</f>
        <v>1.0083666307978991</v>
      </c>
      <c r="E38" s="1">
        <f>'K MSG MAG'!$AF$8+'K MSG MAG'!$Z$8*COS('1_2GHz'!B38)</f>
        <v>-5.8818973630387834</v>
      </c>
      <c r="F38" s="1">
        <f>'K MSG MAG'!$AG$7+'K MSG MAG'!$Z$7*SIN('1_2GHz'!B38)</f>
        <v>-0.77896177870252048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MAG'!$AN$8+'K MSG MAG'!$AH$8*COS('1_2GHz'!B39)</f>
        <v>-1.3389504970802917</v>
      </c>
      <c r="D39" s="1">
        <f>'K MSG MAG'!$AO$8+'K MSG MAG'!$AH$8*SIN('1_2GHz'!B39)</f>
        <v>0.66080594787195268</v>
      </c>
      <c r="E39" s="1">
        <f>'K MSG MAG'!$AF$8+'K MSG MAG'!$Z$8*COS('1_2GHz'!B39)</f>
        <v>-5.923754803819608</v>
      </c>
      <c r="F39" s="1">
        <f>'K MSG MAG'!$AG$7+'K MSG MAG'!$Z$7*SIN('1_2GHz'!B39)</f>
        <v>-1.1356589359393749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MAG'!$AN$8+'K MSG MAG'!$AH$8*COS('1_2GHz'!B40)</f>
        <v>-1.3542416994982465</v>
      </c>
      <c r="D40" s="1">
        <f>'K MSG MAG'!$AO$8+'K MSG MAG'!$AH$8*SIN('1_2GHz'!B40)</f>
        <v>0.31057983273751949</v>
      </c>
      <c r="E40" s="1">
        <f>'K MSG MAG'!$AF$8+'K MSG MAG'!$Z$8*COS('1_2GHz'!B40)</f>
        <v>-5.9377427697020595</v>
      </c>
      <c r="F40" s="1">
        <f>'K MSG MAG'!$AG$7+'K MSG MAG'!$Z$7*SIN('1_2GHz'!B40)</f>
        <v>-1.4950915927257495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MAG'!$AN$8+'K MSG MAG'!$AH$8*COS('1_2GHz'!B41)</f>
        <v>-1.3389504970802917</v>
      </c>
      <c r="D41" s="1">
        <f>'K MSG MAG'!$AO$8+'K MSG MAG'!$AH$8*SIN('1_2GHz'!B41)</f>
        <v>-3.9646282396911925E-2</v>
      </c>
      <c r="E41" s="1">
        <f>'K MSG MAG'!$AF$8+'K MSG MAG'!$Z$8*COS('1_2GHz'!B41)</f>
        <v>-5.923754803819608</v>
      </c>
      <c r="F41" s="1">
        <f>'K MSG MAG'!$AG$7+'K MSG MAG'!$Z$7*SIN('1_2GHz'!B41)</f>
        <v>-1.8545242495121221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MAG'!$AN$8+'K MSG MAG'!$AH$8*COS('1_2GHz'!B42)</f>
        <v>-1.2931932651099096</v>
      </c>
      <c r="D42" s="1">
        <f>'K MSG MAG'!$AO$8+'K MSG MAG'!$AH$8*SIN('1_2GHz'!B42)</f>
        <v>-0.38720696532286192</v>
      </c>
      <c r="E42" s="1">
        <f>'K MSG MAG'!$AF$8+'K MSG MAG'!$Z$8*COS('1_2GHz'!B42)</f>
        <v>-5.8818973630387834</v>
      </c>
      <c r="F42" s="1">
        <f>'K MSG MAG'!$AG$7+'K MSG MAG'!$Z$7*SIN('1_2GHz'!B42)</f>
        <v>-2.2112214067489804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MAG'!$AN$8+'K MSG MAG'!$AH$8*COS('1_2GHz'!B43)</f>
        <v>-1.2173182437513672</v>
      </c>
      <c r="D43" s="1">
        <f>'K MSG MAG'!$AO$8+'K MSG MAG'!$AH$8*SIN('1_2GHz'!B43)</f>
        <v>-0.72945706938038068</v>
      </c>
      <c r="E43" s="1">
        <f>'K MSG MAG'!$AF$8+'K MSG MAG'!$Z$8*COS('1_2GHz'!B43)</f>
        <v>-5.8124890077581419</v>
      </c>
      <c r="F43" s="1">
        <f>'K MSG MAG'!$AG$7+'K MSG MAG'!$Z$7*SIN('1_2GHz'!B43)</f>
        <v>-2.5624683836901139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MAG'!$AN$8+'K MSG MAG'!$AH$8*COS('1_2GHz'!B44)</f>
        <v>-1.1119028877317918</v>
      </c>
      <c r="D44" s="1">
        <f>'K MSG MAG'!$AO$8+'K MSG MAG'!$AH$8*SIN('1_2GHz'!B44)</f>
        <v>-1.0637918646213342</v>
      </c>
      <c r="E44" s="1">
        <f>'K MSG MAG'!$AF$8+'K MSG MAG'!$Z$8*COS('1_2GHz'!B44)</f>
        <v>-5.7160579774712801</v>
      </c>
      <c r="F44" s="1">
        <f>'K MSG MAG'!$AG$7+'K MSG MAG'!$Z$7*SIN('1_2GHz'!B44)</f>
        <v>-2.9055919787522848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MAG'!$AN$8+'K MSG MAG'!$AH$8*COS('1_2GHz'!B45)</f>
        <v>-0.97774947156202607</v>
      </c>
      <c r="D45" s="1">
        <f>'K MSG MAG'!$AO$8+'K MSG MAG'!$AH$8*SIN('1_2GHz'!B45)</f>
        <v>-1.3876668613770646</v>
      </c>
      <c r="E45" s="1">
        <f>'K MSG MAG'!$AF$8+'K MSG MAG'!$Z$8*COS('1_2GHz'!B45)</f>
        <v>-5.5933381705453282</v>
      </c>
      <c r="F45" s="1">
        <f>'K MSG MAG'!$AG$7+'K MSG MAG'!$Z$7*SIN('1_2GHz'!B45)</f>
        <v>-3.2379808141933726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MAG'!$AN$8+'K MSG MAG'!$AH$8*COS('1_2GHz'!B46)</f>
        <v>-0.81587898374316836</v>
      </c>
      <c r="D46" s="1">
        <f>'K MSG MAG'!$AO$8+'K MSG MAG'!$AH$8*SIN('1_2GHz'!B46)</f>
        <v>-1.6986171753611945</v>
      </c>
      <c r="E46" s="1">
        <f>'K MSG MAG'!$AF$8+'K MSG MAG'!$Z$8*COS('1_2GHz'!B46)</f>
        <v>-5.4452635588112379</v>
      </c>
      <c r="F46" s="1">
        <f>'K MSG MAG'!$AG$7+'K MSG MAG'!$Z$7*SIN('1_2GHz'!B46)</f>
        <v>-3.5571052102738081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MAG'!$AN$8+'K MSG MAG'!$AH$8*COS('1_2GHz'!B47)</f>
        <v>-0.62752335642759505</v>
      </c>
      <c r="D47" s="1">
        <f>'K MSG MAG'!$AO$8+'K MSG MAG'!$AH$8*SIN('1_2GHz'!B47)</f>
        <v>-1.9942762869273674</v>
      </c>
      <c r="E47" s="1">
        <f>'K MSG MAG'!$AF$8+'K MSG MAG'!$Z$8*COS('1_2GHz'!B47)</f>
        <v>-5.2729610794742028</v>
      </c>
      <c r="F47" s="1">
        <f>'K MSG MAG'!$AG$7+'K MSG MAG'!$Z$7*SIN('1_2GHz'!B47)</f>
        <v>-3.8605364376468367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MAG'!$AN$8+'K MSG MAG'!$AH$8*COS('1_2GHz'!B48)</f>
        <v>-0.41411608967141111</v>
      </c>
      <c r="D48" s="1">
        <f>'K MSG MAG'!$AO$8+'K MSG MAG'!$AH$8*SIN('1_2GHz'!B48)</f>
        <v>-2.272394051712717</v>
      </c>
      <c r="E48" s="1">
        <f>'K MSG MAG'!$AF$8+'K MSG MAG'!$Z$8*COS('1_2GHz'!B48)</f>
        <v>-5.0777420584410562</v>
      </c>
      <c r="F48" s="1">
        <f>'K MSG MAG'!$AG$7+'K MSG MAG'!$Z$7*SIN('1_2GHz'!B48)</f>
        <v>-4.1459652014553701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MAG'!$AN$8+'K MSG MAG'!$AH$8*COS('1_2GHz'!B49)</f>
        <v>-0.17728134163346621</v>
      </c>
      <c r="D49" s="1">
        <f>'K MSG MAG'!$AO$8+'K MSG MAG'!$AH$8*SIN('1_2GHz'!B49)</f>
        <v>-2.5308538255951261</v>
      </c>
      <c r="E49" s="1">
        <f>'K MSG MAG'!$AF$8+'K MSG MAG'!$Z$8*COS('1_2GHz'!B49)</f>
        <v>-4.8610922303383317</v>
      </c>
      <c r="F49" s="1">
        <f>'K MSG MAG'!$AG$7+'K MSG MAG'!$Z$7*SIN('1_2GHz'!B49)</f>
        <v>-4.4112192164602213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MAG'!$AN$8+'K MSG MAG'!$AH$8*COS('1_2GHz'!B50)</f>
        <v>8.1178432248942833E-2</v>
      </c>
      <c r="D50" s="1">
        <f>'K MSG MAG'!$AO$8+'K MSG MAG'!$AH$8*SIN('1_2GHz'!B50)</f>
        <v>-2.7676885736330714</v>
      </c>
      <c r="E50" s="1">
        <f>'K MSG MAG'!$AF$8+'K MSG MAG'!$Z$8*COS('1_2GHz'!B50)</f>
        <v>-4.6246604311746307</v>
      </c>
      <c r="F50" s="1">
        <f>'K MSG MAG'!$AG$7+'K MSG MAG'!$Z$7*SIN('1_2GHz'!B50)</f>
        <v>-4.654279739442452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MAG'!$AN$8+'K MSG MAG'!$AH$8*COS('1_2GHz'!B51)</f>
        <v>0.35929619703429116</v>
      </c>
      <c r="D51" s="1">
        <f>'K MSG MAG'!$AO$8+'K MSG MAG'!$AH$8*SIN('1_2GHz'!B51)</f>
        <v>-2.9810958403892536</v>
      </c>
      <c r="E51" s="1">
        <f>'K MSG MAG'!$AF$8+'K MSG MAG'!$Z$8*COS('1_2GHz'!B51)</f>
        <v>-4.3702460497030149</v>
      </c>
      <c r="F51" s="1">
        <f>'K MSG MAG'!$AG$7+'K MSG MAG'!$Z$7*SIN('1_2GHz'!B51)</f>
        <v>-4.873296933058211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MAG'!$AN$8+'K MSG MAG'!$AH$8*COS('1_2GHz'!B52)</f>
        <v>0.65495530860046491</v>
      </c>
      <c r="D52" s="1">
        <f>'K MSG MAG'!$AO$8+'K MSG MAG'!$AH$8*SIN('1_2GHz'!B52)</f>
        <v>-3.1694514677048282</v>
      </c>
      <c r="E52" s="1">
        <f>'K MSG MAG'!$AF$8+'K MSG MAG'!$Z$8*COS('1_2GHz'!B52)</f>
        <v>-4.0997853329860865</v>
      </c>
      <c r="F52" s="1">
        <f>'K MSG MAG'!$AG$7+'K MSG MAG'!$Z$7*SIN('1_2GHz'!B52)</f>
        <v>-5.066603944217885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MAG'!$AN$8+'K MSG MAG'!$AH$8*COS('1_2GHz'!B53)</f>
        <v>0.96590562258459345</v>
      </c>
      <c r="D53" s="1">
        <f>'K MSG MAG'!$AO$8+'K MSG MAG'!$AH$8*SIN('1_2GHz'!B53)</f>
        <v>-3.3313219555236855</v>
      </c>
      <c r="E53" s="1">
        <f>'K MSG MAG'!$AF$8+'K MSG MAG'!$Z$8*COS('1_2GHz'!B53)</f>
        <v>-3.8153366503867057</v>
      </c>
      <c r="F53" s="1">
        <f>'K MSG MAG'!$AG$7+'K MSG MAG'!$Z$7*SIN('1_2GHz'!B53)</f>
        <v>-5.2327295898445838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MAG'!$AN$8+'K MSG MAG'!$AH$8*COS('1_2GHz'!B54)</f>
        <v>1.2897806193403238</v>
      </c>
      <c r="D54" s="1">
        <f>'K MSG MAG'!$AO$8+'K MSG MAG'!$AH$8*SIN('1_2GHz'!B54)</f>
        <v>-3.4654753716934517</v>
      </c>
      <c r="E54" s="1">
        <f>'K MSG MAG'!$AF$8+'K MSG MAG'!$Z$8*COS('1_2GHz'!B54)</f>
        <v>-3.5190648281342654</v>
      </c>
      <c r="F54" s="1">
        <f>'K MSG MAG'!$AG$7+'K MSG MAG'!$Z$7*SIN('1_2GHz'!B54)</f>
        <v>-5.3704095534656817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MAG'!$AN$8+'K MSG MAG'!$AH$8*COS('1_2GHz'!B55)</f>
        <v>1.6241154145812791</v>
      </c>
      <c r="D55" s="1">
        <f>'K MSG MAG'!$AO$8+'K MSG MAG'!$AH$8*SIN('1_2GHz'!B55)</f>
        <v>-3.5708907277130275</v>
      </c>
      <c r="E55" s="1">
        <f>'K MSG MAG'!$AF$8+'K MSG MAG'!$Z$8*COS('1_2GHz'!B55)</f>
        <v>-3.2132246736899202</v>
      </c>
      <c r="F55" s="1">
        <f>'K MSG MAG'!$AG$7+'K MSG MAG'!$Z$7*SIN('1_2GHz'!B55)</f>
        <v>-5.4785960074245876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MAG'!$AN$8+'K MSG MAG'!$AH$8*COS('1_2GHz'!B56)</f>
        <v>1.9663655186387996</v>
      </c>
      <c r="D56" s="1">
        <f>'K MSG MAG'!$AO$8+'K MSG MAG'!$AH$8*SIN('1_2GHz'!B56)</f>
        <v>-3.6467657490715704</v>
      </c>
      <c r="E56" s="1">
        <f>'K MSG MAG'!$AF$8+'K MSG MAG'!$Z$8*COS('1_2GHz'!B56)</f>
        <v>-2.9001438153003329</v>
      </c>
      <c r="F56" s="1">
        <f>'K MSG MAG'!$AG$7+'K MSG MAG'!$Z$7*SIN('1_2GHz'!B56)</f>
        <v>-5.5564655874819042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MAG'!$AN$8+'K MSG MAG'!$AH$8*COS('1_2GHz'!B57)</f>
        <v>2.3139262015647475</v>
      </c>
      <c r="D57" s="1">
        <f>'K MSG MAG'!$AO$8+'K MSG MAG'!$AH$8*SIN('1_2GHz'!B57)</f>
        <v>-3.6925229810419524</v>
      </c>
      <c r="E57" s="1">
        <f>'K MSG MAG'!$AF$8+'K MSG MAG'!$Z$8*COS('1_2GHz'!B57)</f>
        <v>-2.5822049873412358</v>
      </c>
      <c r="F57" s="1">
        <f>'K MSG MAG'!$AG$7+'K MSG MAG'!$Z$7*SIN('1_2GHz'!B57)</f>
        <v>-5.6034256591144613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MAG'!$AN$8+'K MSG MAG'!$AH$8*COS('1_2GHz'!B58)</f>
        <v>2.664152316699179</v>
      </c>
      <c r="D58" s="1">
        <f>'K MSG MAG'!$AO$8+'K MSG MAG'!$AH$8*SIN('1_2GHz'!B58)</f>
        <v>-3.7078141834599072</v>
      </c>
      <c r="E58" s="1">
        <f>'K MSG MAG'!$AF$8+'K MSG MAG'!$Z$8*COS('1_2GHz'!B58)</f>
        <v>-2.2618278962701108</v>
      </c>
      <c r="F58" s="1">
        <f>'K MSG MAG'!$AG$7+'K MSG MAG'!$Z$7*SIN('1_2GHz'!B58)</f>
        <v>-5.6191188278218656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MAG'!$AN$8+'K MSG MAG'!$AH$8*COS('1_2GHz'!B59)</f>
        <v>3.0143784318336104</v>
      </c>
      <c r="D59" s="1">
        <f>'K MSG MAG'!$AO$8+'K MSG MAG'!$AH$8*SIN('1_2GHz'!B59)</f>
        <v>-3.6925229810419524</v>
      </c>
      <c r="E59" s="1">
        <f>'K MSG MAG'!$AF$8+'K MSG MAG'!$Z$8*COS('1_2GHz'!B59)</f>
        <v>-1.9414508051989856</v>
      </c>
      <c r="F59" s="1">
        <f>'K MSG MAG'!$AG$7+'K MSG MAG'!$Z$7*SIN('1_2GHz'!B59)</f>
        <v>-5.6034256591144613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MAG'!$AN$8+'K MSG MAG'!$AH$8*COS('1_2GHz'!B60)</f>
        <v>3.3619391147595588</v>
      </c>
      <c r="D60" s="1">
        <f>'K MSG MAG'!$AO$8+'K MSG MAG'!$AH$8*SIN('1_2GHz'!B60)</f>
        <v>-3.6467657490715708</v>
      </c>
      <c r="E60" s="1">
        <f>'K MSG MAG'!$AF$8+'K MSG MAG'!$Z$8*COS('1_2GHz'!B60)</f>
        <v>-1.6235119772398883</v>
      </c>
      <c r="F60" s="1">
        <f>'K MSG MAG'!$AG$7+'K MSG MAG'!$Z$7*SIN('1_2GHz'!B60)</f>
        <v>-5.5564655874819051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MAG'!$AN$8+'K MSG MAG'!$AH$8*COS('1_2GHz'!B61)</f>
        <v>3.7041892188170826</v>
      </c>
      <c r="D61" s="1">
        <f>'K MSG MAG'!$AO$8+'K MSG MAG'!$AH$8*SIN('1_2GHz'!B61)</f>
        <v>-3.5708907277130271</v>
      </c>
      <c r="E61" s="1">
        <f>'K MSG MAG'!$AF$8+'K MSG MAG'!$Z$8*COS('1_2GHz'!B61)</f>
        <v>-1.3104311188502979</v>
      </c>
      <c r="F61" s="1">
        <f>'K MSG MAG'!$AG$7+'K MSG MAG'!$Z$7*SIN('1_2GHz'!B61)</f>
        <v>-5.4785960074245867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MAG'!$AN$8+'K MSG MAG'!$AH$8*COS('1_2GHz'!B62)</f>
        <v>4.038524014058031</v>
      </c>
      <c r="D62" s="1">
        <f>'K MSG MAG'!$AO$8+'K MSG MAG'!$AH$8*SIN('1_2GHz'!B62)</f>
        <v>-3.465475371693453</v>
      </c>
      <c r="E62" s="1">
        <f>'K MSG MAG'!$AF$8+'K MSG MAG'!$Z$8*COS('1_2GHz'!B62)</f>
        <v>-1.0045909644059592</v>
      </c>
      <c r="F62" s="1">
        <f>'K MSG MAG'!$AG$7+'K MSG MAG'!$Z$7*SIN('1_2GHz'!B62)</f>
        <v>-5.3704095534656835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MAG'!$AN$8+'K MSG MAG'!$AH$8*COS('1_2GHz'!B63)</f>
        <v>4.3623990108137649</v>
      </c>
      <c r="D63" s="1">
        <f>'K MSG MAG'!$AO$8+'K MSG MAG'!$AH$8*SIN('1_2GHz'!B63)</f>
        <v>-3.3313219555236864</v>
      </c>
      <c r="E63" s="1">
        <f>'K MSG MAG'!$AF$8+'K MSG MAG'!$Z$8*COS('1_2GHz'!B63)</f>
        <v>-0.70831914215351555</v>
      </c>
      <c r="F63" s="1">
        <f>'K MSG MAG'!$AG$7+'K MSG MAG'!$Z$7*SIN('1_2GHz'!B63)</f>
        <v>-5.2327295898445847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MAG'!$AN$8+'K MSG MAG'!$AH$8*COS('1_2GHz'!B64)</f>
        <v>4.6733493247978934</v>
      </c>
      <c r="D64" s="1">
        <f>'K MSG MAG'!$AO$8+'K MSG MAG'!$AH$8*SIN('1_2GHz'!B64)</f>
        <v>-3.1694514677048291</v>
      </c>
      <c r="E64" s="1">
        <f>'K MSG MAG'!$AF$8+'K MSG MAG'!$Z$8*COS('1_2GHz'!B64)</f>
        <v>-0.42387045955413472</v>
      </c>
      <c r="F64" s="1">
        <f>'K MSG MAG'!$AG$7+'K MSG MAG'!$Z$7*SIN('1_2GHz'!B64)</f>
        <v>-5.0666039442178858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MAG'!$AN$8+'K MSG MAG'!$AH$8*COS('1_2GHz'!B65)</f>
        <v>4.9690084363640672</v>
      </c>
      <c r="D65" s="1">
        <f>'K MSG MAG'!$AO$8+'K MSG MAG'!$AH$8*SIN('1_2GHz'!B65)</f>
        <v>-2.9810958403892549</v>
      </c>
      <c r="E65" s="1">
        <f>'K MSG MAG'!$AF$8+'K MSG MAG'!$Z$8*COS('1_2GHz'!B65)</f>
        <v>-0.15340974283720588</v>
      </c>
      <c r="F65" s="1">
        <f>'K MSG MAG'!$AG$7+'K MSG MAG'!$Z$7*SIN('1_2GHz'!B65)</f>
        <v>-4.8732969330582119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MAG'!$AN$8+'K MSG MAG'!$AH$8*COS('1_2GHz'!B66)</f>
        <v>5.247126201149416</v>
      </c>
      <c r="D66" s="1">
        <f>'K MSG MAG'!$AO$8+'K MSG MAG'!$AH$8*SIN('1_2GHz'!B66)</f>
        <v>-2.7676885736330723</v>
      </c>
      <c r="E66" s="1">
        <f>'K MSG MAG'!$AF$8+'K MSG MAG'!$Z$8*COS('1_2GHz'!B66)</f>
        <v>0.10100463863441034</v>
      </c>
      <c r="F66" s="1">
        <f>'K MSG MAG'!$AG$7+'K MSG MAG'!$Z$7*SIN('1_2GHz'!B66)</f>
        <v>-4.6542797394424529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MAG'!$AN$8+'K MSG MAG'!$AH$8*COS('1_2GHz'!B67)</f>
        <v>5.5055859750318241</v>
      </c>
      <c r="D67" s="1">
        <f>'K MSG MAG'!$AO$8+'K MSG MAG'!$AH$8*SIN('1_2GHz'!B67)</f>
        <v>-2.5308538255951269</v>
      </c>
      <c r="E67" s="1">
        <f>'K MSG MAG'!$AF$8+'K MSG MAG'!$Z$8*COS('1_2GHz'!B67)</f>
        <v>0.3374364377981105</v>
      </c>
      <c r="F67" s="1">
        <f>'K MSG MAG'!$AG$7+'K MSG MAG'!$Z$7*SIN('1_2GHz'!B67)</f>
        <v>-4.4112192164602222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MAG'!$AN$8+'K MSG MAG'!$AH$8*COS('1_2GHz'!B68)</f>
        <v>5.7424207230697704</v>
      </c>
      <c r="D68" s="1">
        <f>'K MSG MAG'!$AO$8+'K MSG MAG'!$AH$8*SIN('1_2GHz'!B68)</f>
        <v>-2.2723940517127184</v>
      </c>
      <c r="E68" s="1">
        <f>'K MSG MAG'!$AF$8+'K MSG MAG'!$Z$8*COS('1_2GHz'!B68)</f>
        <v>0.55408626590083543</v>
      </c>
      <c r="F68" s="1">
        <f>'K MSG MAG'!$AG$7+'K MSG MAG'!$Z$7*SIN('1_2GHz'!B68)</f>
        <v>-4.145965201455371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MAG'!$AN$8+'K MSG MAG'!$AH$8*COS('1_2GHz'!B69)</f>
        <v>5.9558279898259521</v>
      </c>
      <c r="D69" s="1">
        <f>'K MSG MAG'!$AO$8+'K MSG MAG'!$AH$8*SIN('1_2GHz'!B69)</f>
        <v>-1.99427628692737</v>
      </c>
      <c r="E69" s="1">
        <f>'K MSG MAG'!$AF$8+'K MSG MAG'!$Z$8*COS('1_2GHz'!B69)</f>
        <v>0.74930528693398113</v>
      </c>
      <c r="F69" s="1">
        <f>'K MSG MAG'!$AG$7+'K MSG MAG'!$Z$7*SIN('1_2GHz'!B69)</f>
        <v>-3.8605364376468394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MAG'!$AN$8+'K MSG MAG'!$AH$8*COS('1_2GHz'!B70)</f>
        <v>6.1441836171415272</v>
      </c>
      <c r="D70" s="1">
        <f>'K MSG MAG'!$AO$8+'K MSG MAG'!$AH$8*SIN('1_2GHz'!B70)</f>
        <v>-1.6986171753611958</v>
      </c>
      <c r="E70" s="1">
        <f>'K MSG MAG'!$AF$8+'K MSG MAG'!$Z$8*COS('1_2GHz'!B70)</f>
        <v>0.9216077662710167</v>
      </c>
      <c r="F70" s="1">
        <f>'K MSG MAG'!$AG$7+'K MSG MAG'!$Z$7*SIN('1_2GHz'!B70)</f>
        <v>-3.5571052102738099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MAG'!$AN$8+'K MSG MAG'!$AH$8*COS('1_2GHz'!B71)</f>
        <v>6.3060541049603849</v>
      </c>
      <c r="D71" s="1">
        <f>'K MSG MAG'!$AO$8+'K MSG MAG'!$AH$8*SIN('1_2GHz'!B71)</f>
        <v>-1.3876668613770677</v>
      </c>
      <c r="E71" s="1">
        <f>'K MSG MAG'!$AF$8+'K MSG MAG'!$Z$8*COS('1_2GHz'!B71)</f>
        <v>1.0696823780051066</v>
      </c>
      <c r="F71" s="1">
        <f>'K MSG MAG'!$AG$7+'K MSG MAG'!$Z$7*SIN('1_2GHz'!B71)</f>
        <v>-3.2379808141933752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MAG'!$AN$8+'K MSG MAG'!$AH$8*COS('1_2GHz'!B72)</f>
        <v>6.4402075211301515</v>
      </c>
      <c r="D72" s="1">
        <f>'K MSG MAG'!$AO$8+'K MSG MAG'!$AH$8*SIN('1_2GHz'!B72)</f>
        <v>-1.0637918646213338</v>
      </c>
      <c r="E72" s="1">
        <f>'K MSG MAG'!$AF$8+'K MSG MAG'!$Z$8*COS('1_2GHz'!B72)</f>
        <v>1.1924021849310598</v>
      </c>
      <c r="F72" s="1">
        <f>'K MSG MAG'!$AG$7+'K MSG MAG'!$Z$7*SIN('1_2GHz'!B72)</f>
        <v>-2.9055919787522844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MAG'!$AN$8+'K MSG MAG'!$AH$8*COS('1_2GHz'!B73)</f>
        <v>6.5456228771497269</v>
      </c>
      <c r="D73" s="1">
        <f>'K MSG MAG'!$AO$8+'K MSG MAG'!$AH$8*SIN('1_2GHz'!B73)</f>
        <v>-0.72945706938038202</v>
      </c>
      <c r="E73" s="1">
        <f>'K MSG MAG'!$AF$8+'K MSG MAG'!$Z$8*COS('1_2GHz'!B73)</f>
        <v>1.288833215217922</v>
      </c>
      <c r="F73" s="1">
        <f>'K MSG MAG'!$AG$7+'K MSG MAG'!$Z$7*SIN('1_2GHz'!B73)</f>
        <v>-2.5624683836901152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MAG'!$AN$8+'K MSG MAG'!$AH$8*COS('1_2GHz'!B74)</f>
        <v>6.6214978985082684</v>
      </c>
      <c r="D74" s="1">
        <f>'K MSG MAG'!$AO$8+'K MSG MAG'!$AH$8*SIN('1_2GHz'!B74)</f>
        <v>-0.38720696532286525</v>
      </c>
      <c r="E74" s="1">
        <f>'K MSG MAG'!$AF$8+'K MSG MAG'!$Z$8*COS('1_2GHz'!B74)</f>
        <v>1.3582415704985631</v>
      </c>
      <c r="F74" s="1">
        <f>'K MSG MAG'!$AG$7+'K MSG MAG'!$Z$7*SIN('1_2GHz'!B74)</f>
        <v>-2.2112214067489839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MAG'!$AN$8+'K MSG MAG'!$AH$8*COS('1_2GHz'!B75)</f>
        <v>6.6672551304786509</v>
      </c>
      <c r="D75" s="1">
        <f>'K MSG MAG'!$AO$8+'K MSG MAG'!$AH$8*SIN('1_2GHz'!B75)</f>
        <v>-3.9646282396913424E-2</v>
      </c>
      <c r="E75" s="1">
        <f>'K MSG MAG'!$AF$8+'K MSG MAG'!$Z$8*COS('1_2GHz'!B75)</f>
        <v>1.4000990112793881</v>
      </c>
      <c r="F75" s="1">
        <f>'K MSG MAG'!$AG$7+'K MSG MAG'!$Z$7*SIN('1_2GHz'!B75)</f>
        <v>-1.8545242495121237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MAG'!$AN$8+'K MSG MAG'!$AH$8*COS('1_2GHz'!B76)</f>
        <v>6.6825463328966066</v>
      </c>
      <c r="D76" s="1">
        <f>'K MSG MAG'!$AO$8+'K MSG MAG'!$AH$8*SIN('1_2GHz'!B76)</f>
        <v>0.31057983273751799</v>
      </c>
      <c r="E76" s="1">
        <f>'K MSG MAG'!$AF$8+'K MSG MAG'!$Z$8*COS('1_2GHz'!B76)</f>
        <v>1.4140869771618396</v>
      </c>
      <c r="F76" s="1">
        <f>'K MSG MAG'!$AG$7+'K MSG MAG'!$Z$7*SIN('1_2GHz'!B76)</f>
        <v>-1.4950915927257511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4" workbookViewId="0">
      <selection activeCell="A74" sqref="A74:B74"/>
    </sheetView>
  </sheetViews>
  <sheetFormatPr defaultRowHeight="13.5"/>
  <sheetData>
    <row r="1" spans="1:2">
      <c r="A1">
        <f>'1_2GHz'!C4</f>
        <v>6.6825463328966066</v>
      </c>
      <c r="B1">
        <f>'1_2GHz'!D4</f>
        <v>0.31057983273751899</v>
      </c>
    </row>
    <row r="2" spans="1:2">
      <c r="A2">
        <f>'1_2GHz'!C5</f>
        <v>6.6672551304786509</v>
      </c>
      <c r="B2">
        <f>'1_2GHz'!D5</f>
        <v>0.66080594787195079</v>
      </c>
    </row>
    <row r="3" spans="1:2">
      <c r="A3">
        <f>'1_2GHz'!C6</f>
        <v>6.6214978985082693</v>
      </c>
      <c r="B3">
        <f>'1_2GHz'!D6</f>
        <v>1.0083666307978993</v>
      </c>
    </row>
    <row r="4" spans="1:2">
      <c r="A4">
        <f>'1_2GHz'!C7</f>
        <v>6.5456228771497269</v>
      </c>
      <c r="B4">
        <f>'1_2GHz'!D7</f>
        <v>1.3506167348554201</v>
      </c>
    </row>
    <row r="5" spans="1:2">
      <c r="A5">
        <f>'1_2GHz'!C8</f>
        <v>6.4402075211301515</v>
      </c>
      <c r="B5">
        <f>'1_2GHz'!D8</f>
        <v>1.6849515300963724</v>
      </c>
    </row>
    <row r="6" spans="1:2">
      <c r="A6">
        <f>'1_2GHz'!C9</f>
        <v>6.3060541049603849</v>
      </c>
      <c r="B6">
        <f>'1_2GHz'!D9</f>
        <v>2.0088265268521033</v>
      </c>
    </row>
    <row r="7" spans="1:2">
      <c r="A7">
        <f>'1_2GHz'!C10</f>
        <v>6.1441836171415289</v>
      </c>
      <c r="B7">
        <f>'1_2GHz'!D10</f>
        <v>2.3197768408362318</v>
      </c>
    </row>
    <row r="8" spans="1:2">
      <c r="A8">
        <f>'1_2GHz'!C11</f>
        <v>5.9558279898259538</v>
      </c>
      <c r="B8">
        <f>'1_2GHz'!D11</f>
        <v>2.6154359524024064</v>
      </c>
    </row>
    <row r="9" spans="1:2">
      <c r="A9">
        <f>'1_2GHz'!C12</f>
        <v>5.7424207230697704</v>
      </c>
      <c r="B9">
        <f>'1_2GHz'!D12</f>
        <v>2.8935537171877552</v>
      </c>
    </row>
    <row r="10" spans="1:2">
      <c r="A10">
        <f>'1_2GHz'!C13</f>
        <v>5.5055859750318259</v>
      </c>
      <c r="B10">
        <f>'1_2GHz'!D13</f>
        <v>3.1520134910701643</v>
      </c>
    </row>
    <row r="11" spans="1:2">
      <c r="A11">
        <f>'1_2GHz'!C14</f>
        <v>5.2471262011494169</v>
      </c>
      <c r="B11">
        <f>'1_2GHz'!D14</f>
        <v>3.3888482391081101</v>
      </c>
    </row>
    <row r="12" spans="1:2">
      <c r="A12">
        <f>'1_2GHz'!C15</f>
        <v>4.9690084363640672</v>
      </c>
      <c r="B12">
        <f>'1_2GHz'!D15</f>
        <v>3.6022555058642931</v>
      </c>
    </row>
    <row r="13" spans="1:2">
      <c r="A13">
        <f>'1_2GHz'!C16</f>
        <v>4.6733493247978934</v>
      </c>
      <c r="B13">
        <f>'1_2GHz'!D16</f>
        <v>3.7906111331798673</v>
      </c>
    </row>
    <row r="14" spans="1:2">
      <c r="A14">
        <f>'1_2GHz'!C17</f>
        <v>4.362399010813764</v>
      </c>
      <c r="B14">
        <f>'1_2GHz'!D17</f>
        <v>3.9524816209987246</v>
      </c>
    </row>
    <row r="15" spans="1:2">
      <c r="A15">
        <f>'1_2GHz'!C18</f>
        <v>4.0385240140580336</v>
      </c>
      <c r="B15">
        <f>'1_2GHz'!D18</f>
        <v>4.0866350371684899</v>
      </c>
    </row>
    <row r="16" spans="1:2">
      <c r="A16">
        <f>'1_2GHz'!C19</f>
        <v>3.7041892188170813</v>
      </c>
      <c r="B16">
        <f>'1_2GHz'!D19</f>
        <v>4.1920503931880653</v>
      </c>
    </row>
    <row r="17" spans="1:2">
      <c r="A17">
        <f>'1_2GHz'!C20</f>
        <v>3.3619391147595605</v>
      </c>
      <c r="B17">
        <f>'1_2GHz'!D20</f>
        <v>4.2679254145466086</v>
      </c>
    </row>
    <row r="18" spans="1:2">
      <c r="A18">
        <f>'1_2GHz'!C21</f>
        <v>3.0143784318336113</v>
      </c>
      <c r="B18">
        <f>'1_2GHz'!D21</f>
        <v>4.3136826465169902</v>
      </c>
    </row>
    <row r="19" spans="1:2">
      <c r="A19">
        <f>'1_2GHz'!C22</f>
        <v>2.6641523166991803</v>
      </c>
      <c r="B19">
        <f>'1_2GHz'!D22</f>
        <v>4.328973848934945</v>
      </c>
    </row>
    <row r="20" spans="1:2">
      <c r="A20">
        <f>'1_2GHz'!C23</f>
        <v>2.3139262015647479</v>
      </c>
      <c r="B20">
        <f>'1_2GHz'!D23</f>
        <v>4.3136826465169902</v>
      </c>
    </row>
    <row r="21" spans="1:2">
      <c r="A21">
        <f>'1_2GHz'!C24</f>
        <v>1.9663655186387996</v>
      </c>
      <c r="B21">
        <f>'1_2GHz'!D24</f>
        <v>4.2679254145466086</v>
      </c>
    </row>
    <row r="22" spans="1:2">
      <c r="A22">
        <f>'1_2GHz'!C25</f>
        <v>1.6241154145812782</v>
      </c>
      <c r="B22">
        <f>'1_2GHz'!D25</f>
        <v>4.1920503931880653</v>
      </c>
    </row>
    <row r="23" spans="1:2">
      <c r="A23">
        <f>'1_2GHz'!C26</f>
        <v>1.2897806193403265</v>
      </c>
      <c r="B23">
        <f>'1_2GHz'!D26</f>
        <v>4.0866350371684907</v>
      </c>
    </row>
    <row r="24" spans="1:2">
      <c r="A24">
        <f>'1_2GHz'!C27</f>
        <v>0.96590562258459589</v>
      </c>
      <c r="B24">
        <f>'1_2GHz'!D27</f>
        <v>3.952481620998725</v>
      </c>
    </row>
    <row r="25" spans="1:2">
      <c r="A25">
        <f>'1_2GHz'!C28</f>
        <v>0.65495530860046758</v>
      </c>
      <c r="B25">
        <f>'1_2GHz'!D28</f>
        <v>3.7906111331798678</v>
      </c>
    </row>
    <row r="26" spans="1:2">
      <c r="A26">
        <f>'1_2GHz'!C29</f>
        <v>0.35929619703429339</v>
      </c>
      <c r="B26">
        <f>'1_2GHz'!D29</f>
        <v>3.602255505864294</v>
      </c>
    </row>
    <row r="27" spans="1:2">
      <c r="A27">
        <f>'1_2GHz'!C30</f>
        <v>8.1178432248943277E-2</v>
      </c>
      <c r="B27">
        <f>'1_2GHz'!D30</f>
        <v>3.3888482391081101</v>
      </c>
    </row>
    <row r="28" spans="1:2">
      <c r="A28">
        <f>'1_2GHz'!C31</f>
        <v>-0.17728134163346532</v>
      </c>
      <c r="B28">
        <f>'1_2GHz'!D31</f>
        <v>3.1520134910701647</v>
      </c>
    </row>
    <row r="29" spans="1:2">
      <c r="A29">
        <f>'1_2GHz'!C32</f>
        <v>-0.41411608967141067</v>
      </c>
      <c r="B29">
        <f>'1_2GHz'!D32</f>
        <v>2.8935537171877561</v>
      </c>
    </row>
    <row r="30" spans="1:2">
      <c r="A30">
        <f>'1_2GHz'!C33</f>
        <v>-0.62752335642759283</v>
      </c>
      <c r="B30">
        <f>'1_2GHz'!D33</f>
        <v>2.6154359524024078</v>
      </c>
    </row>
    <row r="31" spans="1:2">
      <c r="A31">
        <f>'1_2GHz'!C34</f>
        <v>-0.81587898374316881</v>
      </c>
      <c r="B31">
        <f>'1_2GHz'!D34</f>
        <v>2.3197768408362318</v>
      </c>
    </row>
    <row r="32" spans="1:2">
      <c r="A32">
        <f>'1_2GHz'!C35</f>
        <v>-0.97774947156202563</v>
      </c>
      <c r="B32">
        <f>'1_2GHz'!D35</f>
        <v>2.0088265268521037</v>
      </c>
    </row>
    <row r="33" spans="1:2">
      <c r="A33">
        <f>'1_2GHz'!C36</f>
        <v>-1.1119028877317914</v>
      </c>
      <c r="B33">
        <f>'1_2GHz'!D36</f>
        <v>1.6849515300963729</v>
      </c>
    </row>
    <row r="34" spans="1:2">
      <c r="A34">
        <f>'1_2GHz'!C37</f>
        <v>-1.2173182437513663</v>
      </c>
      <c r="B34">
        <f>'1_2GHz'!D37</f>
        <v>1.3506167348554214</v>
      </c>
    </row>
    <row r="35" spans="1:2">
      <c r="A35">
        <f>'1_2GHz'!C38</f>
        <v>-1.2931932651099096</v>
      </c>
      <c r="B35">
        <f>'1_2GHz'!D38</f>
        <v>1.0083666307978991</v>
      </c>
    </row>
    <row r="36" spans="1:2">
      <c r="A36">
        <f>'1_2GHz'!C39</f>
        <v>-1.3389504970802917</v>
      </c>
      <c r="B36">
        <f>'1_2GHz'!D39</f>
        <v>0.66080594787195268</v>
      </c>
    </row>
    <row r="37" spans="1:2">
      <c r="A37">
        <f>'1_2GHz'!C40</f>
        <v>-1.3542416994982465</v>
      </c>
      <c r="B37">
        <f>'1_2GHz'!D40</f>
        <v>0.31057983273751949</v>
      </c>
    </row>
    <row r="38" spans="1:2">
      <c r="A38">
        <f>'1_2GHz'!C41</f>
        <v>-1.3389504970802917</v>
      </c>
      <c r="B38">
        <f>'1_2GHz'!D41</f>
        <v>-3.9646282396911925E-2</v>
      </c>
    </row>
    <row r="39" spans="1:2">
      <c r="A39">
        <f>'1_2GHz'!C42</f>
        <v>-1.2931932651099096</v>
      </c>
      <c r="B39">
        <f>'1_2GHz'!D42</f>
        <v>-0.38720696532286192</v>
      </c>
    </row>
    <row r="40" spans="1:2">
      <c r="A40">
        <f>'1_2GHz'!C43</f>
        <v>-1.2173182437513672</v>
      </c>
      <c r="B40">
        <f>'1_2GHz'!D43</f>
        <v>-0.72945706938038068</v>
      </c>
    </row>
    <row r="41" spans="1:2">
      <c r="A41">
        <f>'1_2GHz'!C44</f>
        <v>-1.1119028877317918</v>
      </c>
      <c r="B41">
        <f>'1_2GHz'!D44</f>
        <v>-1.0637918646213342</v>
      </c>
    </row>
    <row r="42" spans="1:2">
      <c r="A42">
        <f>'1_2GHz'!C45</f>
        <v>-0.97774947156202607</v>
      </c>
      <c r="B42">
        <f>'1_2GHz'!D45</f>
        <v>-1.3876668613770646</v>
      </c>
    </row>
    <row r="43" spans="1:2">
      <c r="A43">
        <f>'1_2GHz'!C46</f>
        <v>-0.81587898374316836</v>
      </c>
      <c r="B43">
        <f>'1_2GHz'!D46</f>
        <v>-1.6986171753611945</v>
      </c>
    </row>
    <row r="44" spans="1:2">
      <c r="A44">
        <f>'1_2GHz'!C47</f>
        <v>-0.62752335642759505</v>
      </c>
      <c r="B44">
        <f>'1_2GHz'!D47</f>
        <v>-1.9942762869273674</v>
      </c>
    </row>
    <row r="45" spans="1:2">
      <c r="A45">
        <f>'1_2GHz'!C48</f>
        <v>-0.41411608967141111</v>
      </c>
      <c r="B45">
        <f>'1_2GHz'!D48</f>
        <v>-2.272394051712717</v>
      </c>
    </row>
    <row r="46" spans="1:2">
      <c r="A46">
        <f>'1_2GHz'!C49</f>
        <v>-0.17728134163346621</v>
      </c>
      <c r="B46">
        <f>'1_2GHz'!D49</f>
        <v>-2.5308538255951261</v>
      </c>
    </row>
    <row r="47" spans="1:2">
      <c r="A47">
        <f>'1_2GHz'!C50</f>
        <v>8.1178432248942833E-2</v>
      </c>
      <c r="B47">
        <f>'1_2GHz'!D50</f>
        <v>-2.7676885736330714</v>
      </c>
    </row>
    <row r="48" spans="1:2">
      <c r="A48">
        <f>'1_2GHz'!C51</f>
        <v>0.35929619703429116</v>
      </c>
      <c r="B48">
        <f>'1_2GHz'!D51</f>
        <v>-2.9810958403892536</v>
      </c>
    </row>
    <row r="49" spans="1:2">
      <c r="A49">
        <f>'1_2GHz'!C52</f>
        <v>0.65495530860046491</v>
      </c>
      <c r="B49">
        <f>'1_2GHz'!D52</f>
        <v>-3.1694514677048282</v>
      </c>
    </row>
    <row r="50" spans="1:2">
      <c r="A50">
        <f>'1_2GHz'!C53</f>
        <v>0.96590562258459345</v>
      </c>
      <c r="B50">
        <f>'1_2GHz'!D53</f>
        <v>-3.3313219555236855</v>
      </c>
    </row>
    <row r="51" spans="1:2">
      <c r="A51">
        <f>'1_2GHz'!C54</f>
        <v>1.2897806193403238</v>
      </c>
      <c r="B51">
        <f>'1_2GHz'!D54</f>
        <v>-3.4654753716934517</v>
      </c>
    </row>
    <row r="52" spans="1:2">
      <c r="A52">
        <f>'1_2GHz'!C55</f>
        <v>1.6241154145812791</v>
      </c>
      <c r="B52">
        <f>'1_2GHz'!D55</f>
        <v>-3.5708907277130275</v>
      </c>
    </row>
    <row r="53" spans="1:2">
      <c r="A53">
        <f>'1_2GHz'!C56</f>
        <v>1.9663655186387996</v>
      </c>
      <c r="B53">
        <f>'1_2GHz'!D56</f>
        <v>-3.6467657490715704</v>
      </c>
    </row>
    <row r="54" spans="1:2">
      <c r="A54">
        <f>'1_2GHz'!C57</f>
        <v>2.3139262015647475</v>
      </c>
      <c r="B54">
        <f>'1_2GHz'!D57</f>
        <v>-3.6925229810419524</v>
      </c>
    </row>
    <row r="55" spans="1:2">
      <c r="A55">
        <f>'1_2GHz'!C58</f>
        <v>2.664152316699179</v>
      </c>
      <c r="B55">
        <f>'1_2GHz'!D58</f>
        <v>-3.7078141834599072</v>
      </c>
    </row>
    <row r="56" spans="1:2">
      <c r="A56">
        <f>'1_2GHz'!C59</f>
        <v>3.0143784318336104</v>
      </c>
      <c r="B56">
        <f>'1_2GHz'!D59</f>
        <v>-3.6925229810419524</v>
      </c>
    </row>
    <row r="57" spans="1:2">
      <c r="A57">
        <f>'1_2GHz'!C60</f>
        <v>3.3619391147595588</v>
      </c>
      <c r="B57">
        <f>'1_2GHz'!D60</f>
        <v>-3.6467657490715708</v>
      </c>
    </row>
    <row r="58" spans="1:2">
      <c r="A58">
        <f>'1_2GHz'!C61</f>
        <v>3.7041892188170826</v>
      </c>
      <c r="B58">
        <f>'1_2GHz'!D61</f>
        <v>-3.5708907277130271</v>
      </c>
    </row>
    <row r="59" spans="1:2">
      <c r="A59">
        <f>'1_2GHz'!C62</f>
        <v>4.038524014058031</v>
      </c>
      <c r="B59">
        <f>'1_2GHz'!D62</f>
        <v>-3.465475371693453</v>
      </c>
    </row>
    <row r="60" spans="1:2">
      <c r="A60">
        <f>'1_2GHz'!C63</f>
        <v>4.3623990108137649</v>
      </c>
      <c r="B60">
        <f>'1_2GHz'!D63</f>
        <v>-3.3313219555236864</v>
      </c>
    </row>
    <row r="61" spans="1:2">
      <c r="A61">
        <f>'1_2GHz'!C64</f>
        <v>4.6733493247978934</v>
      </c>
      <c r="B61">
        <f>'1_2GHz'!D64</f>
        <v>-3.1694514677048291</v>
      </c>
    </row>
    <row r="62" spans="1:2">
      <c r="A62">
        <f>'1_2GHz'!C65</f>
        <v>4.9690084363640672</v>
      </c>
      <c r="B62">
        <f>'1_2GHz'!D65</f>
        <v>-2.9810958403892549</v>
      </c>
    </row>
    <row r="63" spans="1:2">
      <c r="A63">
        <f>'1_2GHz'!C66</f>
        <v>5.247126201149416</v>
      </c>
      <c r="B63">
        <f>'1_2GHz'!D66</f>
        <v>-2.7676885736330723</v>
      </c>
    </row>
    <row r="64" spans="1:2">
      <c r="A64">
        <f>'1_2GHz'!C67</f>
        <v>5.5055859750318241</v>
      </c>
      <c r="B64">
        <f>'1_2GHz'!D67</f>
        <v>-2.5308538255951269</v>
      </c>
    </row>
    <row r="65" spans="1:2">
      <c r="A65">
        <f>'1_2GHz'!C68</f>
        <v>5.7424207230697704</v>
      </c>
      <c r="B65">
        <f>'1_2GHz'!D68</f>
        <v>-2.2723940517127184</v>
      </c>
    </row>
    <row r="66" spans="1:2">
      <c r="A66">
        <f>'1_2GHz'!C69</f>
        <v>5.9558279898259521</v>
      </c>
      <c r="B66">
        <f>'1_2GHz'!D69</f>
        <v>-1.99427628692737</v>
      </c>
    </row>
    <row r="67" spans="1:2">
      <c r="A67">
        <f>'1_2GHz'!C70</f>
        <v>6.1441836171415272</v>
      </c>
      <c r="B67">
        <f>'1_2GHz'!D70</f>
        <v>-1.6986171753611958</v>
      </c>
    </row>
    <row r="68" spans="1:2">
      <c r="A68">
        <f>'1_2GHz'!C71</f>
        <v>6.3060541049603849</v>
      </c>
      <c r="B68">
        <f>'1_2GHz'!D71</f>
        <v>-1.3876668613770677</v>
      </c>
    </row>
    <row r="69" spans="1:2">
      <c r="A69">
        <f>'1_2GHz'!C72</f>
        <v>6.4402075211301515</v>
      </c>
      <c r="B69">
        <f>'1_2GHz'!D72</f>
        <v>-1.0637918646213338</v>
      </c>
    </row>
    <row r="70" spans="1:2">
      <c r="A70">
        <f>'1_2GHz'!C73</f>
        <v>6.5456228771497269</v>
      </c>
      <c r="B70">
        <f>'1_2GHz'!D73</f>
        <v>-0.72945706938038202</v>
      </c>
    </row>
    <row r="71" spans="1:2">
      <c r="A71">
        <f>'1_2GHz'!C74</f>
        <v>6.6214978985082684</v>
      </c>
      <c r="B71">
        <f>'1_2GHz'!D74</f>
        <v>-0.38720696532286525</v>
      </c>
    </row>
    <row r="72" spans="1:2">
      <c r="A72">
        <f>'1_2GHz'!C75</f>
        <v>6.6672551304786509</v>
      </c>
      <c r="B72">
        <f>'1_2GHz'!D75</f>
        <v>-3.9646282396913424E-2</v>
      </c>
    </row>
    <row r="73" spans="1:2">
      <c r="A73">
        <f>'1_2GHz'!C76</f>
        <v>6.6825463328966066</v>
      </c>
      <c r="B73">
        <f>'1_2GHz'!D76</f>
        <v>0.31057983273751799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"/>
  <sheetViews>
    <sheetView tabSelected="1" zoomScale="85" zoomScaleNormal="85" workbookViewId="0">
      <pane ySplit="675" activePane="bottomLeft"/>
      <selection activeCell="AI2" sqref="AI2"/>
      <selection pane="bottomLeft" activeCell="AJ17" sqref="AJ17"/>
    </sheetView>
  </sheetViews>
  <sheetFormatPr defaultRowHeight="13.5"/>
  <cols>
    <col min="1" max="1" width="9.5" bestFit="1" customWidth="1"/>
    <col min="2" max="2" width="9.5" customWidth="1"/>
    <col min="3" max="6" width="14" customWidth="1"/>
    <col min="7" max="15" width="9" style="9"/>
  </cols>
  <sheetData>
    <row r="1" spans="1:41">
      <c r="A1" s="6"/>
      <c r="B1" s="15"/>
      <c r="C1" s="18" t="s">
        <v>11</v>
      </c>
      <c r="D1" s="19"/>
      <c r="E1" s="19"/>
      <c r="F1" s="19"/>
      <c r="G1" s="18" t="s">
        <v>41</v>
      </c>
      <c r="H1" s="19"/>
      <c r="I1" s="19"/>
      <c r="J1" s="19"/>
      <c r="K1" s="19"/>
      <c r="L1" s="19"/>
      <c r="M1" s="19"/>
      <c r="N1" s="19"/>
      <c r="O1" s="19"/>
      <c r="P1" s="18" t="s">
        <v>42</v>
      </c>
      <c r="Q1" s="19"/>
      <c r="R1" s="20"/>
      <c r="S1" s="17" t="s">
        <v>53</v>
      </c>
      <c r="T1" s="17"/>
      <c r="U1" s="17"/>
      <c r="V1" s="18" t="s">
        <v>54</v>
      </c>
      <c r="W1" s="19"/>
      <c r="X1" s="19"/>
      <c r="Y1" s="20"/>
      <c r="Z1" s="17" t="s">
        <v>72</v>
      </c>
      <c r="AA1" s="17"/>
      <c r="AB1" s="17"/>
      <c r="AC1" s="17"/>
      <c r="AD1" s="17"/>
      <c r="AE1" s="17"/>
      <c r="AF1" s="17"/>
      <c r="AG1" s="17"/>
      <c r="AH1" s="17" t="s">
        <v>81</v>
      </c>
      <c r="AI1" s="17"/>
      <c r="AJ1" s="17"/>
      <c r="AK1" s="17"/>
      <c r="AL1" s="17"/>
      <c r="AM1" s="17"/>
      <c r="AN1" s="17"/>
      <c r="AO1" s="17"/>
    </row>
    <row r="2" spans="1:41">
      <c r="A2" s="6" t="s">
        <v>55</v>
      </c>
      <c r="B2" s="6" t="s">
        <v>56</v>
      </c>
      <c r="C2" s="1" t="s">
        <v>6</v>
      </c>
      <c r="D2" s="1" t="s">
        <v>7</v>
      </c>
      <c r="E2" s="1" t="s">
        <v>8</v>
      </c>
      <c r="F2" s="7" t="s">
        <v>9</v>
      </c>
      <c r="G2" s="4" t="s">
        <v>33</v>
      </c>
      <c r="H2" s="4" t="s">
        <v>34</v>
      </c>
      <c r="I2" s="4" t="s">
        <v>35</v>
      </c>
      <c r="J2" s="4" t="s">
        <v>36</v>
      </c>
      <c r="K2" s="4" t="s">
        <v>37</v>
      </c>
      <c r="L2" s="4" t="s">
        <v>38</v>
      </c>
      <c r="M2" s="4" t="s">
        <v>45</v>
      </c>
      <c r="N2" s="12" t="s">
        <v>39</v>
      </c>
      <c r="O2" s="12" t="s">
        <v>40</v>
      </c>
      <c r="P2" s="4" t="s">
        <v>43</v>
      </c>
      <c r="Q2" s="4" t="s">
        <v>44</v>
      </c>
      <c r="R2" s="4" t="s">
        <v>46</v>
      </c>
      <c r="S2" s="4" t="s">
        <v>47</v>
      </c>
      <c r="T2" s="4" t="s">
        <v>48</v>
      </c>
      <c r="U2" s="4" t="s">
        <v>49</v>
      </c>
      <c r="V2" s="4" t="s">
        <v>84</v>
      </c>
      <c r="W2" s="4" t="s">
        <v>50</v>
      </c>
      <c r="X2" s="4" t="s">
        <v>51</v>
      </c>
      <c r="Y2" s="4" t="s">
        <v>52</v>
      </c>
      <c r="Z2" s="12" t="s">
        <v>57</v>
      </c>
      <c r="AA2" s="4" t="s">
        <v>59</v>
      </c>
      <c r="AB2" s="4" t="s">
        <v>58</v>
      </c>
      <c r="AC2" s="4" t="s">
        <v>61</v>
      </c>
      <c r="AD2" s="4" t="s">
        <v>62</v>
      </c>
      <c r="AE2" s="4" t="s">
        <v>60</v>
      </c>
      <c r="AF2" s="12" t="s">
        <v>63</v>
      </c>
      <c r="AG2" s="12" t="s">
        <v>64</v>
      </c>
      <c r="AH2" s="12" t="s">
        <v>65</v>
      </c>
      <c r="AI2" s="4" t="s">
        <v>66</v>
      </c>
      <c r="AJ2" s="4" t="s">
        <v>67</v>
      </c>
      <c r="AK2" s="4" t="s">
        <v>68</v>
      </c>
      <c r="AL2" s="4" t="s">
        <v>73</v>
      </c>
      <c r="AM2" s="4" t="s">
        <v>69</v>
      </c>
      <c r="AN2" s="12" t="s">
        <v>70</v>
      </c>
      <c r="AO2" s="12" t="s">
        <v>71</v>
      </c>
    </row>
    <row r="3" spans="1:41" ht="18.75" customHeight="1">
      <c r="A3" s="1">
        <f>'2SC3356_NE85633F'!B9*1000000000</f>
        <v>200000000</v>
      </c>
      <c r="B3" s="16">
        <f>A3/1000000000</f>
        <v>0.2</v>
      </c>
      <c r="C3" s="2" t="str">
        <f>COMPLEX('2SC3356_NE85633F'!C9*COS('2SC3356_NE85633F'!D9*PI()/180),'2SC3356_NE85633F'!C9*SIN('2SC3356_NE85633F'!D9*PI()/180))</f>
        <v>-0.0991140079010077-0.324187312271469i</v>
      </c>
      <c r="D3" s="2" t="str">
        <f>COMPLEX('2SC3356_NE85633F'!E9*COS('2SC3356_NE85633F'!F9*PI()/180),'2SC3356_NE85633F'!E9*SIN('2SC3356_NE85633F'!F9*PI()/180))</f>
        <v>-5.29524415251303+15.6441249472534i</v>
      </c>
      <c r="E3" s="2" t="str">
        <f>COMPLEX('2SC3356_NE85633F'!G9*COS('2SC3356_NE85633F'!H9*PI()/180),'2SC3356_NE85633F'!G9*SIN('2SC3356_NE85633F'!H9*PI()/180))</f>
        <v>0.0141799555372952+0.0319988884331992i</v>
      </c>
      <c r="F3" s="8" t="str">
        <f>COMPLEX('2SC3356_NE85633F'!I9*COS('2SC3356_NE85633F'!J9*PI()/180),'2SC3356_NE85633F'!I9*SIN('2SC3356_NE85633F'!J9*PI()/180))</f>
        <v>0.368493221112722-0.273667217609218i</v>
      </c>
      <c r="G3" s="11" t="str">
        <f>IMCONJUGATE(C3)</f>
        <v>-0.0991140079010077+0.324187312271469i</v>
      </c>
      <c r="H3" s="11" t="str">
        <f>IMCONJUGATE(F3)</f>
        <v>0.368493221112722+0.273667217609218i</v>
      </c>
      <c r="I3" s="11">
        <f>IMABS(C3)</f>
        <v>0.33899999999999997</v>
      </c>
      <c r="J3" s="11">
        <f>IMABS(F3)</f>
        <v>0.45900000000000057</v>
      </c>
      <c r="K3" s="11" t="str">
        <f>IMPRODUCT(C3,F3)</f>
        <v>-0.125242279762378-0.0923365721744226i</v>
      </c>
      <c r="L3" s="11" t="str">
        <f>IMPRODUCT(E3,D3)</f>
        <v>-0.575680935463947+0.052391069309129i</v>
      </c>
      <c r="M3" s="11">
        <f>IMABS(L3)</f>
        <v>0.57805999999999924</v>
      </c>
      <c r="N3" s="13" t="str">
        <f>IMSUB(K3,L3)</f>
        <v>0.450438655701569-0.144727641483552i</v>
      </c>
      <c r="O3" s="13">
        <f>IMABS(N3)</f>
        <v>0.47311845531497521</v>
      </c>
      <c r="P3" s="1">
        <f t="shared" ref="P3:P12" si="0">1+O3^2-I3^2-J3^2</f>
        <v>0.89823907275962767</v>
      </c>
      <c r="Q3" s="1">
        <f t="shared" ref="Q3:Q12" si="1">2*M3</f>
        <v>1.1561199999999985</v>
      </c>
      <c r="R3" s="1">
        <f>P3/Q3</f>
        <v>0.77694276784384741</v>
      </c>
      <c r="S3" s="1" t="str">
        <f t="shared" ref="S3:S12" si="2">IMDIV(D3,E3)</f>
        <v>347.353699739129+319.408100436538i</v>
      </c>
      <c r="T3" s="1">
        <f>IMABS(S3)</f>
        <v>471.88571428571407</v>
      </c>
      <c r="U3" s="14">
        <f>10*LOG(T3)</f>
        <v>26.738368298523888</v>
      </c>
      <c r="V3" s="1">
        <f>1+I3^2-J3^2-O3^2</f>
        <v>0.68039892724037132</v>
      </c>
      <c r="W3" s="1" t="e">
        <f>R3-SQRT(R3^2-1)</f>
        <v>#NUM!</v>
      </c>
      <c r="X3" s="1" t="e">
        <f>T3*W3</f>
        <v>#NUM!</v>
      </c>
      <c r="Y3" s="14" t="e">
        <f>10*LOG(X3)</f>
        <v>#NUM!</v>
      </c>
      <c r="Z3" s="12">
        <f>M3/(ABS(J3^2-O3^2))</f>
        <v>43.925289058687113</v>
      </c>
      <c r="AA3" s="1" t="str">
        <f>IMPRODUCT(N3,G3)</f>
        <v>0.00227408462381689+0.16037103373656i</v>
      </c>
      <c r="AB3" s="1" t="str">
        <f>IMSUB(F3,AA3)</f>
        <v>0.366219136488905-0.434038251345778i</v>
      </c>
      <c r="AC3" s="1" t="str">
        <f>IMCONJUGATE(AB3)</f>
        <v>0.366219136488905+0.434038251345778i</v>
      </c>
      <c r="AD3" s="1">
        <f>J3^2-O3^2</f>
        <v>-1.3160072759627661E-2</v>
      </c>
      <c r="AE3" s="1" t="str">
        <f>IMDIV(AC3,AD3)</f>
        <v>-27.8280480038369-32.9814476920915i</v>
      </c>
      <c r="AF3" s="12">
        <f>IMREAL(AE3)</f>
        <v>-27.828048003836901</v>
      </c>
      <c r="AG3" s="12">
        <f>IMAGINARY(AE3)</f>
        <v>-32.9814476920915</v>
      </c>
      <c r="AH3" s="12">
        <f>M3/(ABS(I3^2-O3^2))</f>
        <v>5.3071943981868159</v>
      </c>
      <c r="AI3" s="1" t="str">
        <f>IMPRODUCT(O3,H3)</f>
        <v>0.174340943566891+0.12947701126562i</v>
      </c>
      <c r="AJ3" s="1" t="str">
        <f>IMSUB(C3,AI3)</f>
        <v>-0.273454951467899-0.453664323537089i</v>
      </c>
      <c r="AK3" s="1" t="str">
        <f>IMCONJUGATE(AJ3)</f>
        <v>-0.273454951467899+0.453664323537089i</v>
      </c>
      <c r="AL3" s="1">
        <f>I3^2-O3^2</f>
        <v>-0.10892007275962821</v>
      </c>
      <c r="AM3" s="1" t="str">
        <f>IMDIV(AK3,AL3)</f>
        <v>2.51060199042813-4.1651121968883i</v>
      </c>
      <c r="AN3" s="12">
        <f>IMREAL(AM3)</f>
        <v>2.51060199042813</v>
      </c>
      <c r="AO3" s="12">
        <f>IMAGINARY(AM3)</f>
        <v>-4.1651121968883</v>
      </c>
    </row>
    <row r="4" spans="1:41" ht="18.75" customHeight="1">
      <c r="A4" s="1">
        <f>'2SC3356_NE85633F'!B10*1000000000</f>
        <v>400000000</v>
      </c>
      <c r="B4" s="16">
        <f t="shared" ref="B4:B12" si="3">A4/1000000000</f>
        <v>0.4</v>
      </c>
      <c r="C4" s="2" t="str">
        <f>COMPLEX('2SC3356_NE85633F'!C10*COS('2SC3356_NE85633F'!D10*PI()/180),'2SC3356_NE85633F'!C10*SIN('2SC3356_NE85633F'!D10*PI()/180))</f>
        <v>-0.217109781741889-0.139382002683235i</v>
      </c>
      <c r="D4" s="2" t="str">
        <f>COMPLEX('2SC3356_NE85633F'!E10*COS('2SC3356_NE85633F'!F10*PI()/180),'2SC3356_NE85633F'!E10*SIN('2SC3356_NE85633F'!F10*PI()/180))</f>
        <v>-0.327155031332133+8.92200389965584i</v>
      </c>
      <c r="E4" s="2" t="str">
        <f>COMPLEX('2SC3356_NE85633F'!G10*COS('2SC3356_NE85633F'!H10*PI()/180),'2SC3356_NE85633F'!G10*SIN('2SC3356_NE85633F'!H10*PI()/180))</f>
        <v>0.0195340892674294+0.056731114535959i</v>
      </c>
      <c r="F4" s="8" t="str">
        <f>COMPLEX('2SC3356_NE85633F'!I10*COS('2SC3356_NE85633F'!J10*PI()/180),'2SC3356_NE85633F'!I10*SIN('2SC3356_NE85633F'!J10*PI()/180))</f>
        <v>0.287989613535304-0.18630883633308i</v>
      </c>
      <c r="G4" s="11" t="str">
        <f t="shared" ref="G4:G12" si="4">IMCONJUGATE(C4)</f>
        <v>-0.217109781741889+0.139382002683235i</v>
      </c>
      <c r="H4" s="11" t="str">
        <f t="shared" ref="H4:H12" si="5">IMCONJUGATE(F4)</f>
        <v>0.287989613535304+0.18630883633308i</v>
      </c>
      <c r="I4" s="11">
        <f t="shared" ref="I4:I12" si="6">IMABS(C4)</f>
        <v>0.25800000000000001</v>
      </c>
      <c r="J4" s="11">
        <f t="shared" ref="J4:J12" si="7">IMABS(F4)</f>
        <v>0.34300000000000019</v>
      </c>
      <c r="K4" s="11" t="str">
        <f t="shared" ref="K4:K12" si="8">IMPRODUCT(C4,F4)</f>
        <v>-0.0884934608642686+0.000308901706338766i</v>
      </c>
      <c r="L4" s="11" t="str">
        <f t="shared" ref="L4:L12" si="9">IMPRODUCT(E4,D4)</f>
        <v>-0.512545900707979+0.155723351066712i</v>
      </c>
      <c r="M4" s="11">
        <f t="shared" ref="M4:M12" si="10">IMABS(L4)</f>
        <v>0.53567999999999982</v>
      </c>
      <c r="N4" s="13" t="str">
        <f t="shared" ref="N4:N12" si="11">IMSUB(K4,L4)</f>
        <v>0.42405243984371-0.155414449360373i</v>
      </c>
      <c r="O4" s="13">
        <f t="shared" ref="O4:O12" si="12">IMABS(N4)</f>
        <v>0.45163494418323219</v>
      </c>
      <c r="P4" s="1">
        <f t="shared" si="0"/>
        <v>1.0197611228073911</v>
      </c>
      <c r="Q4" s="1">
        <f t="shared" si="1"/>
        <v>1.0713599999999996</v>
      </c>
      <c r="R4" s="1">
        <f t="shared" ref="R4:R12" si="13">P4/Q4</f>
        <v>0.95183796558336264</v>
      </c>
      <c r="S4" s="1" t="str">
        <f t="shared" si="2"/>
        <v>138.823485982033+53.5675250482636i</v>
      </c>
      <c r="T4" s="1">
        <f t="shared" ref="T4:T12" si="14">IMABS(S4)</f>
        <v>148.80000000000018</v>
      </c>
      <c r="U4" s="14">
        <f t="shared" ref="U4:U12" si="15">10*LOG(T4)</f>
        <v>21.726029312098603</v>
      </c>
      <c r="V4" s="1">
        <f t="shared" ref="V4:V12" si="16">1+I4^2-J4^2-O4^2</f>
        <v>0.74494087719260871</v>
      </c>
      <c r="W4" s="1" t="e">
        <f t="shared" ref="W4:W12" si="17">R4-SQRT(R4^2-1)</f>
        <v>#NUM!</v>
      </c>
      <c r="X4" s="1" t="e">
        <f t="shared" ref="X4:X12" si="18">T4*W4</f>
        <v>#NUM!</v>
      </c>
      <c r="Y4" s="14" t="e">
        <f t="shared" ref="Y4:Y12" si="19">10*LOG(X4)</f>
        <v>#NUM!</v>
      </c>
      <c r="Z4" s="12">
        <f t="shared" ref="Z4:Z12" si="20">M4/(ABS(J4^2-O4^2))</f>
        <v>6.2053777924557458</v>
      </c>
      <c r="AA4" s="1" t="str">
        <f t="shared" ref="AA4:AA12" si="21">IMPRODUCT(N4,G4)</f>
        <v>-0.0704039554638224+0.0928472754882948i</v>
      </c>
      <c r="AB4" s="1" t="str">
        <f t="shared" ref="AB4:AB12" si="22">IMSUB(F4,AA4)</f>
        <v>0.358393568999126-0.279156111821375i</v>
      </c>
      <c r="AC4" s="1" t="str">
        <f t="shared" ref="AC4:AC12" si="23">IMCONJUGATE(AB4)</f>
        <v>0.358393568999126+0.279156111821375i</v>
      </c>
      <c r="AD4" s="1">
        <f t="shared" ref="AD4:AD12" si="24">J4^2-O4^2</f>
        <v>-8.6325122807391116E-2</v>
      </c>
      <c r="AE4" s="1" t="str">
        <f t="shared" ref="AE4:AE12" si="25">IMDIV(AC4,AD4)</f>
        <v>-4.15167169583732-3.23377601725779i</v>
      </c>
      <c r="AF4" s="12">
        <f t="shared" ref="AF4:AF12" si="26">IMREAL(AE4)</f>
        <v>-4.1516716958373197</v>
      </c>
      <c r="AG4" s="12">
        <f t="shared" ref="AG4:AG12" si="27">IMAGINARY(AE4)</f>
        <v>-3.2337760172577901</v>
      </c>
      <c r="AH4" s="12">
        <f t="shared" ref="AH4:AH12" si="28">M4/(ABS(I4^2-O4^2))</f>
        <v>3.8984027454139341</v>
      </c>
      <c r="AI4" s="1" t="str">
        <f t="shared" ref="AI4:AI12" si="29">IMPRODUCT(O4,H4)</f>
        <v>0.130066173034368+0.0841435808981335i</v>
      </c>
      <c r="AJ4" s="1" t="str">
        <f t="shared" ref="AJ4:AJ12" si="30">IMSUB(C4,AI4)</f>
        <v>-0.347175954776257-0.223525583581368i</v>
      </c>
      <c r="AK4" s="1" t="str">
        <f t="shared" ref="AK4:AK12" si="31">IMCONJUGATE(AJ4)</f>
        <v>-0.347175954776257+0.223525583581368i</v>
      </c>
      <c r="AL4" s="1">
        <f t="shared" ref="AL4:AL12" si="32">I4^2-O4^2</f>
        <v>-0.13741012280739123</v>
      </c>
      <c r="AM4" s="1" t="str">
        <f t="shared" ref="AM4:AM12" si="33">IMDIV(AK4,AL4)</f>
        <v>2.52656753143941-1.62670390663056i</v>
      </c>
      <c r="AN4" s="12">
        <f t="shared" ref="AN4:AN12" si="34">IMREAL(AM4)</f>
        <v>2.5265675314394098</v>
      </c>
      <c r="AO4" s="12">
        <f t="shared" ref="AO4:AO12" si="35">IMAGINARY(AM4)</f>
        <v>-1.62670390663056</v>
      </c>
    </row>
    <row r="5" spans="1:41" ht="18.75" customHeight="1">
      <c r="A5" s="1">
        <f>'2SC3356_NE85633F'!B11*1000000000</f>
        <v>600000000</v>
      </c>
      <c r="B5" s="16">
        <f t="shared" si="3"/>
        <v>0.6</v>
      </c>
      <c r="C5" s="2" t="str">
        <f>COMPLEX('2SC3356_NE85633F'!C11*COS('2SC3356_NE85633F'!D11*PI()/180),'2SC3356_NE85633F'!C11*SIN('2SC3356_NE85633F'!D11*PI()/180))</f>
        <v>-0.237422074587769-0.0517663838648194i</v>
      </c>
      <c r="D5" s="2" t="str">
        <f>COMPLEX('2SC3356_NE85633F'!E11*COS('2SC3356_NE85633F'!F11*PI()/180),'2SC3356_NE85633F'!E11*SIN('2SC3356_NE85633F'!F11*PI()/180))</f>
        <v>0.733897185985798+5.97711292518404i</v>
      </c>
      <c r="E5" s="2" t="str">
        <f>COMPLEX('2SC3356_NE85633F'!G11*COS('2SC3356_NE85633F'!H11*PI()/180),'2SC3356_NE85633F'!G11*SIN('2SC3356_NE85633F'!H11*PI()/180))</f>
        <v>0.0264074965186122+0.0807938371883616i</v>
      </c>
      <c r="F5" s="8" t="str">
        <f>COMPLEX('2SC3356_NE85633F'!I11*COS('2SC3356_NE85633F'!J11*PI()/180),'2SC3356_NE85633F'!I11*SIN('2SC3356_NE85633F'!J11*PI()/180))</f>
        <v>0.264403508425359-0.152038760624918i</v>
      </c>
      <c r="G5" s="11" t="str">
        <f t="shared" si="4"/>
        <v>-0.237422074587769+0.0517663838648194i</v>
      </c>
      <c r="H5" s="11" t="str">
        <f t="shared" si="5"/>
        <v>0.264403508425359+0.152038760624918i</v>
      </c>
      <c r="I5" s="11">
        <f t="shared" si="6"/>
        <v>0.24299999999999999</v>
      </c>
      <c r="J5" s="11">
        <f t="shared" si="7"/>
        <v>0.30499999999999999</v>
      </c>
      <c r="K5" s="11" t="str">
        <f t="shared" si="8"/>
        <v>-0.0706457263434743+0.0224101444529691i</v>
      </c>
      <c r="L5" s="11" t="str">
        <f t="shared" si="9"/>
        <v>-0.463533501149832+0.217134958520683i</v>
      </c>
      <c r="M5" s="11">
        <f t="shared" si="10"/>
        <v>0.51187000000000005</v>
      </c>
      <c r="N5" s="13" t="str">
        <f t="shared" si="11"/>
        <v>0.392887774806358-0.194724814067714i</v>
      </c>
      <c r="O5" s="13">
        <f t="shared" si="12"/>
        <v>0.43849578881215862</v>
      </c>
      <c r="P5" s="1">
        <f t="shared" si="0"/>
        <v>1.0402045568059974</v>
      </c>
      <c r="Q5" s="1">
        <f t="shared" si="1"/>
        <v>1.0237400000000001</v>
      </c>
      <c r="R5" s="1">
        <f t="shared" si="13"/>
        <v>1.0160827522671747</v>
      </c>
      <c r="S5" s="1" t="str">
        <f t="shared" si="2"/>
        <v>69.5216990889565+13.6396150872825i</v>
      </c>
      <c r="T5" s="1">
        <f t="shared" si="14"/>
        <v>70.847058823529423</v>
      </c>
      <c r="U5" s="14">
        <f t="shared" si="15"/>
        <v>18.503218254624478</v>
      </c>
      <c r="V5" s="1">
        <f t="shared" si="16"/>
        <v>0.77374544319400274</v>
      </c>
      <c r="W5" s="1">
        <f t="shared" si="17"/>
        <v>0.83601565517601628</v>
      </c>
      <c r="X5" s="1">
        <f t="shared" si="18"/>
        <v>59.229250299646715</v>
      </c>
      <c r="Y5" s="14">
        <f t="shared" si="19"/>
        <v>17.725362355484716</v>
      </c>
      <c r="Z5" s="12">
        <f t="shared" si="20"/>
        <v>5.1571955350729688</v>
      </c>
      <c r="AA5" s="1" t="str">
        <f t="shared" si="21"/>
        <v>-0.0832000311016629+0.0665703486960949i</v>
      </c>
      <c r="AB5" s="1" t="str">
        <f t="shared" si="22"/>
        <v>0.347603539527022-0.218609109321013i</v>
      </c>
      <c r="AC5" s="1" t="str">
        <f t="shared" si="23"/>
        <v>0.347603539527022+0.218609109321013i</v>
      </c>
      <c r="AD5" s="1">
        <f t="shared" si="24"/>
        <v>-9.9253556805997206E-2</v>
      </c>
      <c r="AE5" s="1" t="str">
        <f t="shared" si="25"/>
        <v>-3.50217715831035-2.20253174149024i</v>
      </c>
      <c r="AF5" s="12">
        <f t="shared" si="26"/>
        <v>-3.5021771583103498</v>
      </c>
      <c r="AG5" s="12">
        <f t="shared" si="27"/>
        <v>-2.2025317414902399</v>
      </c>
      <c r="AH5" s="12">
        <f t="shared" si="28"/>
        <v>3.8420153325688964</v>
      </c>
      <c r="AI5" s="1" t="str">
        <f t="shared" si="29"/>
        <v>0.11593982499168+0.0666683562702464i</v>
      </c>
      <c r="AJ5" s="1" t="str">
        <f t="shared" si="30"/>
        <v>-0.353361899579449-0.118434740135066i</v>
      </c>
      <c r="AK5" s="1" t="str">
        <f t="shared" si="31"/>
        <v>-0.353361899579449+0.118434740135066i</v>
      </c>
      <c r="AL5" s="1">
        <f t="shared" si="32"/>
        <v>-0.13322955680599721</v>
      </c>
      <c r="AM5" s="1" t="str">
        <f t="shared" si="33"/>
        <v>2.65227857879914-0.888952443995031i</v>
      </c>
      <c r="AN5" s="12">
        <f t="shared" si="34"/>
        <v>2.6522785787991401</v>
      </c>
      <c r="AO5" s="12">
        <f t="shared" si="35"/>
        <v>-0.88895244399503104</v>
      </c>
    </row>
    <row r="6" spans="1:41" ht="18.75" customHeight="1">
      <c r="A6" s="1">
        <f>'2SC3356_NE85633F'!B12*1000000000</f>
        <v>800000000</v>
      </c>
      <c r="B6" s="16">
        <f t="shared" si="3"/>
        <v>0.8</v>
      </c>
      <c r="C6" s="2" t="str">
        <f>COMPLEX('2SC3356_NE85633F'!C12*COS('2SC3356_NE85633F'!D12*PI()/180),'2SC3356_NE85633F'!C12*SIN('2SC3356_NE85633F'!D12*PI()/180))</f>
        <v>-0.241668347410607+0.0126653014107924i</v>
      </c>
      <c r="D6" s="2" t="str">
        <f>COMPLEX('2SC3356_NE85633F'!E12*COS('2SC3356_NE85633F'!F12*PI()/180),'2SC3356_NE85633F'!E12*SIN('2SC3356_NE85633F'!F12*PI()/180))</f>
        <v>1.10512550896157+4.49926511882134i</v>
      </c>
      <c r="E6" s="2" t="str">
        <f>COMPLEX('2SC3356_NE85633F'!G12*COS('2SC3356_NE85633F'!H12*PI()/180),'2SC3356_NE85633F'!G12*SIN('2SC3356_NE85633F'!H12*PI()/180))</f>
        <v>0.0333207882409785+0.103782103808893i</v>
      </c>
      <c r="F6" s="8" t="str">
        <f>COMPLEX('2SC3356_NE85633F'!I12*COS('2SC3356_NE85633F'!J12*PI()/180),'2SC3356_NE85633F'!I12*SIN('2SC3356_NE85633F'!J12*PI()/180))</f>
        <v>0.247424722358134-0.1394166660267i</v>
      </c>
      <c r="G6" s="11" t="str">
        <f t="shared" si="4"/>
        <v>-0.241668347410607-0.0126653014107924i</v>
      </c>
      <c r="H6" s="11" t="str">
        <f t="shared" si="5"/>
        <v>0.247424722358134+0.1394166660267i</v>
      </c>
      <c r="I6" s="11">
        <f t="shared" si="6"/>
        <v>0.24200000000000016</v>
      </c>
      <c r="J6" s="11">
        <f t="shared" si="7"/>
        <v>0.2840000000000002</v>
      </c>
      <c r="K6" s="11" t="str">
        <f t="shared" si="8"/>
        <v>-0.0580289696639026+0.0368263039653165i</v>
      </c>
      <c r="L6" s="11" t="str">
        <f t="shared" si="9"/>
        <v>-0.430119546561435+0.264611310557172i</v>
      </c>
      <c r="M6" s="11">
        <f t="shared" si="10"/>
        <v>0.50499699999999859</v>
      </c>
      <c r="N6" s="13" t="str">
        <f t="shared" si="11"/>
        <v>0.372090576897532-0.227785006591856i</v>
      </c>
      <c r="O6" s="13">
        <f t="shared" si="12"/>
        <v>0.43627675464547738</v>
      </c>
      <c r="P6" s="1">
        <f t="shared" si="0"/>
        <v>1.0511174066439899</v>
      </c>
      <c r="Q6" s="1">
        <f t="shared" si="1"/>
        <v>1.0099939999999972</v>
      </c>
      <c r="R6" s="1">
        <f t="shared" si="13"/>
        <v>1.0407164860820886</v>
      </c>
      <c r="S6" s="1" t="str">
        <f t="shared" si="2"/>
        <v>42.4010481179245+2.9649701179498i</v>
      </c>
      <c r="T6" s="1">
        <f t="shared" si="14"/>
        <v>42.504587155963343</v>
      </c>
      <c r="U6" s="14">
        <f t="shared" si="15"/>
        <v>16.28435802262532</v>
      </c>
      <c r="V6" s="1">
        <f t="shared" si="16"/>
        <v>0.78757059335600998</v>
      </c>
      <c r="W6" s="1">
        <f t="shared" si="17"/>
        <v>0.75246173000155125</v>
      </c>
      <c r="X6" s="1">
        <f t="shared" si="18"/>
        <v>31.983075184377892</v>
      </c>
      <c r="Y6" s="14">
        <f t="shared" si="19"/>
        <v>15.049202189911409</v>
      </c>
      <c r="Z6" s="12">
        <f t="shared" si="20"/>
        <v>4.6042170268580351</v>
      </c>
      <c r="AA6" s="1" t="str">
        <f t="shared" si="21"/>
        <v>-0.0928074805712311+0.0503357867994452i</v>
      </c>
      <c r="AB6" s="1" t="str">
        <f t="shared" si="22"/>
        <v>0.340232202929365-0.189752452826145i</v>
      </c>
      <c r="AC6" s="1" t="str">
        <f t="shared" si="23"/>
        <v>0.340232202929365+0.189752452826145i</v>
      </c>
      <c r="AD6" s="1">
        <f t="shared" si="24"/>
        <v>-0.10968140664398995</v>
      </c>
      <c r="AE6" s="1" t="str">
        <f t="shared" si="25"/>
        <v>-3.10200437193252-1.7300329985925i</v>
      </c>
      <c r="AF6" s="12">
        <f t="shared" si="26"/>
        <v>-3.1020043719325199</v>
      </c>
      <c r="AG6" s="12">
        <f t="shared" si="27"/>
        <v>-1.7300329985925</v>
      </c>
      <c r="AH6" s="12">
        <f t="shared" si="28"/>
        <v>3.8323134603656448</v>
      </c>
      <c r="AI6" s="1" t="str">
        <f t="shared" si="29"/>
        <v>0.107945654889465+0.0608242505976211i</v>
      </c>
      <c r="AJ6" s="1" t="str">
        <f t="shared" si="30"/>
        <v>-0.349614002300072-0.0481589491868287i</v>
      </c>
      <c r="AK6" s="1" t="str">
        <f t="shared" si="31"/>
        <v>-0.349614002300072+0.0481589491868287i</v>
      </c>
      <c r="AL6" s="1">
        <f t="shared" si="32"/>
        <v>-0.13177340664399001</v>
      </c>
      <c r="AM6" s="1" t="str">
        <f t="shared" si="33"/>
        <v>2.65314535917416-0.365467892295893i</v>
      </c>
      <c r="AN6" s="12">
        <f t="shared" si="34"/>
        <v>2.6531453591741601</v>
      </c>
      <c r="AO6" s="12">
        <f t="shared" si="35"/>
        <v>-0.36546789229589299</v>
      </c>
    </row>
    <row r="7" spans="1:41" ht="18.75" customHeight="1">
      <c r="A7" s="1">
        <f>'2SC3356_NE85633F'!B13*1000000000</f>
        <v>1000000000</v>
      </c>
      <c r="B7" s="16">
        <f t="shared" si="3"/>
        <v>1</v>
      </c>
      <c r="C7" s="2" t="str">
        <f>COMPLEX('2SC3356_NE85633F'!C13*COS('2SC3356_NE85633F'!D13*PI()/180),'2SC3356_NE85633F'!C13*SIN('2SC3356_NE85633F'!D13*PI()/180))</f>
        <v>-0.250543917834242+0.0694819777803468i</v>
      </c>
      <c r="D7" s="2" t="str">
        <f>COMPLEX('2SC3356_NE85633F'!E13*COS('2SC3356_NE85633F'!F13*PI()/180),'2SC3356_NE85633F'!E13*SIN('2SC3356_NE85633F'!F13*PI()/180))</f>
        <v>1.28666189652855+3.51596887984259i</v>
      </c>
      <c r="E7" s="2" t="str">
        <f>COMPLEX('2SC3356_NE85633F'!G13*COS('2SC3356_NE85633F'!H13*PI()/180),'2SC3356_NE85633F'!G13*SIN('2SC3356_NE85633F'!H13*PI()/180))</f>
        <v>0.0456214134860347+0.128119813579072i</v>
      </c>
      <c r="F7" s="8" t="str">
        <f>COMPLEX('2SC3356_NE85633F'!I13*COS('2SC3356_NE85633F'!J13*PI()/180),'2SC3356_NE85633F'!I13*SIN('2SC3356_NE85633F'!J13*PI()/180))</f>
        <v>0.226315755106798-0.139775459185223i</v>
      </c>
      <c r="G7" s="11" t="str">
        <f t="shared" si="4"/>
        <v>-0.250543917834242-0.0694819777803468i</v>
      </c>
      <c r="H7" s="11" t="str">
        <f t="shared" si="5"/>
        <v>0.226315755106798+0.139775459185223i</v>
      </c>
      <c r="I7" s="11">
        <f t="shared" si="6"/>
        <v>0.26</v>
      </c>
      <c r="J7" s="11">
        <f t="shared" si="7"/>
        <v>0.26600000000000018</v>
      </c>
      <c r="K7" s="11" t="str">
        <f t="shared" si="8"/>
        <v>-0.0469901606027266+0.0507447574290189i</v>
      </c>
      <c r="L7" s="11" t="str">
        <f t="shared" si="9"/>
        <v>-0.391765943036997+0.325250352393862i</v>
      </c>
      <c r="M7" s="11">
        <f t="shared" si="10"/>
        <v>0.50918399999999908</v>
      </c>
      <c r="N7" s="13" t="str">
        <f t="shared" si="11"/>
        <v>0.34477578243427-0.274505594964843i</v>
      </c>
      <c r="O7" s="13">
        <f t="shared" si="12"/>
        <v>0.44070813677553711</v>
      </c>
      <c r="P7" s="1">
        <f t="shared" si="0"/>
        <v>1.0558676618201654</v>
      </c>
      <c r="Q7" s="1">
        <f t="shared" si="1"/>
        <v>1.0183679999999982</v>
      </c>
      <c r="R7" s="1">
        <f t="shared" si="13"/>
        <v>1.0368232916000575</v>
      </c>
      <c r="S7" s="1" t="str">
        <f t="shared" si="2"/>
        <v>27.5283635290608-0.240236389014058i</v>
      </c>
      <c r="T7" s="1">
        <f t="shared" si="14"/>
        <v>27.529411764705969</v>
      </c>
      <c r="U7" s="14">
        <f t="shared" si="15"/>
        <v>14.397969316958514</v>
      </c>
      <c r="V7" s="1">
        <f t="shared" si="16"/>
        <v>0.80262033817983458</v>
      </c>
      <c r="W7" s="1">
        <f t="shared" si="17"/>
        <v>0.76295737914584616</v>
      </c>
      <c r="X7" s="1">
        <f t="shared" si="18"/>
        <v>21.00376784942689</v>
      </c>
      <c r="Y7" s="14">
        <f t="shared" si="19"/>
        <v>13.222972094688544</v>
      </c>
      <c r="Z7" s="12">
        <f t="shared" si="20"/>
        <v>4.1240272350961158</v>
      </c>
      <c r="AA7" s="1" t="str">
        <f t="shared" si="21"/>
        <v>-0.105454666955376+0.0448200039756117i</v>
      </c>
      <c r="AB7" s="1" t="str">
        <f t="shared" si="22"/>
        <v>0.331770422062174-0.184595463160835i</v>
      </c>
      <c r="AC7" s="1" t="str">
        <f t="shared" si="23"/>
        <v>0.331770422062174+0.184595463160835i</v>
      </c>
      <c r="AD7" s="1">
        <f t="shared" si="24"/>
        <v>-0.12346766182016541</v>
      </c>
      <c r="AE7" s="1" t="str">
        <f t="shared" si="25"/>
        <v>-2.6871037903464-1.49509159272575i</v>
      </c>
      <c r="AF7" s="12">
        <f t="shared" si="26"/>
        <v>-2.6871037903463999</v>
      </c>
      <c r="AG7" s="12">
        <f t="shared" si="27"/>
        <v>-1.49509159272575</v>
      </c>
      <c r="AH7" s="12">
        <f t="shared" si="28"/>
        <v>4.0212389428695925</v>
      </c>
      <c r="AI7" s="1" t="str">
        <f t="shared" si="29"/>
        <v>0.0997391947560657+0.0616001821844648i</v>
      </c>
      <c r="AJ7" s="1" t="str">
        <f t="shared" si="30"/>
        <v>-0.350283112590308+0.007881795595882i</v>
      </c>
      <c r="AK7" s="1" t="str">
        <f t="shared" si="31"/>
        <v>-0.350283112590308-0.007881795595882i</v>
      </c>
      <c r="AL7" s="1">
        <f t="shared" si="32"/>
        <v>-0.12662366182016549</v>
      </c>
      <c r="AM7" s="1" t="str">
        <f t="shared" si="33"/>
        <v>2.76633219696165+0.0622458352774219i</v>
      </c>
      <c r="AN7" s="12">
        <f t="shared" si="34"/>
        <v>2.7663321969616499</v>
      </c>
      <c r="AO7" s="12">
        <f t="shared" si="35"/>
        <v>6.2245835277421897E-2</v>
      </c>
    </row>
    <row r="8" spans="1:41" ht="18.75" customHeight="1">
      <c r="A8" s="1">
        <f>'2SC3356_NE85633F'!B14*1000000000</f>
        <v>1200000000</v>
      </c>
      <c r="B8" s="16">
        <f t="shared" si="3"/>
        <v>1.2</v>
      </c>
      <c r="C8" s="2" t="str">
        <f>COMPLEX('2SC3356_NE85633F'!C14*COS('2SC3356_NE85633F'!D14*PI()/180),'2SC3356_NE85633F'!C14*SIN('2SC3356_NE85633F'!D14*PI()/180))</f>
        <v>-0.248702883041712+0.102507931238224i</v>
      </c>
      <c r="D8" s="2" t="str">
        <f>COMPLEX('2SC3356_NE85633F'!E14*COS('2SC3356_NE85633F'!F14*PI()/180),'2SC3356_NE85633F'!E14*SIN('2SC3356_NE85633F'!F14*PI()/180))</f>
        <v>1.31396534702611+2.91011066229698i</v>
      </c>
      <c r="E8" s="2" t="str">
        <f>COMPLEX('2SC3356_NE85633F'!G14*COS('2SC3356_NE85633F'!H14*PI()/180),'2SC3356_NE85633F'!G14*SIN('2SC3356_NE85633F'!H14*PI()/180))</f>
        <v>0.0549855511336986+0.150255080335153i</v>
      </c>
      <c r="F8" s="8" t="str">
        <f>COMPLEX('2SC3356_NE85633F'!I14*COS('2SC3356_NE85633F'!J14*PI()/180),'2SC3356_NE85633F'!I14*SIN('2SC3356_NE85633F'!J14*PI()/180))</f>
        <v>0.201511402895092-0.141099803342357i</v>
      </c>
      <c r="G8" s="11" t="str">
        <f t="shared" si="4"/>
        <v>-0.248702883041712-0.102507931238224i</v>
      </c>
      <c r="H8" s="11" t="str">
        <f t="shared" si="5"/>
        <v>0.201511402895092+0.141099803342357i</v>
      </c>
      <c r="I8" s="11">
        <f t="shared" si="6"/>
        <v>0.26899999999999991</v>
      </c>
      <c r="J8" s="11">
        <f t="shared" si="7"/>
        <v>0.24599999999999986</v>
      </c>
      <c r="K8" s="11" t="str">
        <f t="shared" si="8"/>
        <v>-0.0356526179270441+0.0557484449195509i</v>
      </c>
      <c r="L8" s="11" t="str">
        <f t="shared" si="9"/>
        <v>-0.365009802570806+0.357444007401467i</v>
      </c>
      <c r="M8" s="11">
        <f t="shared" si="10"/>
        <v>0.51087999999999878</v>
      </c>
      <c r="N8" s="13" t="str">
        <f t="shared" si="11"/>
        <v>0.329357184643762-0.301695562481916i</v>
      </c>
      <c r="O8" s="13">
        <f t="shared" si="12"/>
        <v>0.4466501623169355</v>
      </c>
      <c r="P8" s="1">
        <f t="shared" si="0"/>
        <v>1.0666193674977449</v>
      </c>
      <c r="Q8" s="1">
        <f t="shared" si="1"/>
        <v>1.0217599999999976</v>
      </c>
      <c r="R8" s="1">
        <f t="shared" si="13"/>
        <v>1.0439040161072537</v>
      </c>
      <c r="S8" s="1" t="str">
        <f t="shared" si="2"/>
        <v>19.9026570361107-1.46155977142826i</v>
      </c>
      <c r="T8" s="1">
        <f t="shared" si="14"/>
        <v>19.956250000000104</v>
      </c>
      <c r="U8" s="14">
        <f t="shared" si="15"/>
        <v>13.000789358835224</v>
      </c>
      <c r="V8" s="1">
        <f t="shared" si="16"/>
        <v>0.81234863250225509</v>
      </c>
      <c r="W8" s="1">
        <f t="shared" si="17"/>
        <v>0.74434501549993848</v>
      </c>
      <c r="X8" s="1">
        <f t="shared" si="18"/>
        <v>14.854335215570725</v>
      </c>
      <c r="Y8" s="14">
        <f t="shared" si="19"/>
        <v>11.718532203490639</v>
      </c>
      <c r="Z8" s="12">
        <f t="shared" si="20"/>
        <v>3.6759148734319496</v>
      </c>
      <c r="AA8" s="1" t="str">
        <f t="shared" si="21"/>
        <v>-0.112838269345179+0.0412708325538657i</v>
      </c>
      <c r="AB8" s="1" t="str">
        <f t="shared" si="22"/>
        <v>0.314349672240271-0.182370635896223i</v>
      </c>
      <c r="AC8" s="1" t="str">
        <f t="shared" si="23"/>
        <v>0.314349672240271+0.182370635896223i</v>
      </c>
      <c r="AD8" s="1">
        <f t="shared" si="24"/>
        <v>-0.13898036749774489</v>
      </c>
      <c r="AE8" s="1" t="str">
        <f t="shared" si="25"/>
        <v>-2.26182789627011-1.3122043003605i</v>
      </c>
      <c r="AF8" s="12">
        <f t="shared" si="26"/>
        <v>-2.2618278962701099</v>
      </c>
      <c r="AG8" s="12">
        <f t="shared" si="27"/>
        <v>-1.3122043003605</v>
      </c>
      <c r="AH8" s="12">
        <f t="shared" si="28"/>
        <v>4.0183940161974263</v>
      </c>
      <c r="AI8" s="1" t="str">
        <f t="shared" si="29"/>
        <v>0.0900051008118062+0.0630222500657514i</v>
      </c>
      <c r="AJ8" s="1" t="str">
        <f t="shared" si="30"/>
        <v>-0.338707983853518+0.0394856811724726i</v>
      </c>
      <c r="AK8" s="1" t="str">
        <f t="shared" si="31"/>
        <v>-0.338707983853518-0.0394856811724726i</v>
      </c>
      <c r="AL8" s="1">
        <f t="shared" si="32"/>
        <v>-0.12713536749774487</v>
      </c>
      <c r="AM8" s="1" t="str">
        <f t="shared" si="33"/>
        <v>2.66415231669918+0.310579832737519i</v>
      </c>
      <c r="AN8" s="12">
        <f t="shared" si="34"/>
        <v>2.6641523166991798</v>
      </c>
      <c r="AO8" s="12">
        <f t="shared" si="35"/>
        <v>0.31057983273751899</v>
      </c>
    </row>
    <row r="9" spans="1:41" ht="18.75" customHeight="1">
      <c r="A9" s="1">
        <f>'2SC3356_NE85633F'!B15*1000000000</f>
        <v>1400000000</v>
      </c>
      <c r="B9" s="16">
        <f t="shared" si="3"/>
        <v>1.4</v>
      </c>
      <c r="C9" s="2" t="str">
        <f>COMPLEX('2SC3356_NE85633F'!C15*COS('2SC3356_NE85633F'!D15*PI()/180),'2SC3356_NE85633F'!C15*SIN('2SC3356_NE85633F'!D15*PI()/180))</f>
        <v>-0.251210896059045+0.152738618892576i</v>
      </c>
      <c r="D9" s="2" t="str">
        <f>COMPLEX('2SC3356_NE85633F'!E15*COS('2SC3356_NE85633F'!F15*PI()/180),'2SC3356_NE85633F'!E15*SIN('2SC3356_NE85633F'!F15*PI()/180))</f>
        <v>1.42457427577611+2.35225171544139i</v>
      </c>
      <c r="E9" s="2" t="str">
        <f>COMPLEX('2SC3356_NE85633F'!G15*COS('2SC3356_NE85633F'!H15*PI()/180),'2SC3356_NE85633F'!G15*SIN('2SC3356_NE85633F'!H15*PI()/180))</f>
        <v>0.0739670089792745+0.171749473311157i</v>
      </c>
      <c r="F9" s="8" t="str">
        <f>COMPLEX('2SC3356_NE85633F'!I15*COS('2SC3356_NE85633F'!J15*PI()/180),'2SC3356_NE85633F'!I15*SIN('2SC3356_NE85633F'!J15*PI()/180))</f>
        <v>0.17743842565606-0.15101193694771i</v>
      </c>
      <c r="G9" s="11" t="str">
        <f t="shared" si="4"/>
        <v>-0.251210896059045-0.152738618892576i</v>
      </c>
      <c r="H9" s="11" t="str">
        <f t="shared" si="5"/>
        <v>0.17743842565606+0.15101193694771i</v>
      </c>
      <c r="I9" s="11">
        <f t="shared" si="6"/>
        <v>0.29399999999999982</v>
      </c>
      <c r="J9" s="11">
        <f t="shared" si="7"/>
        <v>0.23300000000000057</v>
      </c>
      <c r="K9" s="11" t="str">
        <f t="shared" si="8"/>
        <v>-0.0215091112186791+0.0650375440694259i</v>
      </c>
      <c r="L9" s="11" t="str">
        <f t="shared" si="9"/>
        <v>-0.298626494974349+0.418658905314737i</v>
      </c>
      <c r="M9" s="11">
        <f t="shared" si="10"/>
        <v>0.51424999999999887</v>
      </c>
      <c r="N9" s="13" t="str">
        <f t="shared" si="11"/>
        <v>0.27711738375567-0.353621361245311i</v>
      </c>
      <c r="O9" s="13">
        <f t="shared" si="12"/>
        <v>0.44926841810723139</v>
      </c>
      <c r="P9" s="1">
        <f t="shared" si="0"/>
        <v>1.0611171115085738</v>
      </c>
      <c r="Q9" s="1">
        <f t="shared" si="1"/>
        <v>1.0284999999999977</v>
      </c>
      <c r="R9" s="1">
        <f t="shared" si="13"/>
        <v>1.0317132829446536</v>
      </c>
      <c r="S9" s="1" t="str">
        <f t="shared" si="2"/>
        <v>14.5663156358575-2.02124332407569i</v>
      </c>
      <c r="T9" s="1">
        <f t="shared" si="14"/>
        <v>14.705882352941195</v>
      </c>
      <c r="U9" s="14">
        <f t="shared" si="15"/>
        <v>11.674910872937643</v>
      </c>
      <c r="V9" s="1">
        <f t="shared" si="16"/>
        <v>0.83030488849142559</v>
      </c>
      <c r="W9" s="1">
        <f t="shared" si="17"/>
        <v>0.77787810373492561</v>
      </c>
      <c r="X9" s="1">
        <f t="shared" si="18"/>
        <v>11.439383878454803</v>
      </c>
      <c r="Y9" s="14">
        <f t="shared" si="19"/>
        <v>10.584026341254521</v>
      </c>
      <c r="Z9" s="12">
        <f t="shared" si="20"/>
        <v>3.4851857391710617</v>
      </c>
      <c r="AA9" s="1" t="str">
        <f t="shared" si="21"/>
        <v>-0.123626544614322+0.0465070125580888i</v>
      </c>
      <c r="AB9" s="1" t="str">
        <f t="shared" si="22"/>
        <v>0.301064970270382-0.197518949505799i</v>
      </c>
      <c r="AC9" s="1" t="str">
        <f t="shared" si="23"/>
        <v>0.301064970270382+0.197518949505799i</v>
      </c>
      <c r="AD9" s="1">
        <f t="shared" si="24"/>
        <v>-0.14755311150857381</v>
      </c>
      <c r="AE9" s="1" t="str">
        <f t="shared" si="25"/>
        <v>-2.04038374516344-1.33862951100372i</v>
      </c>
      <c r="AF9" s="12">
        <f t="shared" si="26"/>
        <v>-2.0403837451634401</v>
      </c>
      <c r="AG9" s="12">
        <f t="shared" si="27"/>
        <v>-1.3386295110037201</v>
      </c>
      <c r="AH9" s="12">
        <f t="shared" si="28"/>
        <v>4.4560031810948955</v>
      </c>
      <c r="AI9" s="1" t="str">
        <f t="shared" si="29"/>
        <v>0.0797174808059357+0.0678448940278066i</v>
      </c>
      <c r="AJ9" s="1" t="str">
        <f t="shared" si="30"/>
        <v>-0.330928376864981+0.0848937248647694i</v>
      </c>
      <c r="AK9" s="1" t="str">
        <f t="shared" si="31"/>
        <v>-0.330928376864981-0.0848937248647694i</v>
      </c>
      <c r="AL9" s="1">
        <f t="shared" si="32"/>
        <v>-0.1154061115085742</v>
      </c>
      <c r="AM9" s="1" t="str">
        <f t="shared" si="33"/>
        <v>2.86751171613987+0.73560857180828i</v>
      </c>
      <c r="AN9" s="12">
        <f t="shared" si="34"/>
        <v>2.86751171613987</v>
      </c>
      <c r="AO9" s="12">
        <f t="shared" si="35"/>
        <v>0.73560857180827999</v>
      </c>
    </row>
    <row r="10" spans="1:41" ht="18.75" customHeight="1">
      <c r="A10" s="1">
        <f>'2SC3356_NE85633F'!B16*1000000000</f>
        <v>1600000000</v>
      </c>
      <c r="B10" s="16">
        <f t="shared" si="3"/>
        <v>1.6</v>
      </c>
      <c r="C10" s="2" t="str">
        <f>COMPLEX('2SC3356_NE85633F'!C16*COS('2SC3356_NE85633F'!D16*PI()/180),'2SC3356_NE85633F'!C16*SIN('2SC3356_NE85633F'!D16*PI()/180))</f>
        <v>-0.251100982764946+0.188531950752328i</v>
      </c>
      <c r="D10" s="2" t="str">
        <f>COMPLEX('2SC3356_NE85633F'!E16*COS('2SC3356_NE85633F'!F16*PI()/180),'2SC3356_NE85633F'!E16*SIN('2SC3356_NE85633F'!F16*PI()/180))</f>
        <v>1.40412106133666+2.04300882159398i</v>
      </c>
      <c r="E10" s="2" t="str">
        <f>COMPLEX('2SC3356_NE85633F'!G16*COS('2SC3356_NE85633F'!H16*PI()/180),'2SC3356_NE85633F'!G16*SIN('2SC3356_NE85633F'!H16*PI()/180))</f>
        <v>0.0889238414785895+0.192448825448977i</v>
      </c>
      <c r="F10" s="8" t="str">
        <f>COMPLEX('2SC3356_NE85633F'!I16*COS('2SC3356_NE85633F'!J16*PI()/180),'2SC3356_NE85633F'!I16*SIN('2SC3356_NE85633F'!J16*PI()/180))</f>
        <v>0.150627747178993-0.143440865097019i</v>
      </c>
      <c r="G10" s="11" t="str">
        <f t="shared" si="4"/>
        <v>-0.251100982764946-0.188531950752328i</v>
      </c>
      <c r="H10" s="11" t="str">
        <f t="shared" si="5"/>
        <v>0.150627747178993+0.143440865097019i</v>
      </c>
      <c r="I10" s="11">
        <f t="shared" si="6"/>
        <v>0.31399999999999995</v>
      </c>
      <c r="J10" s="11">
        <f t="shared" si="7"/>
        <v>0.2079999999999996</v>
      </c>
      <c r="K10" s="11" t="str">
        <f t="shared" si="8"/>
        <v>-0.0107795892339725+0.0644162852075995i</v>
      </c>
      <c r="L10" s="11" t="str">
        <f t="shared" si="9"/>
        <v>-0.26831480942261+0.451893641633194i</v>
      </c>
      <c r="M10" s="11">
        <f t="shared" si="10"/>
        <v>0.52554800000000101</v>
      </c>
      <c r="N10" s="13" t="str">
        <f t="shared" si="11"/>
        <v>0.257535220188638-0.387477356425594i</v>
      </c>
      <c r="O10" s="13">
        <f t="shared" si="12"/>
        <v>0.46525594179997004</v>
      </c>
      <c r="P10" s="1">
        <f t="shared" si="0"/>
        <v>1.0746030913801774</v>
      </c>
      <c r="Q10" s="1">
        <f t="shared" si="1"/>
        <v>1.051096000000002</v>
      </c>
      <c r="R10" s="1">
        <f t="shared" si="13"/>
        <v>1.0223643619423681</v>
      </c>
      <c r="S10" s="1" t="str">
        <f t="shared" si="2"/>
        <v>11.5262212258079-1.97021307519642i</v>
      </c>
      <c r="T10" s="1">
        <f t="shared" si="14"/>
        <v>11.693396226415125</v>
      </c>
      <c r="U10" s="14">
        <f t="shared" si="15"/>
        <v>10.679406658390711</v>
      </c>
      <c r="V10" s="1">
        <f t="shared" si="16"/>
        <v>0.83886890861982311</v>
      </c>
      <c r="W10" s="1">
        <f t="shared" si="17"/>
        <v>0.80969351633859121</v>
      </c>
      <c r="X10" s="1">
        <f t="shared" si="18"/>
        <v>9.4680671085064763</v>
      </c>
      <c r="Y10" s="14">
        <f t="shared" si="19"/>
        <v>9.7626132749434582</v>
      </c>
      <c r="Z10" s="12">
        <f t="shared" si="20"/>
        <v>3.0343577198474279</v>
      </c>
      <c r="AA10" s="1" t="str">
        <f t="shared" si="21"/>
        <v>-0.137719208765226+0.0487423275480357i</v>
      </c>
      <c r="AB10" s="1" t="str">
        <f t="shared" si="22"/>
        <v>0.288346955944219-0.192183192645055i</v>
      </c>
      <c r="AC10" s="1" t="str">
        <f t="shared" si="23"/>
        <v>0.288346955944219+0.192183192645055i</v>
      </c>
      <c r="AD10" s="1">
        <f t="shared" si="24"/>
        <v>-0.17319909138017728</v>
      </c>
      <c r="AE10" s="1" t="str">
        <f t="shared" si="25"/>
        <v>-1.66482949561952-1.10960854998487i</v>
      </c>
      <c r="AF10" s="12">
        <f t="shared" si="26"/>
        <v>-1.66482949561952</v>
      </c>
      <c r="AG10" s="12">
        <f t="shared" si="27"/>
        <v>-1.10960854998487</v>
      </c>
      <c r="AH10" s="12">
        <f t="shared" si="28"/>
        <v>4.4588187749951347</v>
      </c>
      <c r="AI10" s="1" t="str">
        <f t="shared" si="29"/>
        <v>0.0700804543749702+0.066736714783316i</v>
      </c>
      <c r="AJ10" s="1" t="str">
        <f t="shared" si="30"/>
        <v>-0.321181437139916+0.121795235969012i</v>
      </c>
      <c r="AK10" s="1" t="str">
        <f t="shared" si="31"/>
        <v>-0.321181437139916-0.121795235969012i</v>
      </c>
      <c r="AL10" s="1">
        <f t="shared" si="32"/>
        <v>-0.11786709138017715</v>
      </c>
      <c r="AM10" s="1" t="str">
        <f t="shared" si="33"/>
        <v>2.72494581294073+1.03332689848233i</v>
      </c>
      <c r="AN10" s="12">
        <f t="shared" si="34"/>
        <v>2.7249458129407298</v>
      </c>
      <c r="AO10" s="12">
        <f t="shared" si="35"/>
        <v>1.0333268984823301</v>
      </c>
    </row>
    <row r="11" spans="1:41" ht="18.75" customHeight="1">
      <c r="A11" s="1">
        <f>'2SC3356_NE85633F'!B17*1000000000</f>
        <v>1800000000</v>
      </c>
      <c r="B11" s="16">
        <f t="shared" si="3"/>
        <v>1.8</v>
      </c>
      <c r="C11" s="2" t="str">
        <f>COMPLEX('2SC3356_NE85633F'!C17*COS('2SC3356_NE85633F'!D17*PI()/180),'2SC3356_NE85633F'!C17*SIN('2SC3356_NE85633F'!D17*PI()/180))</f>
        <v>-0.248803409257215+0.236105619462958i</v>
      </c>
      <c r="D11" s="2" t="str">
        <f>COMPLEX('2SC3356_NE85633F'!E17*COS('2SC3356_NE85633F'!F17*PI()/180),'2SC3356_NE85633F'!E17*SIN('2SC3356_NE85633F'!F17*PI()/180))</f>
        <v>1.40156744497861+1.67625585671643i</v>
      </c>
      <c r="E11" s="2" t="str">
        <f>COMPLEX('2SC3356_NE85633F'!G17*COS('2SC3356_NE85633F'!H17*PI()/180),'2SC3356_NE85633F'!G17*SIN('2SC3356_NE85633F'!H17*PI()/180))</f>
        <v>0.110264456358527+0.210916451857029i</v>
      </c>
      <c r="F11" s="8" t="str">
        <f>COMPLEX('2SC3356_NE85633F'!I17*COS('2SC3356_NE85633F'!J17*PI()/180),'2SC3356_NE85633F'!I17*SIN('2SC3356_NE85633F'!J17*PI()/180))</f>
        <v>0.120854861852775-0.146608670843667i</v>
      </c>
      <c r="G11" s="11" t="str">
        <f t="shared" si="4"/>
        <v>-0.248803409257215-0.236105619462958i</v>
      </c>
      <c r="H11" s="11" t="str">
        <f t="shared" si="5"/>
        <v>0.120854861852775+0.146608670843667i</v>
      </c>
      <c r="I11" s="11">
        <f t="shared" si="6"/>
        <v>0.34300000000000053</v>
      </c>
      <c r="J11" s="11">
        <f t="shared" si="7"/>
        <v>0.19000000000000006</v>
      </c>
      <c r="K11" s="11" t="str">
        <f t="shared" si="8"/>
        <v>0.00454602939390474+0.0650112491554329i</v>
      </c>
      <c r="L11" s="11" t="str">
        <f t="shared" si="9"/>
        <v>-0.199006865332818+0.480445073291844i</v>
      </c>
      <c r="M11" s="11">
        <f t="shared" si="10"/>
        <v>0.52002999999999977</v>
      </c>
      <c r="N11" s="13" t="str">
        <f t="shared" si="11"/>
        <v>0.203552894726723-0.415433824136411i</v>
      </c>
      <c r="O11" s="13">
        <f t="shared" si="12"/>
        <v>0.46262192251149403</v>
      </c>
      <c r="P11" s="1">
        <f t="shared" si="0"/>
        <v>1.0602700431882304</v>
      </c>
      <c r="Q11" s="1">
        <f t="shared" si="1"/>
        <v>1.0400599999999995</v>
      </c>
      <c r="R11" s="1">
        <f t="shared" si="13"/>
        <v>1.0194316127802538</v>
      </c>
      <c r="S11" s="1" t="str">
        <f t="shared" si="2"/>
        <v>8.96993521067669-1.95576215970935i</v>
      </c>
      <c r="T11" s="1">
        <f t="shared" si="14"/>
        <v>9.1806722689075695</v>
      </c>
      <c r="U11" s="14">
        <f t="shared" si="15"/>
        <v>9.6287448424992892</v>
      </c>
      <c r="V11" s="1">
        <f t="shared" si="16"/>
        <v>0.86752995681176959</v>
      </c>
      <c r="W11" s="1">
        <f t="shared" si="17"/>
        <v>0.82133867212928235</v>
      </c>
      <c r="X11" s="1">
        <f t="shared" si="18"/>
        <v>7.5404411705986689</v>
      </c>
      <c r="Y11" s="14">
        <f t="shared" si="19"/>
        <v>8.773967559959722</v>
      </c>
      <c r="Z11" s="12">
        <f t="shared" si="20"/>
        <v>2.9228462039885756</v>
      </c>
      <c r="AA11" s="1" t="str">
        <f t="shared" si="21"/>
        <v>-0.148730914565777+0.0553013694629701i</v>
      </c>
      <c r="AB11" s="1" t="str">
        <f t="shared" si="22"/>
        <v>0.269585776418552-0.201910040306637i</v>
      </c>
      <c r="AC11" s="1" t="str">
        <f t="shared" si="23"/>
        <v>0.269585776418552+0.201910040306637i</v>
      </c>
      <c r="AD11" s="1">
        <f t="shared" si="24"/>
        <v>-0.17791904318823076</v>
      </c>
      <c r="AE11" s="1" t="str">
        <f t="shared" si="25"/>
        <v>-1.51521597456739-1.13484221075214i</v>
      </c>
      <c r="AF11" s="12">
        <f t="shared" si="26"/>
        <v>-1.5152159745673901</v>
      </c>
      <c r="AG11" s="12">
        <f t="shared" si="27"/>
        <v>-1.1348422107521401</v>
      </c>
      <c r="AH11" s="12">
        <f t="shared" si="28"/>
        <v>5.396178965949769</v>
      </c>
      <c r="AI11" s="1" t="str">
        <f t="shared" si="29"/>
        <v>0.0559101085351918+0.067824385162552i</v>
      </c>
      <c r="AJ11" s="1" t="str">
        <f t="shared" si="30"/>
        <v>-0.304713517792407+0.168281234300406i</v>
      </c>
      <c r="AK11" s="1" t="str">
        <f t="shared" si="31"/>
        <v>-0.304713517792407-0.168281234300406i</v>
      </c>
      <c r="AL11" s="1">
        <f t="shared" si="32"/>
        <v>-9.637004318823042E-2</v>
      </c>
      <c r="AM11" s="1" t="str">
        <f t="shared" si="33"/>
        <v>3.16191118849287+1.74619859795765i</v>
      </c>
      <c r="AN11" s="12">
        <f t="shared" si="34"/>
        <v>3.1619111884928701</v>
      </c>
      <c r="AO11" s="12">
        <f t="shared" si="35"/>
        <v>1.74619859795765</v>
      </c>
    </row>
    <row r="12" spans="1:41" ht="18.75" customHeight="1">
      <c r="A12" s="1">
        <f>'2SC3356_NE85633F'!B18*1000000000</f>
        <v>2000000000</v>
      </c>
      <c r="B12" s="16">
        <f t="shared" si="3"/>
        <v>2</v>
      </c>
      <c r="C12" s="2" t="str">
        <f>COMPLEX('2SC3356_NE85633F'!C18*COS('2SC3356_NE85633F'!D18*PI()/180),'2SC3356_NE85633F'!C18*SIN('2SC3356_NE85633F'!D18*PI()/180))</f>
        <v>-0.24270145457378+0.275290762554379i</v>
      </c>
      <c r="D12" s="2" t="str">
        <f>COMPLEX('2SC3356_NE85633F'!E18*COS('2SC3356_NE85633F'!F18*PI()/180),'2SC3356_NE85633F'!E18*SIN('2SC3356_NE85633F'!F18*PI()/180))</f>
        <v>1.35418870807515+1.49346206611409i</v>
      </c>
      <c r="E12" s="2" t="str">
        <f>COMPLEX('2SC3356_NE85633F'!G18*COS('2SC3356_NE85633F'!H18*PI()/180),'2SC3356_NE85633F'!G18*SIN('2SC3356_NE85633F'!H18*PI()/180))</f>
        <v>0.12080854910385+0.223430737508121i</v>
      </c>
      <c r="F12" s="8" t="str">
        <f>COMPLEX('2SC3356_NE85633F'!I18*COS('2SC3356_NE85633F'!J18*PI()/180),'2SC3356_NE85633F'!I18*SIN('2SC3356_NE85633F'!J18*PI()/180))</f>
        <v>0.115084851355204-0.129168405535373i</v>
      </c>
      <c r="G12" s="11" t="str">
        <f t="shared" si="4"/>
        <v>-0.24270145457378-0.275290762554379i</v>
      </c>
      <c r="H12" s="11" t="str">
        <f t="shared" si="5"/>
        <v>0.115084851355204+0.129168405535373i</v>
      </c>
      <c r="I12" s="11">
        <f t="shared" si="6"/>
        <v>0.36700000000000016</v>
      </c>
      <c r="J12" s="11">
        <f t="shared" si="7"/>
        <v>0.17299999999999993</v>
      </c>
      <c r="K12" s="11" t="str">
        <f t="shared" si="8"/>
        <v>0.00762760803445084+0.0630311563964424i</v>
      </c>
      <c r="L12" s="11" t="str">
        <f t="shared" si="9"/>
        <v>-0.170087757836897+0.482990367119282i</v>
      </c>
      <c r="M12" s="11">
        <f t="shared" si="10"/>
        <v>0.51206400000000174</v>
      </c>
      <c r="N12" s="13" t="str">
        <f t="shared" si="11"/>
        <v>0.177715365871348-0.41995921072284i</v>
      </c>
      <c r="O12" s="13">
        <f t="shared" si="12"/>
        <v>0.45601369490152127</v>
      </c>
      <c r="P12" s="1">
        <f t="shared" si="0"/>
        <v>1.0433304899377378</v>
      </c>
      <c r="Q12" s="1">
        <f t="shared" si="1"/>
        <v>1.0241280000000035</v>
      </c>
      <c r="R12" s="1">
        <f t="shared" si="13"/>
        <v>1.0187500878188414</v>
      </c>
      <c r="S12" s="1" t="str">
        <f t="shared" si="2"/>
        <v>7.70790042636939-1.8932419310174i</v>
      </c>
      <c r="T12" s="1">
        <f t="shared" si="14"/>
        <v>7.9370078740157437</v>
      </c>
      <c r="U12" s="14">
        <f t="shared" si="15"/>
        <v>8.9965681115354936</v>
      </c>
      <c r="V12" s="1">
        <f t="shared" si="16"/>
        <v>0.89681151006226245</v>
      </c>
      <c r="W12" s="1">
        <f t="shared" si="17"/>
        <v>0.82419484776888285</v>
      </c>
      <c r="X12" s="1">
        <f t="shared" si="18"/>
        <v>6.5416409964648308</v>
      </c>
      <c r="Y12" s="14">
        <f t="shared" si="19"/>
        <v>8.1568670647614283</v>
      </c>
      <c r="Z12" s="12">
        <f t="shared" si="20"/>
        <v>2.8764490909343463</v>
      </c>
      <c r="AA12" s="1" t="str">
        <f t="shared" si="21"/>
        <v>-0.158742669158713+0.053001312715736i</v>
      </c>
      <c r="AB12" s="1" t="str">
        <f t="shared" si="22"/>
        <v>0.273827520513917-0.182169718251109i</v>
      </c>
      <c r="AC12" s="1" t="str">
        <f t="shared" si="23"/>
        <v>0.273827520513917+0.182169718251109i</v>
      </c>
      <c r="AD12" s="1">
        <f t="shared" si="24"/>
        <v>-0.17801948993773775</v>
      </c>
      <c r="AE12" s="1" t="str">
        <f t="shared" si="25"/>
        <v>-1.53818843436574-1.02331333672972i</v>
      </c>
      <c r="AF12" s="12">
        <f t="shared" si="26"/>
        <v>-1.5381884343657399</v>
      </c>
      <c r="AG12" s="12">
        <f t="shared" si="27"/>
        <v>-1.02331333672972</v>
      </c>
      <c r="AH12" s="12">
        <f t="shared" si="28"/>
        <v>6.9897292546699266</v>
      </c>
      <c r="AI12" s="1" t="str">
        <f t="shared" si="29"/>
        <v>0.0524802682936789+0.0589025618727236i</v>
      </c>
      <c r="AJ12" s="1" t="str">
        <f t="shared" si="30"/>
        <v>-0.295181722867459+0.216388200681655i</v>
      </c>
      <c r="AK12" s="1" t="str">
        <f t="shared" si="31"/>
        <v>-0.295181722867459-0.216388200681655i</v>
      </c>
      <c r="AL12" s="1">
        <f t="shared" si="32"/>
        <v>-7.3259489937737621E-2</v>
      </c>
      <c r="AM12" s="1" t="str">
        <f t="shared" si="33"/>
        <v>4.0292625995394+2.95372245787625i</v>
      </c>
      <c r="AN12" s="12">
        <f t="shared" si="34"/>
        <v>4.0292625995393996</v>
      </c>
      <c r="AO12" s="12">
        <f t="shared" si="35"/>
        <v>2.9537224578762502</v>
      </c>
    </row>
    <row r="15" spans="1:41" s="3" customFormat="1">
      <c r="G15" s="10"/>
      <c r="H15" s="10"/>
      <c r="I15" s="10"/>
      <c r="J15" s="10"/>
      <c r="K15" s="10"/>
      <c r="L15" s="10"/>
      <c r="M15" s="10"/>
      <c r="N15" s="10"/>
      <c r="O15" s="10"/>
    </row>
  </sheetData>
  <mergeCells count="7">
    <mergeCell ref="AH1:AO1"/>
    <mergeCell ref="C1:F1"/>
    <mergeCell ref="G1:O1"/>
    <mergeCell ref="P1:R1"/>
    <mergeCell ref="S1:U1"/>
    <mergeCell ref="Z1:AG1"/>
    <mergeCell ref="V1:Y1"/>
  </mergeCells>
  <phoneticPr fontId="18"/>
  <pageMargins left="0.7" right="0.7" top="0.75" bottom="0.75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F74" sqref="F74"/>
    </sheetView>
  </sheetViews>
  <sheetFormatPr defaultRowHeight="13.5"/>
  <sheetData>
    <row r="1" spans="1:2">
      <c r="A1">
        <f>'1_2GHz'!E4</f>
        <v>1.4140869771618396</v>
      </c>
      <c r="B1">
        <f>'1_2GHz'!F4</f>
        <v>-1.49509159272575</v>
      </c>
    </row>
    <row r="2" spans="1:2">
      <c r="A2">
        <f>'1_2GHz'!E5</f>
        <v>1.4000990112793881</v>
      </c>
      <c r="B2">
        <f>'1_2GHz'!F5</f>
        <v>-1.1356589359393769</v>
      </c>
    </row>
    <row r="3" spans="1:2">
      <c r="A3">
        <f>'1_2GHz'!E6</f>
        <v>1.3582415704985635</v>
      </c>
      <c r="B3">
        <f>'1_2GHz'!F6</f>
        <v>-0.77896177870252026</v>
      </c>
    </row>
    <row r="4" spans="1:2">
      <c r="A4">
        <f>'1_2GHz'!E7</f>
        <v>1.288833215217922</v>
      </c>
      <c r="B4">
        <f>'1_2GHz'!F7</f>
        <v>-0.42771480176138454</v>
      </c>
    </row>
    <row r="5" spans="1:2">
      <c r="A5">
        <f>'1_2GHz'!E8</f>
        <v>1.1924021849310598</v>
      </c>
      <c r="B5">
        <f>'1_2GHz'!F8</f>
        <v>-8.459120669921516E-2</v>
      </c>
    </row>
    <row r="6" spans="1:2">
      <c r="A6">
        <f>'1_2GHz'!E9</f>
        <v>1.0696823780051075</v>
      </c>
      <c r="B6">
        <f>'1_2GHz'!F9</f>
        <v>0.24779762874187328</v>
      </c>
    </row>
    <row r="7" spans="1:2">
      <c r="A7">
        <f>'1_2GHz'!E10</f>
        <v>0.92160776627101804</v>
      </c>
      <c r="B7">
        <f>'1_2GHz'!F10</f>
        <v>0.56692202482230747</v>
      </c>
    </row>
    <row r="8" spans="1:2">
      <c r="A8">
        <f>'1_2GHz'!E11</f>
        <v>0.74930528693398202</v>
      </c>
      <c r="B8">
        <f>'1_2GHz'!F11</f>
        <v>0.87035325219533788</v>
      </c>
    </row>
    <row r="9" spans="1:2">
      <c r="A9">
        <f>'1_2GHz'!E12</f>
        <v>0.55408626590083632</v>
      </c>
      <c r="B9">
        <f>'1_2GHz'!F12</f>
        <v>1.1557820160038699</v>
      </c>
    </row>
    <row r="10" spans="1:2">
      <c r="A10">
        <f>'1_2GHz'!E13</f>
        <v>0.33743643779811139</v>
      </c>
      <c r="B10">
        <f>'1_2GHz'!F13</f>
        <v>1.4210360310087216</v>
      </c>
    </row>
    <row r="11" spans="1:2">
      <c r="A11">
        <f>'1_2GHz'!E14</f>
        <v>0.10100463863441078</v>
      </c>
      <c r="B11">
        <f>'1_2GHz'!F14</f>
        <v>1.6640965539909527</v>
      </c>
    </row>
    <row r="12" spans="1:2">
      <c r="A12">
        <f>'1_2GHz'!E15</f>
        <v>-0.15340974283720543</v>
      </c>
      <c r="B12">
        <f>'1_2GHz'!F15</f>
        <v>1.8831137476067117</v>
      </c>
    </row>
    <row r="13" spans="1:2">
      <c r="A13">
        <f>'1_2GHz'!E16</f>
        <v>-0.42387045955413472</v>
      </c>
      <c r="B13">
        <f>'1_2GHz'!F16</f>
        <v>2.0764207587663854</v>
      </c>
    </row>
    <row r="14" spans="1:2">
      <c r="A14">
        <f>'1_2GHz'!E17</f>
        <v>-0.70831914215351621</v>
      </c>
      <c r="B14">
        <f>'1_2GHz'!F17</f>
        <v>2.2425464043930852</v>
      </c>
    </row>
    <row r="15" spans="1:2">
      <c r="A15">
        <f>'1_2GHz'!E18</f>
        <v>-1.0045909644059567</v>
      </c>
      <c r="B15">
        <f>'1_2GHz'!F18</f>
        <v>2.3802263680141822</v>
      </c>
    </row>
    <row r="16" spans="1:2">
      <c r="A16">
        <f>'1_2GHz'!E19</f>
        <v>-1.3104311188502993</v>
      </c>
      <c r="B16">
        <f>'1_2GHz'!F19</f>
        <v>2.4884128219730872</v>
      </c>
    </row>
    <row r="17" spans="1:2">
      <c r="A17">
        <f>'1_2GHz'!E20</f>
        <v>-1.6235119772398867</v>
      </c>
      <c r="B17">
        <f>'1_2GHz'!F20</f>
        <v>2.5662824020304047</v>
      </c>
    </row>
    <row r="18" spans="1:2">
      <c r="A18">
        <f>'1_2GHz'!E21</f>
        <v>-1.9414508051989845</v>
      </c>
      <c r="B18">
        <f>'1_2GHz'!F21</f>
        <v>2.6132424736629618</v>
      </c>
    </row>
    <row r="19" spans="1:2">
      <c r="A19">
        <f>'1_2GHz'!E22</f>
        <v>-2.2618278962701095</v>
      </c>
      <c r="B19">
        <f>'1_2GHz'!F22</f>
        <v>2.628935642370366</v>
      </c>
    </row>
    <row r="20" spans="1:2">
      <c r="A20">
        <f>'1_2GHz'!E23</f>
        <v>-2.5822049873412354</v>
      </c>
      <c r="B20">
        <f>'1_2GHz'!F23</f>
        <v>2.6132424736629618</v>
      </c>
    </row>
    <row r="21" spans="1:2">
      <c r="A21">
        <f>'1_2GHz'!E24</f>
        <v>-2.9001438153003329</v>
      </c>
      <c r="B21">
        <f>'1_2GHz'!F24</f>
        <v>2.5662824020304047</v>
      </c>
    </row>
    <row r="22" spans="1:2">
      <c r="A22">
        <f>'1_2GHz'!E25</f>
        <v>-3.213224673689921</v>
      </c>
      <c r="B22">
        <f>'1_2GHz'!F25</f>
        <v>2.4884128219730872</v>
      </c>
    </row>
    <row r="23" spans="1:2">
      <c r="A23">
        <f>'1_2GHz'!E26</f>
        <v>-3.5190648281342627</v>
      </c>
      <c r="B23">
        <f>'1_2GHz'!F26</f>
        <v>2.3802263680141831</v>
      </c>
    </row>
    <row r="24" spans="1:2">
      <c r="A24">
        <f>'1_2GHz'!E27</f>
        <v>-3.815336650386703</v>
      </c>
      <c r="B24">
        <f>'1_2GHz'!F27</f>
        <v>2.2425464043930852</v>
      </c>
    </row>
    <row r="25" spans="1:2">
      <c r="A25">
        <f>'1_2GHz'!E28</f>
        <v>-4.0997853329860838</v>
      </c>
      <c r="B25">
        <f>'1_2GHz'!F28</f>
        <v>2.0764207587663863</v>
      </c>
    </row>
    <row r="26" spans="1:2">
      <c r="A26">
        <f>'1_2GHz'!E29</f>
        <v>-4.3702460497030131</v>
      </c>
      <c r="B26">
        <f>'1_2GHz'!F29</f>
        <v>1.8831137476067126</v>
      </c>
    </row>
    <row r="27" spans="1:2">
      <c r="A27">
        <f>'1_2GHz'!E30</f>
        <v>-4.6246604311746307</v>
      </c>
      <c r="B27">
        <f>'1_2GHz'!F30</f>
        <v>1.6640965539909527</v>
      </c>
    </row>
    <row r="28" spans="1:2">
      <c r="A28">
        <f>'1_2GHz'!E31</f>
        <v>-4.8610922303383308</v>
      </c>
      <c r="B28">
        <f>'1_2GHz'!F31</f>
        <v>1.421036031008722</v>
      </c>
    </row>
    <row r="29" spans="1:2">
      <c r="A29">
        <f>'1_2GHz'!E32</f>
        <v>-5.0777420584410553</v>
      </c>
      <c r="B29">
        <f>'1_2GHz'!F32</f>
        <v>1.1557820160038708</v>
      </c>
    </row>
    <row r="30" spans="1:2">
      <c r="A30">
        <f>'1_2GHz'!E33</f>
        <v>-5.272961079474201</v>
      </c>
      <c r="B30">
        <f>'1_2GHz'!F33</f>
        <v>0.87035325219533921</v>
      </c>
    </row>
    <row r="31" spans="1:2">
      <c r="A31">
        <f>'1_2GHz'!E34</f>
        <v>-5.4452635588112379</v>
      </c>
      <c r="B31">
        <f>'1_2GHz'!F34</f>
        <v>0.56692202482230747</v>
      </c>
    </row>
    <row r="32" spans="1:2">
      <c r="A32">
        <f>'1_2GHz'!E35</f>
        <v>-5.5933381705453273</v>
      </c>
      <c r="B32">
        <f>'1_2GHz'!F35</f>
        <v>0.2477976287418735</v>
      </c>
    </row>
    <row r="33" spans="1:2">
      <c r="A33">
        <f>'1_2GHz'!E36</f>
        <v>-5.7160579774712792</v>
      </c>
      <c r="B33">
        <f>'1_2GHz'!F36</f>
        <v>-8.4591206699214494E-2</v>
      </c>
    </row>
    <row r="34" spans="1:2">
      <c r="A34">
        <f>'1_2GHz'!E37</f>
        <v>-5.8124890077581419</v>
      </c>
      <c r="B34">
        <f>'1_2GHz'!F37</f>
        <v>-0.42771480176138343</v>
      </c>
    </row>
    <row r="35" spans="1:2">
      <c r="A35">
        <f>'1_2GHz'!E38</f>
        <v>-5.8818973630387834</v>
      </c>
      <c r="B35">
        <f>'1_2GHz'!F38</f>
        <v>-0.77896177870252048</v>
      </c>
    </row>
    <row r="36" spans="1:2">
      <c r="A36">
        <f>'1_2GHz'!E39</f>
        <v>-5.923754803819608</v>
      </c>
      <c r="B36">
        <f>'1_2GHz'!F39</f>
        <v>-1.1356589359393749</v>
      </c>
    </row>
    <row r="37" spans="1:2">
      <c r="A37">
        <f>'1_2GHz'!E40</f>
        <v>-5.9377427697020595</v>
      </c>
      <c r="B37">
        <f>'1_2GHz'!F40</f>
        <v>-1.4950915927257495</v>
      </c>
    </row>
    <row r="38" spans="1:2">
      <c r="A38">
        <f>'1_2GHz'!E41</f>
        <v>-5.923754803819608</v>
      </c>
      <c r="B38">
        <f>'1_2GHz'!F41</f>
        <v>-1.8545242495121221</v>
      </c>
    </row>
    <row r="39" spans="1:2">
      <c r="A39">
        <f>'1_2GHz'!E42</f>
        <v>-5.8818973630387834</v>
      </c>
      <c r="B39">
        <f>'1_2GHz'!F42</f>
        <v>-2.2112214067489804</v>
      </c>
    </row>
    <row r="40" spans="1:2">
      <c r="A40">
        <f>'1_2GHz'!E43</f>
        <v>-5.8124890077581419</v>
      </c>
      <c r="B40">
        <f>'1_2GHz'!F43</f>
        <v>-2.5624683836901139</v>
      </c>
    </row>
    <row r="41" spans="1:2">
      <c r="A41">
        <f>'1_2GHz'!E44</f>
        <v>-5.7160579774712801</v>
      </c>
      <c r="B41">
        <f>'1_2GHz'!F44</f>
        <v>-2.9055919787522848</v>
      </c>
    </row>
    <row r="42" spans="1:2">
      <c r="A42">
        <f>'1_2GHz'!E45</f>
        <v>-5.5933381705453282</v>
      </c>
      <c r="B42">
        <f>'1_2GHz'!F45</f>
        <v>-3.2379808141933726</v>
      </c>
    </row>
    <row r="43" spans="1:2">
      <c r="A43">
        <f>'1_2GHz'!E46</f>
        <v>-5.4452635588112379</v>
      </c>
      <c r="B43">
        <f>'1_2GHz'!F46</f>
        <v>-3.5571052102738081</v>
      </c>
    </row>
    <row r="44" spans="1:2">
      <c r="A44">
        <f>'1_2GHz'!E47</f>
        <v>-5.2729610794742028</v>
      </c>
      <c r="B44">
        <f>'1_2GHz'!F47</f>
        <v>-3.8605364376468367</v>
      </c>
    </row>
    <row r="45" spans="1:2">
      <c r="A45">
        <f>'1_2GHz'!E48</f>
        <v>-5.0777420584410562</v>
      </c>
      <c r="B45">
        <f>'1_2GHz'!F48</f>
        <v>-4.1459652014553701</v>
      </c>
    </row>
    <row r="46" spans="1:2">
      <c r="A46">
        <f>'1_2GHz'!E49</f>
        <v>-4.8610922303383317</v>
      </c>
      <c r="B46">
        <f>'1_2GHz'!F49</f>
        <v>-4.4112192164602213</v>
      </c>
    </row>
    <row r="47" spans="1:2">
      <c r="A47">
        <f>'1_2GHz'!E50</f>
        <v>-4.6246604311746307</v>
      </c>
      <c r="B47">
        <f>'1_2GHz'!F50</f>
        <v>-4.654279739442452</v>
      </c>
    </row>
    <row r="48" spans="1:2">
      <c r="A48">
        <f>'1_2GHz'!E51</f>
        <v>-4.3702460497030149</v>
      </c>
      <c r="B48">
        <f>'1_2GHz'!F51</f>
        <v>-4.873296933058211</v>
      </c>
    </row>
    <row r="49" spans="1:2">
      <c r="A49">
        <f>'1_2GHz'!E52</f>
        <v>-4.0997853329860865</v>
      </c>
      <c r="B49">
        <f>'1_2GHz'!F52</f>
        <v>-5.066603944217885</v>
      </c>
    </row>
    <row r="50" spans="1:2">
      <c r="A50">
        <f>'1_2GHz'!E53</f>
        <v>-3.8153366503867057</v>
      </c>
      <c r="B50">
        <f>'1_2GHz'!F53</f>
        <v>-5.2327295898445838</v>
      </c>
    </row>
    <row r="51" spans="1:2">
      <c r="A51">
        <f>'1_2GHz'!E54</f>
        <v>-3.5190648281342654</v>
      </c>
      <c r="B51">
        <f>'1_2GHz'!F54</f>
        <v>-5.3704095534656817</v>
      </c>
    </row>
    <row r="52" spans="1:2">
      <c r="A52">
        <f>'1_2GHz'!E55</f>
        <v>-3.2132246736899202</v>
      </c>
      <c r="B52">
        <f>'1_2GHz'!F55</f>
        <v>-5.4785960074245876</v>
      </c>
    </row>
    <row r="53" spans="1:2">
      <c r="A53">
        <f>'1_2GHz'!E56</f>
        <v>-2.9001438153003329</v>
      </c>
      <c r="B53">
        <f>'1_2GHz'!F56</f>
        <v>-5.5564655874819042</v>
      </c>
    </row>
    <row r="54" spans="1:2">
      <c r="A54">
        <f>'1_2GHz'!E57</f>
        <v>-2.5822049873412358</v>
      </c>
      <c r="B54">
        <f>'1_2GHz'!F57</f>
        <v>-5.6034256591144613</v>
      </c>
    </row>
    <row r="55" spans="1:2">
      <c r="A55">
        <f>'1_2GHz'!E58</f>
        <v>-2.2618278962701108</v>
      </c>
      <c r="B55">
        <f>'1_2GHz'!F58</f>
        <v>-5.6191188278218656</v>
      </c>
    </row>
    <row r="56" spans="1:2">
      <c r="A56">
        <f>'1_2GHz'!E59</f>
        <v>-1.9414508051989856</v>
      </c>
      <c r="B56">
        <f>'1_2GHz'!F59</f>
        <v>-5.6034256591144613</v>
      </c>
    </row>
    <row r="57" spans="1:2">
      <c r="A57">
        <f>'1_2GHz'!E60</f>
        <v>-1.6235119772398883</v>
      </c>
      <c r="B57">
        <f>'1_2GHz'!F60</f>
        <v>-5.5564655874819051</v>
      </c>
    </row>
    <row r="58" spans="1:2">
      <c r="A58">
        <f>'1_2GHz'!E61</f>
        <v>-1.3104311188502979</v>
      </c>
      <c r="B58">
        <f>'1_2GHz'!F61</f>
        <v>-5.4785960074245867</v>
      </c>
    </row>
    <row r="59" spans="1:2">
      <c r="A59">
        <f>'1_2GHz'!E62</f>
        <v>-1.0045909644059592</v>
      </c>
      <c r="B59">
        <f>'1_2GHz'!F62</f>
        <v>-5.3704095534656835</v>
      </c>
    </row>
    <row r="60" spans="1:2">
      <c r="A60">
        <f>'1_2GHz'!E63</f>
        <v>-0.70831914215351555</v>
      </c>
      <c r="B60">
        <f>'1_2GHz'!F63</f>
        <v>-5.2327295898445847</v>
      </c>
    </row>
    <row r="61" spans="1:2">
      <c r="A61">
        <f>'1_2GHz'!E64</f>
        <v>-0.42387045955413472</v>
      </c>
      <c r="B61">
        <f>'1_2GHz'!F64</f>
        <v>-5.0666039442178858</v>
      </c>
    </row>
    <row r="62" spans="1:2">
      <c r="A62">
        <f>'1_2GHz'!E65</f>
        <v>-0.15340974283720588</v>
      </c>
      <c r="B62">
        <f>'1_2GHz'!F65</f>
        <v>-4.8732969330582119</v>
      </c>
    </row>
    <row r="63" spans="1:2">
      <c r="A63">
        <f>'1_2GHz'!E66</f>
        <v>0.10100463863441034</v>
      </c>
      <c r="B63">
        <f>'1_2GHz'!F66</f>
        <v>-4.6542797394424529</v>
      </c>
    </row>
    <row r="64" spans="1:2">
      <c r="A64">
        <f>'1_2GHz'!E67</f>
        <v>0.3374364377981105</v>
      </c>
      <c r="B64">
        <f>'1_2GHz'!F67</f>
        <v>-4.4112192164602222</v>
      </c>
    </row>
    <row r="65" spans="1:2">
      <c r="A65">
        <f>'1_2GHz'!E68</f>
        <v>0.55408626590083543</v>
      </c>
      <c r="B65">
        <f>'1_2GHz'!F68</f>
        <v>-4.145965201455371</v>
      </c>
    </row>
    <row r="66" spans="1:2">
      <c r="A66">
        <f>'1_2GHz'!E69</f>
        <v>0.74930528693398113</v>
      </c>
      <c r="B66">
        <f>'1_2GHz'!F69</f>
        <v>-3.8605364376468394</v>
      </c>
    </row>
    <row r="67" spans="1:2">
      <c r="A67">
        <f>'1_2GHz'!E70</f>
        <v>0.9216077662710167</v>
      </c>
      <c r="B67">
        <f>'1_2GHz'!F70</f>
        <v>-3.5571052102738099</v>
      </c>
    </row>
    <row r="68" spans="1:2">
      <c r="A68">
        <f>'1_2GHz'!E71</f>
        <v>1.0696823780051066</v>
      </c>
      <c r="B68">
        <f>'1_2GHz'!F71</f>
        <v>-3.2379808141933752</v>
      </c>
    </row>
    <row r="69" spans="1:2">
      <c r="A69">
        <f>'1_2GHz'!E72</f>
        <v>1.1924021849310598</v>
      </c>
      <c r="B69">
        <f>'1_2GHz'!F72</f>
        <v>-2.9055919787522844</v>
      </c>
    </row>
    <row r="70" spans="1:2">
      <c r="A70">
        <f>'1_2GHz'!E73</f>
        <v>1.288833215217922</v>
      </c>
      <c r="B70">
        <f>'1_2GHz'!F73</f>
        <v>-2.5624683836901152</v>
      </c>
    </row>
    <row r="71" spans="1:2">
      <c r="A71">
        <f>'1_2GHz'!E74</f>
        <v>1.3582415704985631</v>
      </c>
      <c r="B71">
        <f>'1_2GHz'!F74</f>
        <v>-2.2112214067489839</v>
      </c>
    </row>
    <row r="72" spans="1:2">
      <c r="A72">
        <f>'1_2GHz'!E75</f>
        <v>1.4000990112793881</v>
      </c>
      <c r="B72">
        <f>'1_2GHz'!F75</f>
        <v>-1.8545242495121237</v>
      </c>
    </row>
    <row r="73" spans="1:2">
      <c r="A73">
        <f>'1_2GHz'!E76</f>
        <v>1.4140869771618396</v>
      </c>
      <c r="B73">
        <f>'1_2GHz'!F76</f>
        <v>-1.4950915927257511</v>
      </c>
    </row>
  </sheetData>
  <phoneticPr fontId="18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:F76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MAG'!$AN$9+'K MSG MAG'!$AH$9*COS('1_4GHz'!B4)</f>
        <v>7.3235148972347659</v>
      </c>
      <c r="D4" s="1">
        <f>'K MSG MAG'!$AO$9+'K MSG MAG'!$AH$9*SIN('1_4GHz'!B4)</f>
        <v>0.73560857180827999</v>
      </c>
      <c r="E4" s="1">
        <f>'K MSG MAG'!$AF$9+'K MSG MAG'!$Z$9*COS('1_4GHz'!B4)</f>
        <v>1.4448019940076215</v>
      </c>
      <c r="F4" s="1">
        <f>'K MSG MAG'!$AG$9+'K MSG MAG'!$Z$9*SIN('1_4GHz'!B4)</f>
        <v>-1.3386295110037201</v>
      </c>
    </row>
    <row r="5" spans="1:6">
      <c r="A5" s="1">
        <f>A4+5</f>
        <v>5</v>
      </c>
      <c r="B5" s="1">
        <f>A5*PI()/180</f>
        <v>8.7266462599716474E-2</v>
      </c>
      <c r="C5" s="1">
        <f>'K MSG MAG'!$AN$9+'K MSG MAG'!$AH$9*COS('1_4GHz'!B5)</f>
        <v>7.3065584598265563</v>
      </c>
      <c r="D5" s="1">
        <f>'K MSG MAG'!$AO$9+'K MSG MAG'!$AH$9*SIN('1_4GHz'!B5)</f>
        <v>1.1239748387425332</v>
      </c>
      <c r="E5" s="1">
        <f>'K MSG MAG'!$AF$9+'K MSG MAG'!$Z$9*COS('1_4GHz'!B5)</f>
        <v>1.4315398100637329</v>
      </c>
      <c r="F5" s="1">
        <f>'K MSG MAG'!$AG$9+'K MSG MAG'!$Z$9*SIN('1_4GHz'!B5)</f>
        <v>-1.0348755592927201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MAG'!$AN$9+'K MSG MAG'!$AH$9*COS('1_4GHz'!B6)</f>
        <v>7.2558181963291855</v>
      </c>
      <c r="D6" s="1">
        <f>'K MSG MAG'!$AO$9+'K MSG MAG'!$AH$9*SIN('1_4GHz'!B6)</f>
        <v>1.5093854038834531</v>
      </c>
      <c r="E6" s="1">
        <f>'K MSG MAG'!$AF$9+'K MSG MAG'!$Z$9*COS('1_4GHz'!B6)</f>
        <v>1.3918541914598044</v>
      </c>
      <c r="F6" s="1">
        <f>'K MSG MAG'!$AG$9+'K MSG MAG'!$Z$9*SIN('1_4GHz'!B6)</f>
        <v>-0.73343335856589165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MAG'!$AN$9+'K MSG MAG'!$AH$9*COS('1_4GHz'!B7)</f>
        <v>7.1716802707856733</v>
      </c>
      <c r="D7" s="1">
        <f>'K MSG MAG'!$AO$9+'K MSG MAG'!$AH$9*SIN('1_4GHz'!B7)</f>
        <v>1.8889070601130555</v>
      </c>
      <c r="E7" s="1">
        <f>'K MSG MAG'!$AF$9+'K MSG MAG'!$Z$9*COS('1_4GHz'!B7)</f>
        <v>1.326047169716245</v>
      </c>
      <c r="F7" s="1">
        <f>'K MSG MAG'!$AG$9+'K MSG MAG'!$Z$9*SIN('1_4GHz'!B7)</f>
        <v>-0.43659706598654302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MAG'!$AN$9+'K MSG MAG'!$AH$9*COS('1_4GHz'!B8)</f>
        <v>7.0547850236132774</v>
      </c>
      <c r="D8" s="1">
        <f>'K MSG MAG'!$AO$9+'K MSG MAG'!$AH$9*SIN('1_4GHz'!B8)</f>
        <v>2.2596514184659919</v>
      </c>
      <c r="E8" s="1">
        <f>'K MSG MAG'!$AF$9+'K MSG MAG'!$Z$9*COS('1_4GHz'!B8)</f>
        <v>1.2346195760038885</v>
      </c>
      <c r="F8" s="1">
        <f>'K MSG MAG'!$AG$9+'K MSG MAG'!$Z$9*SIN('1_4GHz'!B8)</f>
        <v>-0.14662578497585699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MAG'!$AN$9+'K MSG MAG'!$AH$9*COS('1_4GHz'!B9)</f>
        <v>6.9060220982262575</v>
      </c>
      <c r="D9" s="1">
        <f>'K MSG MAG'!$AO$9+'K MSG MAG'!$AH$9*SIN('1_4GHz'!B9)</f>
        <v>2.6187968905136318</v>
      </c>
      <c r="E9" s="1">
        <f>'K MSG MAG'!$AF$9+'K MSG MAG'!$Z$9*COS('1_4GHz'!B9)</f>
        <v>1.118267229516376</v>
      </c>
      <c r="F9" s="1">
        <f>'K MSG MAG'!$AG$9+'K MSG MAG'!$Z$9*SIN('1_4GHz'!B9)</f>
        <v>0.13427362792822861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MAG'!$AN$9+'K MSG MAG'!$AH$9*COS('1_4GHz'!B10)</f>
        <v>6.7265236703123197</v>
      </c>
      <c r="D10" s="1">
        <f>'K MSG MAG'!$AO$9+'K MSG MAG'!$AH$9*SIN('1_4GHz'!B10)</f>
        <v>2.9636101623557272</v>
      </c>
      <c r="E10" s="1">
        <f>'K MSG MAG'!$AF$9+'K MSG MAG'!$Z$9*COS('1_4GHz'!B10)</f>
        <v>0.97787564186594622</v>
      </c>
      <c r="F10" s="1">
        <f>'K MSG MAG'!$AG$9+'K MSG MAG'!$Z$9*SIN('1_4GHz'!B10)</f>
        <v>0.40396335858181054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MAG'!$AN$9+'K MSG MAG'!$AH$9*COS('1_4GHz'!B11)</f>
        <v>6.5176558312920037</v>
      </c>
      <c r="D11" s="1">
        <f>'K MSG MAG'!$AO$9+'K MSG MAG'!$AH$9*SIN('1_4GHz'!B11)</f>
        <v>3.2914669967896151</v>
      </c>
      <c r="E11" s="1">
        <f>'K MSG MAG'!$AF$9+'K MSG MAG'!$Z$9*COS('1_4GHz'!B11)</f>
        <v>0.81451327780537586</v>
      </c>
      <c r="F11" s="1">
        <f>'K MSG MAG'!$AG$9+'K MSG MAG'!$Z$9*SIN('1_4GHz'!B11)</f>
        <v>0.66039090529150379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MAG'!$AN$9+'K MSG MAG'!$AH$9*COS('1_4GHz'!B12)</f>
        <v>6.2810081915381035</v>
      </c>
      <c r="D12" s="1">
        <f>'K MSG MAG'!$AO$9+'K MSG MAG'!$AH$9*SIN('1_4GHz'!B12)</f>
        <v>3.5998722053398828</v>
      </c>
      <c r="E12" s="1">
        <f>'K MSG MAG'!$AF$9+'K MSG MAG'!$Z$9*COS('1_4GHz'!B12)</f>
        <v>0.62942342356605963</v>
      </c>
      <c r="F12" s="1">
        <f>'K MSG MAG'!$AG$9+'K MSG MAG'!$Z$9*SIN('1_4GHz'!B12)</f>
        <v>0.90160469959166112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MAG'!$AN$9+'K MSG MAG'!$AH$9*COS('1_4GHz'!B13)</f>
        <v>6.0183817824808976</v>
      </c>
      <c r="D13" s="1">
        <f>'K MSG MAG'!$AO$9+'K MSG MAG'!$AH$9*SIN('1_4GHz'!B13)</f>
        <v>3.8864786381493075</v>
      </c>
      <c r="E13" s="1">
        <f>'K MSG MAG'!$AF$9+'K MSG MAG'!$Z$9*COS('1_4GHz'!B13)</f>
        <v>0.42401472469906798</v>
      </c>
      <c r="F13" s="1">
        <f>'K MSG MAG'!$AG$9+'K MSG MAG'!$Z$9*SIN('1_4GHz'!B13)</f>
        <v>1.1257689588587876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MAG'!$AN$9+'K MSG MAG'!$AH$9*COS('1_4GHz'!B14)</f>
        <v>5.731775349671473</v>
      </c>
      <c r="D14" s="1">
        <f>'K MSG MAG'!$AO$9+'K MSG MAG'!$AH$9*SIN('1_4GHz'!B14)</f>
        <v>4.1491050472065139</v>
      </c>
      <c r="E14" s="1">
        <f>'K MSG MAG'!$AF$9+'K MSG MAG'!$Z$9*COS('1_4GHz'!B14)</f>
        <v>0.19985046543194152</v>
      </c>
      <c r="F14" s="1">
        <f>'K MSG MAG'!$AG$9+'K MSG MAG'!$Z$9*SIN('1_4GHz'!B14)</f>
        <v>1.3311776577257797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MAG'!$AN$9+'K MSG MAG'!$AH$9*COS('1_4GHz'!B15)</f>
        <v>5.4233701411212056</v>
      </c>
      <c r="D15" s="1">
        <f>'K MSG MAG'!$AO$9+'K MSG MAG'!$AH$9*SIN('1_4GHz'!B15)</f>
        <v>4.385752686960414</v>
      </c>
      <c r="E15" s="1">
        <f>'K MSG MAG'!$AF$9+'K MSG MAG'!$Z$9*COS('1_4GHz'!B15)</f>
        <v>-4.136332886821581E-2</v>
      </c>
      <c r="F15" s="1">
        <f>'K MSG MAG'!$AG$9+'K MSG MAG'!$Z$9*SIN('1_4GHz'!B15)</f>
        <v>1.5162675119650959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MAG'!$AN$9+'K MSG MAG'!$AH$9*COS('1_4GHz'!B16)</f>
        <v>5.0955133066873177</v>
      </c>
      <c r="D16" s="1">
        <f>'K MSG MAG'!$AO$9+'K MSG MAG'!$AH$9*SIN('1_4GHz'!B16)</f>
        <v>4.59462052598073</v>
      </c>
      <c r="E16" s="1">
        <f>'K MSG MAG'!$AF$9+'K MSG MAG'!$Z$9*COS('1_4GHz'!B16)</f>
        <v>-0.29779087557790884</v>
      </c>
      <c r="F16" s="1">
        <f>'K MSG MAG'!$AG$9+'K MSG MAG'!$Z$9*SIN('1_4GHz'!B16)</f>
        <v>1.6796298760256658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MAG'!$AN$9+'K MSG MAG'!$AH$9*COS('1_4GHz'!B17)</f>
        <v>4.750700034845222</v>
      </c>
      <c r="D17" s="1">
        <f>'K MSG MAG'!$AO$9+'K MSG MAG'!$AH$9*SIN('1_4GHz'!B17)</f>
        <v>4.7741189538946669</v>
      </c>
      <c r="E17" s="1">
        <f>'K MSG MAG'!$AF$9+'K MSG MAG'!$Z$9*COS('1_4GHz'!B17)</f>
        <v>-0.56748060623149144</v>
      </c>
      <c r="F17" s="1">
        <f>'K MSG MAG'!$AG$9+'K MSG MAG'!$Z$9*SIN('1_4GHz'!B17)</f>
        <v>1.8200214636760961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MAG'!$AN$9+'K MSG MAG'!$AH$9*COS('1_4GHz'!B18)</f>
        <v>4.3915545627975821</v>
      </c>
      <c r="D18" s="1">
        <f>'K MSG MAG'!$AO$9+'K MSG MAG'!$AH$9*SIN('1_4GHz'!B18)</f>
        <v>4.9228818792816869</v>
      </c>
      <c r="E18" s="1">
        <f>'K MSG MAG'!$AF$9+'K MSG MAG'!$Z$9*COS('1_4GHz'!B18)</f>
        <v>-0.84838001913557659</v>
      </c>
      <c r="F18" s="1">
        <f>'K MSG MAG'!$AG$9+'K MSG MAG'!$Z$9*SIN('1_4GHz'!B18)</f>
        <v>1.9363738101636081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MAG'!$AN$9+'K MSG MAG'!$AH$9*COS('1_4GHz'!B19)</f>
        <v>4.0208102044446452</v>
      </c>
      <c r="D19" s="1">
        <f>'K MSG MAG'!$AO$9+'K MSG MAG'!$AH$9*SIN('1_4GHz'!B19)</f>
        <v>5.0397771264540836</v>
      </c>
      <c r="E19" s="1">
        <f>'K MSG MAG'!$AF$9+'K MSG MAG'!$Z$9*COS('1_4GHz'!B19)</f>
        <v>-1.1383513001462631</v>
      </c>
      <c r="F19" s="1">
        <f>'K MSG MAG'!$AG$9+'K MSG MAG'!$Z$9*SIN('1_4GHz'!B19)</f>
        <v>2.0278014038759649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MAG'!$AN$9+'K MSG MAG'!$AH$9*COS('1_4GHz'!B20)</f>
        <v>3.6412885482150434</v>
      </c>
      <c r="D20" s="1">
        <f>'K MSG MAG'!$AO$9+'K MSG MAG'!$AH$9*SIN('1_4GHz'!B20)</f>
        <v>5.1239150519975949</v>
      </c>
      <c r="E20" s="1">
        <f>'K MSG MAG'!$AF$9+'K MSG MAG'!$Z$9*COS('1_4GHz'!B20)</f>
        <v>-1.4351875927256112</v>
      </c>
      <c r="F20" s="1">
        <f>'K MSG MAG'!$AG$9+'K MSG MAG'!$Z$9*SIN('1_4GHz'!B20)</f>
        <v>2.0936084256195242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MAG'!$AN$9+'K MSG MAG'!$AH$9*COS('1_4GHz'!B21)</f>
        <v>3.2558779830741229</v>
      </c>
      <c r="D21" s="1">
        <f>'K MSG MAG'!$AO$9+'K MSG MAG'!$AH$9*SIN('1_4GHz'!B21)</f>
        <v>5.1746553154949666</v>
      </c>
      <c r="E21" s="1">
        <f>'K MSG MAG'!$AF$9+'K MSG MAG'!$Z$9*COS('1_4GHz'!B21)</f>
        <v>-1.7366297934524404</v>
      </c>
      <c r="F21" s="1">
        <f>'K MSG MAG'!$AG$9+'K MSG MAG'!$Z$9*SIN('1_4GHz'!B21)</f>
        <v>2.1332940442234527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MAG'!$AN$9+'K MSG MAG'!$AH$9*COS('1_4GHz'!B22)</f>
        <v>2.8675117161398704</v>
      </c>
      <c r="D22" s="1">
        <f>'K MSG MAG'!$AO$9+'K MSG MAG'!$AH$9*SIN('1_4GHz'!B22)</f>
        <v>5.1916117529031753</v>
      </c>
      <c r="E22" s="1">
        <f>'K MSG MAG'!$AF$9+'K MSG MAG'!$Z$9*COS('1_4GHz'!B22)</f>
        <v>-2.0403837451634401</v>
      </c>
      <c r="F22" s="1">
        <f>'K MSG MAG'!$AG$9+'K MSG MAG'!$Z$9*SIN('1_4GHz'!B22)</f>
        <v>2.1465562281673414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MAG'!$AN$9+'K MSG MAG'!$AH$9*COS('1_4GHz'!B23)</f>
        <v>2.4791454492056166</v>
      </c>
      <c r="D23" s="1">
        <f>'K MSG MAG'!$AO$9+'K MSG MAG'!$AH$9*SIN('1_4GHz'!B23)</f>
        <v>5.1746553154949666</v>
      </c>
      <c r="E23" s="1">
        <f>'K MSG MAG'!$AF$9+'K MSG MAG'!$Z$9*COS('1_4GHz'!B23)</f>
        <v>-2.3441376968744403</v>
      </c>
      <c r="F23" s="1">
        <f>'K MSG MAG'!$AG$9+'K MSG MAG'!$Z$9*SIN('1_4GHz'!B23)</f>
        <v>2.1332940442234527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MAG'!$AN$9+'K MSG MAG'!$AH$9*COS('1_4GHz'!B24)</f>
        <v>2.093734884064697</v>
      </c>
      <c r="D24" s="1">
        <f>'K MSG MAG'!$AO$9+'K MSG MAG'!$AH$9*SIN('1_4GHz'!B24)</f>
        <v>5.1239150519975949</v>
      </c>
      <c r="E24" s="1">
        <f>'K MSG MAG'!$AF$9+'K MSG MAG'!$Z$9*COS('1_4GHz'!B24)</f>
        <v>-2.6455798976012685</v>
      </c>
      <c r="F24" s="1">
        <f>'K MSG MAG'!$AG$9+'K MSG MAG'!$Z$9*SIN('1_4GHz'!B24)</f>
        <v>2.0936084256195242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MAG'!$AN$9+'K MSG MAG'!$AH$9*COS('1_4GHz'!B25)</f>
        <v>1.7142132278350939</v>
      </c>
      <c r="D25" s="1">
        <f>'K MSG MAG'!$AO$9+'K MSG MAG'!$AH$9*SIN('1_4GHz'!B25)</f>
        <v>5.0397771264540836</v>
      </c>
      <c r="E25" s="1">
        <f>'K MSG MAG'!$AF$9+'K MSG MAG'!$Z$9*COS('1_4GHz'!B25)</f>
        <v>-2.9424161901806176</v>
      </c>
      <c r="F25" s="1">
        <f>'K MSG MAG'!$AG$9+'K MSG MAG'!$Z$9*SIN('1_4GHz'!B25)</f>
        <v>2.0278014038759649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MAG'!$AN$9+'K MSG MAG'!$AH$9*COS('1_4GHz'!B26)</f>
        <v>1.3434688694821582</v>
      </c>
      <c r="D26" s="1">
        <f>'K MSG MAG'!$AO$9+'K MSG MAG'!$AH$9*SIN('1_4GHz'!B26)</f>
        <v>4.9228818792816869</v>
      </c>
      <c r="E26" s="1">
        <f>'K MSG MAG'!$AF$9+'K MSG MAG'!$Z$9*COS('1_4GHz'!B26)</f>
        <v>-3.232387471191303</v>
      </c>
      <c r="F26" s="1">
        <f>'K MSG MAG'!$AG$9+'K MSG MAG'!$Z$9*SIN('1_4GHz'!B26)</f>
        <v>1.9363738101636085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MAG'!$AN$9+'K MSG MAG'!$AH$9*COS('1_4GHz'!B27)</f>
        <v>0.98432339743451869</v>
      </c>
      <c r="D27" s="1">
        <f>'K MSG MAG'!$AO$9+'K MSG MAG'!$AH$9*SIN('1_4GHz'!B27)</f>
        <v>4.7741189538946678</v>
      </c>
      <c r="E27" s="1">
        <f>'K MSG MAG'!$AF$9+'K MSG MAG'!$Z$9*COS('1_4GHz'!B27)</f>
        <v>-3.5132868840953888</v>
      </c>
      <c r="F27" s="1">
        <f>'K MSG MAG'!$AG$9+'K MSG MAG'!$Z$9*SIN('1_4GHz'!B27)</f>
        <v>1.8200214636760961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MAG'!$AN$9+'K MSG MAG'!$AH$9*COS('1_4GHz'!B28)</f>
        <v>0.63951012559242315</v>
      </c>
      <c r="D28" s="1">
        <f>'K MSG MAG'!$AO$9+'K MSG MAG'!$AH$9*SIN('1_4GHz'!B28)</f>
        <v>4.59462052598073</v>
      </c>
      <c r="E28" s="1">
        <f>'K MSG MAG'!$AF$9+'K MSG MAG'!$Z$9*COS('1_4GHz'!B28)</f>
        <v>-3.7829766147489705</v>
      </c>
      <c r="F28" s="1">
        <f>'K MSG MAG'!$AG$9+'K MSG MAG'!$Z$9*SIN('1_4GHz'!B28)</f>
        <v>1.6796298760256663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MAG'!$AN$9+'K MSG MAG'!$AH$9*COS('1_4GHz'!B29)</f>
        <v>0.31165329115853613</v>
      </c>
      <c r="D29" s="1">
        <f>'K MSG MAG'!$AO$9+'K MSG MAG'!$AH$9*SIN('1_4GHz'!B29)</f>
        <v>4.3857526869604149</v>
      </c>
      <c r="E29" s="1">
        <f>'K MSG MAG'!$AF$9+'K MSG MAG'!$Z$9*COS('1_4GHz'!B29)</f>
        <v>-4.0394041614586627</v>
      </c>
      <c r="F29" s="1">
        <f>'K MSG MAG'!$AG$9+'K MSG MAG'!$Z$9*SIN('1_4GHz'!B29)</f>
        <v>1.5162675119650968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MAG'!$AN$9+'K MSG MAG'!$AH$9*COS('1_4GHz'!B30)</f>
        <v>3.2480826082665892E-3</v>
      </c>
      <c r="D30" s="1">
        <f>'K MSG MAG'!$AO$9+'K MSG MAG'!$AH$9*SIN('1_4GHz'!B30)</f>
        <v>4.1491050472065139</v>
      </c>
      <c r="E30" s="1">
        <f>'K MSG MAG'!$AF$9+'K MSG MAG'!$Z$9*COS('1_4GHz'!B30)</f>
        <v>-4.2806179557588218</v>
      </c>
      <c r="F30" s="1">
        <f>'K MSG MAG'!$AG$9+'K MSG MAG'!$Z$9*SIN('1_4GHz'!B30)</f>
        <v>1.3311776577257797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MAG'!$AN$9+'K MSG MAG'!$AH$9*COS('1_4GHz'!B31)</f>
        <v>-0.28335835020115763</v>
      </c>
      <c r="D31" s="1">
        <f>'K MSG MAG'!$AO$9+'K MSG MAG'!$AH$9*SIN('1_4GHz'!B31)</f>
        <v>3.8864786381493079</v>
      </c>
      <c r="E31" s="1">
        <f>'K MSG MAG'!$AF$9+'K MSG MAG'!$Z$9*COS('1_4GHz'!B31)</f>
        <v>-4.5047822150259478</v>
      </c>
      <c r="F31" s="1">
        <f>'K MSG MAG'!$AG$9+'K MSG MAG'!$Z$9*SIN('1_4GHz'!B31)</f>
        <v>1.125768958858788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MAG'!$AN$9+'K MSG MAG'!$AH$9*COS('1_4GHz'!B32)</f>
        <v>-0.54598475925836309</v>
      </c>
      <c r="D32" s="1">
        <f>'K MSG MAG'!$AO$9+'K MSG MAG'!$AH$9*SIN('1_4GHz'!B32)</f>
        <v>3.5998722053398837</v>
      </c>
      <c r="E32" s="1">
        <f>'K MSG MAG'!$AF$9+'K MSG MAG'!$Z$9*COS('1_4GHz'!B32)</f>
        <v>-4.710190913892939</v>
      </c>
      <c r="F32" s="1">
        <f>'K MSG MAG'!$AG$9+'K MSG MAG'!$Z$9*SIN('1_4GHz'!B32)</f>
        <v>0.90160469959166201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MAG'!$AN$9+'K MSG MAG'!$AH$9*COS('1_4GHz'!B33)</f>
        <v>-0.78263239901226322</v>
      </c>
      <c r="D33" s="1">
        <f>'K MSG MAG'!$AO$9+'K MSG MAG'!$AH$9*SIN('1_4GHz'!B33)</f>
        <v>3.2914669967896164</v>
      </c>
      <c r="E33" s="1">
        <f>'K MSG MAG'!$AF$9+'K MSG MAG'!$Z$9*COS('1_4GHz'!B33)</f>
        <v>-4.8952807681322561</v>
      </c>
      <c r="F33" s="1">
        <f>'K MSG MAG'!$AG$9+'K MSG MAG'!$Z$9*SIN('1_4GHz'!B33)</f>
        <v>0.6603909052915049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MAG'!$AN$9+'K MSG MAG'!$AH$9*COS('1_4GHz'!B34)</f>
        <v>-0.99150023803258014</v>
      </c>
      <c r="D34" s="1">
        <f>'K MSG MAG'!$AO$9+'K MSG MAG'!$AH$9*SIN('1_4GHz'!B34)</f>
        <v>2.9636101623557272</v>
      </c>
      <c r="E34" s="1">
        <f>'K MSG MAG'!$AF$9+'K MSG MAG'!$Z$9*COS('1_4GHz'!B34)</f>
        <v>-5.0586431321928265</v>
      </c>
      <c r="F34" s="1">
        <f>'K MSG MAG'!$AG$9+'K MSG MAG'!$Z$9*SIN('1_4GHz'!B34)</f>
        <v>0.40396335858181054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MAG'!$AN$9+'K MSG MAG'!$AH$9*COS('1_4GHz'!B35)</f>
        <v>-1.170998665946517</v>
      </c>
      <c r="D35" s="1">
        <f>'K MSG MAG'!$AO$9+'K MSG MAG'!$AH$9*SIN('1_4GHz'!B35)</f>
        <v>2.6187968905136323</v>
      </c>
      <c r="E35" s="1">
        <f>'K MSG MAG'!$AF$9+'K MSG MAG'!$Z$9*COS('1_4GHz'!B35)</f>
        <v>-5.1990347198432563</v>
      </c>
      <c r="F35" s="1">
        <f>'K MSG MAG'!$AG$9+'K MSG MAG'!$Z$9*SIN('1_4GHz'!B35)</f>
        <v>0.13427362792822883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MAG'!$AN$9+'K MSG MAG'!$AH$9*COS('1_4GHz'!B36)</f>
        <v>-1.319761591333537</v>
      </c>
      <c r="D36" s="1">
        <f>'K MSG MAG'!$AO$9+'K MSG MAG'!$AH$9*SIN('1_4GHz'!B36)</f>
        <v>2.2596514184659924</v>
      </c>
      <c r="E36" s="1">
        <f>'K MSG MAG'!$AF$9+'K MSG MAG'!$Z$9*COS('1_4GHz'!B36)</f>
        <v>-5.3153870663307679</v>
      </c>
      <c r="F36" s="1">
        <f>'K MSG MAG'!$AG$9+'K MSG MAG'!$Z$9*SIN('1_4GHz'!B36)</f>
        <v>-0.14662578497585632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MAG'!$AN$9+'K MSG MAG'!$AH$9*COS('1_4GHz'!B37)</f>
        <v>-1.4366568385059337</v>
      </c>
      <c r="D37" s="1">
        <f>'K MSG MAG'!$AO$9+'K MSG MAG'!$AH$9*SIN('1_4GHz'!B37)</f>
        <v>1.8889070601130569</v>
      </c>
      <c r="E37" s="1">
        <f>'K MSG MAG'!$AF$9+'K MSG MAG'!$Z$9*COS('1_4GHz'!B37)</f>
        <v>-5.4068146600431248</v>
      </c>
      <c r="F37" s="1">
        <f>'K MSG MAG'!$AG$9+'K MSG MAG'!$Z$9*SIN('1_4GHz'!B37)</f>
        <v>-0.43659706598654202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MAG'!$AN$9+'K MSG MAG'!$AH$9*COS('1_4GHz'!B38)</f>
        <v>-1.520794764049445</v>
      </c>
      <c r="D38" s="1">
        <f>'K MSG MAG'!$AO$9+'K MSG MAG'!$AH$9*SIN('1_4GHz'!B38)</f>
        <v>1.5093854038834529</v>
      </c>
      <c r="E38" s="1">
        <f>'K MSG MAG'!$AF$9+'K MSG MAG'!$Z$9*COS('1_4GHz'!B38)</f>
        <v>-5.4726216817866842</v>
      </c>
      <c r="F38" s="1">
        <f>'K MSG MAG'!$AG$9+'K MSG MAG'!$Z$9*SIN('1_4GHz'!B38)</f>
        <v>-0.73343335856589187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MAG'!$AN$9+'K MSG MAG'!$AH$9*COS('1_4GHz'!B39)</f>
        <v>-1.5715350275468167</v>
      </c>
      <c r="D39" s="1">
        <f>'K MSG MAG'!$AO$9+'K MSG MAG'!$AH$9*SIN('1_4GHz'!B39)</f>
        <v>1.1239748387425352</v>
      </c>
      <c r="E39" s="1">
        <f>'K MSG MAG'!$AF$9+'K MSG MAG'!$Z$9*COS('1_4GHz'!B39)</f>
        <v>-5.5123073003906136</v>
      </c>
      <c r="F39" s="1">
        <f>'K MSG MAG'!$AG$9+'K MSG MAG'!$Z$9*SIN('1_4GHz'!B39)</f>
        <v>-1.0348755592927186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MAG'!$AN$9+'K MSG MAG'!$AH$9*COS('1_4GHz'!B40)</f>
        <v>-1.5884914649550255</v>
      </c>
      <c r="D40" s="1">
        <f>'K MSG MAG'!$AO$9+'K MSG MAG'!$AH$9*SIN('1_4GHz'!B40)</f>
        <v>0.73560857180828054</v>
      </c>
      <c r="E40" s="1">
        <f>'K MSG MAG'!$AF$9+'K MSG MAG'!$Z$9*COS('1_4GHz'!B40)</f>
        <v>-5.5255694843345022</v>
      </c>
      <c r="F40" s="1">
        <f>'K MSG MAG'!$AG$9+'K MSG MAG'!$Z$9*SIN('1_4GHz'!B40)</f>
        <v>-1.3386295110037196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MAG'!$AN$9+'K MSG MAG'!$AH$9*COS('1_4GHz'!B41)</f>
        <v>-1.5715350275468167</v>
      </c>
      <c r="D41" s="1">
        <f>'K MSG MAG'!$AO$9+'K MSG MAG'!$AH$9*SIN('1_4GHz'!B41)</f>
        <v>0.34724230487402785</v>
      </c>
      <c r="E41" s="1">
        <f>'K MSG MAG'!$AF$9+'K MSG MAG'!$Z$9*COS('1_4GHz'!B41)</f>
        <v>-5.5123073003906136</v>
      </c>
      <c r="F41" s="1">
        <f>'K MSG MAG'!$AG$9+'K MSG MAG'!$Z$9*SIN('1_4GHz'!B41)</f>
        <v>-1.6423834627147191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MAG'!$AN$9+'K MSG MAG'!$AH$9*COS('1_4GHz'!B42)</f>
        <v>-1.520794764049445</v>
      </c>
      <c r="D42" s="1">
        <f>'K MSG MAG'!$AO$9+'K MSG MAG'!$AH$9*SIN('1_4GHz'!B42)</f>
        <v>-3.8168260266893794E-2</v>
      </c>
      <c r="E42" s="1">
        <f>'K MSG MAG'!$AF$9+'K MSG MAG'!$Z$9*COS('1_4GHz'!B42)</f>
        <v>-5.4726216817866842</v>
      </c>
      <c r="F42" s="1">
        <f>'K MSG MAG'!$AG$9+'K MSG MAG'!$Z$9*SIN('1_4GHz'!B42)</f>
        <v>-1.9438256634415489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MAG'!$AN$9+'K MSG MAG'!$AH$9*COS('1_4GHz'!B43)</f>
        <v>-1.4366568385059346</v>
      </c>
      <c r="D43" s="1">
        <f>'K MSG MAG'!$AO$9+'K MSG MAG'!$AH$9*SIN('1_4GHz'!B43)</f>
        <v>-0.4176899164964939</v>
      </c>
      <c r="E43" s="1">
        <f>'K MSG MAG'!$AF$9+'K MSG MAG'!$Z$9*COS('1_4GHz'!B43)</f>
        <v>-5.4068146600431257</v>
      </c>
      <c r="F43" s="1">
        <f>'K MSG MAG'!$AG$9+'K MSG MAG'!$Z$9*SIN('1_4GHz'!B43)</f>
        <v>-2.2406619560208956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MAG'!$AN$9+'K MSG MAG'!$AH$9*COS('1_4GHz'!B44)</f>
        <v>-1.319761591333537</v>
      </c>
      <c r="D44" s="1">
        <f>'K MSG MAG'!$AO$9+'K MSG MAG'!$AH$9*SIN('1_4GHz'!B44)</f>
        <v>-0.78843427484943163</v>
      </c>
      <c r="E44" s="1">
        <f>'K MSG MAG'!$AF$9+'K MSG MAG'!$Z$9*COS('1_4GHz'!B44)</f>
        <v>-5.3153870663307687</v>
      </c>
      <c r="F44" s="1">
        <f>'K MSG MAG'!$AG$9+'K MSG MAG'!$Z$9*SIN('1_4GHz'!B44)</f>
        <v>-2.5306332370315827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MAG'!$AN$9+'K MSG MAG'!$AH$9*COS('1_4GHz'!B45)</f>
        <v>-1.1709986659465179</v>
      </c>
      <c r="D45" s="1">
        <f>'K MSG MAG'!$AO$9+'K MSG MAG'!$AH$9*SIN('1_4GHz'!B45)</f>
        <v>-1.1475797468970712</v>
      </c>
      <c r="E45" s="1">
        <f>'K MSG MAG'!$AF$9+'K MSG MAG'!$Z$9*COS('1_4GHz'!B45)</f>
        <v>-5.1990347198432563</v>
      </c>
      <c r="F45" s="1">
        <f>'K MSG MAG'!$AG$9+'K MSG MAG'!$Z$9*SIN('1_4GHz'!B45)</f>
        <v>-2.8115326499356685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MAG'!$AN$9+'K MSG MAG'!$AH$9*COS('1_4GHz'!B46)</f>
        <v>-0.99150023803257969</v>
      </c>
      <c r="D46" s="1">
        <f>'K MSG MAG'!$AO$9+'K MSG MAG'!$AH$9*SIN('1_4GHz'!B46)</f>
        <v>-1.4923930187391683</v>
      </c>
      <c r="E46" s="1">
        <f>'K MSG MAG'!$AF$9+'K MSG MAG'!$Z$9*COS('1_4GHz'!B46)</f>
        <v>-5.0586431321928256</v>
      </c>
      <c r="F46" s="1">
        <f>'K MSG MAG'!$AG$9+'K MSG MAG'!$Z$9*SIN('1_4GHz'!B46)</f>
        <v>-3.0812223805892511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MAG'!$AN$9+'K MSG MAG'!$AH$9*COS('1_4GHz'!B47)</f>
        <v>-0.782632399012265</v>
      </c>
      <c r="D47" s="1">
        <f>'K MSG MAG'!$AO$9+'K MSG MAG'!$AH$9*SIN('1_4GHz'!B47)</f>
        <v>-1.820249853173054</v>
      </c>
      <c r="E47" s="1">
        <f>'K MSG MAG'!$AF$9+'K MSG MAG'!$Z$9*COS('1_4GHz'!B47)</f>
        <v>-4.895280768132257</v>
      </c>
      <c r="F47" s="1">
        <f>'K MSG MAG'!$AG$9+'K MSG MAG'!$Z$9*SIN('1_4GHz'!B47)</f>
        <v>-3.3376499272989433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MAG'!$AN$9+'K MSG MAG'!$AH$9*COS('1_4GHz'!B48)</f>
        <v>-0.54598475925836354</v>
      </c>
      <c r="D48" s="1">
        <f>'K MSG MAG'!$AO$9+'K MSG MAG'!$AH$9*SIN('1_4GHz'!B48)</f>
        <v>-2.1286550617233231</v>
      </c>
      <c r="E48" s="1">
        <f>'K MSG MAG'!$AF$9+'K MSG MAG'!$Z$9*COS('1_4GHz'!B48)</f>
        <v>-4.7101909138929399</v>
      </c>
      <c r="F48" s="1">
        <f>'K MSG MAG'!$AG$9+'K MSG MAG'!$Z$9*SIN('1_4GHz'!B48)</f>
        <v>-3.5788637215991015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MAG'!$AN$9+'K MSG MAG'!$AH$9*COS('1_4GHz'!B49)</f>
        <v>-0.28335835020115852</v>
      </c>
      <c r="D49" s="1">
        <f>'K MSG MAG'!$AO$9+'K MSG MAG'!$AH$9*SIN('1_4GHz'!B49)</f>
        <v>-2.4152614945327477</v>
      </c>
      <c r="E49" s="1">
        <f>'K MSG MAG'!$AF$9+'K MSG MAG'!$Z$9*COS('1_4GHz'!B49)</f>
        <v>-4.5047822150259487</v>
      </c>
      <c r="F49" s="1">
        <f>'K MSG MAG'!$AG$9+'K MSG MAG'!$Z$9*SIN('1_4GHz'!B49)</f>
        <v>-3.8030279808662275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MAG'!$AN$9+'K MSG MAG'!$AH$9*COS('1_4GHz'!B50)</f>
        <v>3.2480826082661451E-3</v>
      </c>
      <c r="D50" s="1">
        <f>'K MSG MAG'!$AO$9+'K MSG MAG'!$AH$9*SIN('1_4GHz'!B50)</f>
        <v>-2.6778879035899532</v>
      </c>
      <c r="E50" s="1">
        <f>'K MSG MAG'!$AF$9+'K MSG MAG'!$Z$9*COS('1_4GHz'!B50)</f>
        <v>-4.2806179557588226</v>
      </c>
      <c r="F50" s="1">
        <f>'K MSG MAG'!$AG$9+'K MSG MAG'!$Z$9*SIN('1_4GHz'!B50)</f>
        <v>-4.0084366797332196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MAG'!$AN$9+'K MSG MAG'!$AH$9*COS('1_4GHz'!B51)</f>
        <v>0.31165329115853346</v>
      </c>
      <c r="D51" s="1">
        <f>'K MSG MAG'!$AO$9+'K MSG MAG'!$AH$9*SIN('1_4GHz'!B51)</f>
        <v>-2.9145355433438533</v>
      </c>
      <c r="E51" s="1">
        <f>'K MSG MAG'!$AF$9+'K MSG MAG'!$Z$9*COS('1_4GHz'!B51)</f>
        <v>-4.0394041614586653</v>
      </c>
      <c r="F51" s="1">
        <f>'K MSG MAG'!$AG$9+'K MSG MAG'!$Z$9*SIN('1_4GHz'!B51)</f>
        <v>-4.1935265339725358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MAG'!$AN$9+'K MSG MAG'!$AH$9*COS('1_4GHz'!B52)</f>
        <v>0.63951012559242049</v>
      </c>
      <c r="D52" s="1">
        <f>'K MSG MAG'!$AO$9+'K MSG MAG'!$AH$9*SIN('1_4GHz'!B52)</f>
        <v>-3.1234033823641689</v>
      </c>
      <c r="E52" s="1">
        <f>'K MSG MAG'!$AF$9+'K MSG MAG'!$Z$9*COS('1_4GHz'!B52)</f>
        <v>-3.7829766147489723</v>
      </c>
      <c r="F52" s="1">
        <f>'K MSG MAG'!$AG$9+'K MSG MAG'!$Z$9*SIN('1_4GHz'!B52)</f>
        <v>-4.3568888980331053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MAG'!$AN$9+'K MSG MAG'!$AH$9*COS('1_4GHz'!B53)</f>
        <v>0.9843233974345158</v>
      </c>
      <c r="D53" s="1">
        <f>'K MSG MAG'!$AO$9+'K MSG MAG'!$AH$9*SIN('1_4GHz'!B53)</f>
        <v>-3.3029018102781063</v>
      </c>
      <c r="E53" s="1">
        <f>'K MSG MAG'!$AF$9+'K MSG MAG'!$Z$9*COS('1_4GHz'!B53)</f>
        <v>-3.5132868840953906</v>
      </c>
      <c r="F53" s="1">
        <f>'K MSG MAG'!$AG$9+'K MSG MAG'!$Z$9*SIN('1_4GHz'!B53)</f>
        <v>-4.4972804856835351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MAG'!$AN$9+'K MSG MAG'!$AH$9*COS('1_4GHz'!B54)</f>
        <v>1.3434688694821553</v>
      </c>
      <c r="D54" s="1">
        <f>'K MSG MAG'!$AO$9+'K MSG MAG'!$AH$9*SIN('1_4GHz'!B54)</f>
        <v>-3.4516647356651262</v>
      </c>
      <c r="E54" s="1">
        <f>'K MSG MAG'!$AF$9+'K MSG MAG'!$Z$9*COS('1_4GHz'!B54)</f>
        <v>-3.2323874711913057</v>
      </c>
      <c r="F54" s="1">
        <f>'K MSG MAG'!$AG$9+'K MSG MAG'!$Z$9*SIN('1_4GHz'!B54)</f>
        <v>-4.6136328321710476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MAG'!$AN$9+'K MSG MAG'!$AH$9*COS('1_4GHz'!B55)</f>
        <v>1.7142132278350948</v>
      </c>
      <c r="D55" s="1">
        <f>'K MSG MAG'!$AO$9+'K MSG MAG'!$AH$9*SIN('1_4GHz'!B55)</f>
        <v>-3.5685599828375238</v>
      </c>
      <c r="E55" s="1">
        <f>'K MSG MAG'!$AF$9+'K MSG MAG'!$Z$9*COS('1_4GHz'!B55)</f>
        <v>-2.9424161901806167</v>
      </c>
      <c r="F55" s="1">
        <f>'K MSG MAG'!$AG$9+'K MSG MAG'!$Z$9*SIN('1_4GHz'!B55)</f>
        <v>-4.7050604258834055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MAG'!$AN$9+'K MSG MAG'!$AH$9*COS('1_4GHz'!B56)</f>
        <v>2.093734884064697</v>
      </c>
      <c r="D56" s="1">
        <f>'K MSG MAG'!$AO$9+'K MSG MAG'!$AH$9*SIN('1_4GHz'!B56)</f>
        <v>-3.6526979083810351</v>
      </c>
      <c r="E56" s="1">
        <f>'K MSG MAG'!$AF$9+'K MSG MAG'!$Z$9*COS('1_4GHz'!B56)</f>
        <v>-2.6455798976012685</v>
      </c>
      <c r="F56" s="1">
        <f>'K MSG MAG'!$AG$9+'K MSG MAG'!$Z$9*SIN('1_4GHz'!B56)</f>
        <v>-4.7708674476269648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MAG'!$AN$9+'K MSG MAG'!$AH$9*COS('1_4GHz'!B57)</f>
        <v>2.4791454492056166</v>
      </c>
      <c r="D57" s="1">
        <f>'K MSG MAG'!$AO$9+'K MSG MAG'!$AH$9*SIN('1_4GHz'!B57)</f>
        <v>-3.7034381718784068</v>
      </c>
      <c r="E57" s="1">
        <f>'K MSG MAG'!$AF$9+'K MSG MAG'!$Z$9*COS('1_4GHz'!B57)</f>
        <v>-2.3441376968744403</v>
      </c>
      <c r="F57" s="1">
        <f>'K MSG MAG'!$AG$9+'K MSG MAG'!$Z$9*SIN('1_4GHz'!B57)</f>
        <v>-4.8105530662308933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MAG'!$AN$9+'K MSG MAG'!$AH$9*COS('1_4GHz'!B58)</f>
        <v>2.8675117161398691</v>
      </c>
      <c r="D58" s="1">
        <f>'K MSG MAG'!$AO$9+'K MSG MAG'!$AH$9*SIN('1_4GHz'!B58)</f>
        <v>-3.7203946092866156</v>
      </c>
      <c r="E58" s="1">
        <f>'K MSG MAG'!$AF$9+'K MSG MAG'!$Z$9*COS('1_4GHz'!B58)</f>
        <v>-2.0403837451634406</v>
      </c>
      <c r="F58" s="1">
        <f>'K MSG MAG'!$AG$9+'K MSG MAG'!$Z$9*SIN('1_4GHz'!B58)</f>
        <v>-4.823815250174782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MAG'!$AN$9+'K MSG MAG'!$AH$9*COS('1_4GHz'!B59)</f>
        <v>3.255877983074122</v>
      </c>
      <c r="D59" s="1">
        <f>'K MSG MAG'!$AO$9+'K MSG MAG'!$AH$9*SIN('1_4GHz'!B59)</f>
        <v>-3.7034381718784068</v>
      </c>
      <c r="E59" s="1">
        <f>'K MSG MAG'!$AF$9+'K MSG MAG'!$Z$9*COS('1_4GHz'!B59)</f>
        <v>-1.7366297934524413</v>
      </c>
      <c r="F59" s="1">
        <f>'K MSG MAG'!$AG$9+'K MSG MAG'!$Z$9*SIN('1_4GHz'!B59)</f>
        <v>-4.8105530662308933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MAG'!$AN$9+'K MSG MAG'!$AH$9*COS('1_4GHz'!B60)</f>
        <v>3.6412885482150417</v>
      </c>
      <c r="D60" s="1">
        <f>'K MSG MAG'!$AO$9+'K MSG MAG'!$AH$9*SIN('1_4GHz'!B60)</f>
        <v>-3.652697908381036</v>
      </c>
      <c r="E60" s="1">
        <f>'K MSG MAG'!$AF$9+'K MSG MAG'!$Z$9*COS('1_4GHz'!B60)</f>
        <v>-1.435187592725613</v>
      </c>
      <c r="F60" s="1">
        <f>'K MSG MAG'!$AG$9+'K MSG MAG'!$Z$9*SIN('1_4GHz'!B60)</f>
        <v>-4.7708674476269648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MAG'!$AN$9+'K MSG MAG'!$AH$9*COS('1_4GHz'!B61)</f>
        <v>4.020810204444647</v>
      </c>
      <c r="D61" s="1">
        <f>'K MSG MAG'!$AO$9+'K MSG MAG'!$AH$9*SIN('1_4GHz'!B61)</f>
        <v>-3.5685599828375238</v>
      </c>
      <c r="E61" s="1">
        <f>'K MSG MAG'!$AF$9+'K MSG MAG'!$Z$9*COS('1_4GHz'!B61)</f>
        <v>-1.1383513001462617</v>
      </c>
      <c r="F61" s="1">
        <f>'K MSG MAG'!$AG$9+'K MSG MAG'!$Z$9*SIN('1_4GHz'!B61)</f>
        <v>-4.7050604258834046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MAG'!$AN$9+'K MSG MAG'!$AH$9*COS('1_4GHz'!B62)</f>
        <v>4.3915545627975794</v>
      </c>
      <c r="D62" s="1">
        <f>'K MSG MAG'!$AO$9+'K MSG MAG'!$AH$9*SIN('1_4GHz'!B62)</f>
        <v>-3.451664735665128</v>
      </c>
      <c r="E62" s="1">
        <f>'K MSG MAG'!$AF$9+'K MSG MAG'!$Z$9*COS('1_4GHz'!B62)</f>
        <v>-0.84838001913557881</v>
      </c>
      <c r="F62" s="1">
        <f>'K MSG MAG'!$AG$9+'K MSG MAG'!$Z$9*SIN('1_4GHz'!B62)</f>
        <v>-4.6136328321710485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MAG'!$AN$9+'K MSG MAG'!$AH$9*COS('1_4GHz'!B63)</f>
        <v>4.7507000348452229</v>
      </c>
      <c r="D63" s="1">
        <f>'K MSG MAG'!$AO$9+'K MSG MAG'!$AH$9*SIN('1_4GHz'!B63)</f>
        <v>-3.3029018102781071</v>
      </c>
      <c r="E63" s="1">
        <f>'K MSG MAG'!$AF$9+'K MSG MAG'!$Z$9*COS('1_4GHz'!B63)</f>
        <v>-0.56748060623149077</v>
      </c>
      <c r="F63" s="1">
        <f>'K MSG MAG'!$AG$9+'K MSG MAG'!$Z$9*SIN('1_4GHz'!B63)</f>
        <v>-4.497280485683536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MAG'!$AN$9+'K MSG MAG'!$AH$9*COS('1_4GHz'!B64)</f>
        <v>5.0955133066873177</v>
      </c>
      <c r="D64" s="1">
        <f>'K MSG MAG'!$AO$9+'K MSG MAG'!$AH$9*SIN('1_4GHz'!B64)</f>
        <v>-3.1234033823641698</v>
      </c>
      <c r="E64" s="1">
        <f>'K MSG MAG'!$AF$9+'K MSG MAG'!$Z$9*COS('1_4GHz'!B64)</f>
        <v>-0.29779087557790884</v>
      </c>
      <c r="F64" s="1">
        <f>'K MSG MAG'!$AG$9+'K MSG MAG'!$Z$9*SIN('1_4GHz'!B64)</f>
        <v>-4.3568888980331062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MAG'!$AN$9+'K MSG MAG'!$AH$9*COS('1_4GHz'!B65)</f>
        <v>5.4233701411212056</v>
      </c>
      <c r="D65" s="1">
        <f>'K MSG MAG'!$AO$9+'K MSG MAG'!$AH$9*SIN('1_4GHz'!B65)</f>
        <v>-2.9145355433438542</v>
      </c>
      <c r="E65" s="1">
        <f>'K MSG MAG'!$AF$9+'K MSG MAG'!$Z$9*COS('1_4GHz'!B65)</f>
        <v>-4.1363328868216254E-2</v>
      </c>
      <c r="F65" s="1">
        <f>'K MSG MAG'!$AG$9+'K MSG MAG'!$Z$9*SIN('1_4GHz'!B65)</f>
        <v>-4.1935265339725358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MAG'!$AN$9+'K MSG MAG'!$AH$9*COS('1_4GHz'!B66)</f>
        <v>5.731775349671473</v>
      </c>
      <c r="D66" s="1">
        <f>'K MSG MAG'!$AO$9+'K MSG MAG'!$AH$9*SIN('1_4GHz'!B66)</f>
        <v>-2.6778879035899545</v>
      </c>
      <c r="E66" s="1">
        <f>'K MSG MAG'!$AF$9+'K MSG MAG'!$Z$9*COS('1_4GHz'!B66)</f>
        <v>0.19985046543194107</v>
      </c>
      <c r="F66" s="1">
        <f>'K MSG MAG'!$AG$9+'K MSG MAG'!$Z$9*SIN('1_4GHz'!B66)</f>
        <v>-4.0084366797332205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MAG'!$AN$9+'K MSG MAG'!$AH$9*COS('1_4GHz'!B67)</f>
        <v>6.0183817824808976</v>
      </c>
      <c r="D67" s="1">
        <f>'K MSG MAG'!$AO$9+'K MSG MAG'!$AH$9*SIN('1_4GHz'!B67)</f>
        <v>-2.4152614945327486</v>
      </c>
      <c r="E67" s="1">
        <f>'K MSG MAG'!$AF$9+'K MSG MAG'!$Z$9*COS('1_4GHz'!B67)</f>
        <v>0.42401472469906709</v>
      </c>
      <c r="F67" s="1">
        <f>'K MSG MAG'!$AG$9+'K MSG MAG'!$Z$9*SIN('1_4GHz'!B67)</f>
        <v>-3.8030279808662284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MAG'!$AN$9+'K MSG MAG'!$AH$9*COS('1_4GHz'!B68)</f>
        <v>6.2810081915381026</v>
      </c>
      <c r="D68" s="1">
        <f>'K MSG MAG'!$AO$9+'K MSG MAG'!$AH$9*SIN('1_4GHz'!B68)</f>
        <v>-2.1286550617233244</v>
      </c>
      <c r="E68" s="1">
        <f>'K MSG MAG'!$AF$9+'K MSG MAG'!$Z$9*COS('1_4GHz'!B68)</f>
        <v>0.62942342356605874</v>
      </c>
      <c r="F68" s="1">
        <f>'K MSG MAG'!$AG$9+'K MSG MAG'!$Z$9*SIN('1_4GHz'!B68)</f>
        <v>-3.5788637215991024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MAG'!$AN$9+'K MSG MAG'!$AH$9*COS('1_4GHz'!B69)</f>
        <v>6.5176558312920037</v>
      </c>
      <c r="D69" s="1">
        <f>'K MSG MAG'!$AO$9+'K MSG MAG'!$AH$9*SIN('1_4GHz'!B69)</f>
        <v>-1.8202498531730571</v>
      </c>
      <c r="E69" s="1">
        <f>'K MSG MAG'!$AF$9+'K MSG MAG'!$Z$9*COS('1_4GHz'!B69)</f>
        <v>0.81451327780537541</v>
      </c>
      <c r="F69" s="1">
        <f>'K MSG MAG'!$AG$9+'K MSG MAG'!$Z$9*SIN('1_4GHz'!B69)</f>
        <v>-3.3376499272989455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MAG'!$AN$9+'K MSG MAG'!$AH$9*COS('1_4GHz'!B70)</f>
        <v>6.7265236703123188</v>
      </c>
      <c r="D70" s="1">
        <f>'K MSG MAG'!$AO$9+'K MSG MAG'!$AH$9*SIN('1_4GHz'!B70)</f>
        <v>-1.4923930187391696</v>
      </c>
      <c r="E70" s="1">
        <f>'K MSG MAG'!$AF$9+'K MSG MAG'!$Z$9*COS('1_4GHz'!B70)</f>
        <v>0.97787564186594489</v>
      </c>
      <c r="F70" s="1">
        <f>'K MSG MAG'!$AG$9+'K MSG MAG'!$Z$9*SIN('1_4GHz'!B70)</f>
        <v>-3.0812223805892525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MAG'!$AN$9+'K MSG MAG'!$AH$9*COS('1_4GHz'!B71)</f>
        <v>6.9060220982262557</v>
      </c>
      <c r="D71" s="1">
        <f>'K MSG MAG'!$AO$9+'K MSG MAG'!$AH$9*SIN('1_4GHz'!B71)</f>
        <v>-1.1475797468970743</v>
      </c>
      <c r="E71" s="1">
        <f>'K MSG MAG'!$AF$9+'K MSG MAG'!$Z$9*COS('1_4GHz'!B71)</f>
        <v>1.1182672295163751</v>
      </c>
      <c r="F71" s="1">
        <f>'K MSG MAG'!$AG$9+'K MSG MAG'!$Z$9*SIN('1_4GHz'!B71)</f>
        <v>-2.8115326499356708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MAG'!$AN$9+'K MSG MAG'!$AH$9*COS('1_4GHz'!B72)</f>
        <v>7.0547850236132774</v>
      </c>
      <c r="D72" s="1">
        <f>'K MSG MAG'!$AO$9+'K MSG MAG'!$AH$9*SIN('1_4GHz'!B72)</f>
        <v>-0.7884342748494314</v>
      </c>
      <c r="E72" s="1">
        <f>'K MSG MAG'!$AF$9+'K MSG MAG'!$Z$9*COS('1_4GHz'!B72)</f>
        <v>1.2346195760038885</v>
      </c>
      <c r="F72" s="1">
        <f>'K MSG MAG'!$AG$9+'K MSG MAG'!$Z$9*SIN('1_4GHz'!B72)</f>
        <v>-2.5306332370315827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MAG'!$AN$9+'K MSG MAG'!$AH$9*COS('1_4GHz'!B73)</f>
        <v>7.1716802707856733</v>
      </c>
      <c r="D73" s="1">
        <f>'K MSG MAG'!$AO$9+'K MSG MAG'!$AH$9*SIN('1_4GHz'!B73)</f>
        <v>-0.41768991649649545</v>
      </c>
      <c r="E73" s="1">
        <f>'K MSG MAG'!$AF$9+'K MSG MAG'!$Z$9*COS('1_4GHz'!B73)</f>
        <v>1.326047169716245</v>
      </c>
      <c r="F73" s="1">
        <f>'K MSG MAG'!$AG$9+'K MSG MAG'!$Z$9*SIN('1_4GHz'!B73)</f>
        <v>-2.2406619560208969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MAG'!$AN$9+'K MSG MAG'!$AH$9*COS('1_4GHz'!B74)</f>
        <v>7.2558181963291837</v>
      </c>
      <c r="D74" s="1">
        <f>'K MSG MAG'!$AO$9+'K MSG MAG'!$AH$9*SIN('1_4GHz'!B74)</f>
        <v>-3.8168260266897347E-2</v>
      </c>
      <c r="E74" s="1">
        <f>'K MSG MAG'!$AF$9+'K MSG MAG'!$Z$9*COS('1_4GHz'!B74)</f>
        <v>1.3918541914598039</v>
      </c>
      <c r="F74" s="1">
        <f>'K MSG MAG'!$AG$9+'K MSG MAG'!$Z$9*SIN('1_4GHz'!B74)</f>
        <v>-1.9438256634415518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MAG'!$AN$9+'K MSG MAG'!$AH$9*COS('1_4GHz'!B75)</f>
        <v>7.3065584598265563</v>
      </c>
      <c r="D75" s="1">
        <f>'K MSG MAG'!$AO$9+'K MSG MAG'!$AH$9*SIN('1_4GHz'!B75)</f>
        <v>0.34724230487402613</v>
      </c>
      <c r="E75" s="1">
        <f>'K MSG MAG'!$AF$9+'K MSG MAG'!$Z$9*COS('1_4GHz'!B75)</f>
        <v>1.4315398100637329</v>
      </c>
      <c r="F75" s="1">
        <f>'K MSG MAG'!$AG$9+'K MSG MAG'!$Z$9*SIN('1_4GHz'!B75)</f>
        <v>-1.6423834627147205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MAG'!$AN$9+'K MSG MAG'!$AH$9*COS('1_4GHz'!B76)</f>
        <v>7.3235148972347659</v>
      </c>
      <c r="D76" s="1">
        <f>'K MSG MAG'!$AO$9+'K MSG MAG'!$AH$9*SIN('1_4GHz'!B76)</f>
        <v>0.73560857180827888</v>
      </c>
      <c r="E76" s="1">
        <f>'K MSG MAG'!$AF$9+'K MSG MAG'!$Z$9*COS('1_4GHz'!B76)</f>
        <v>1.4448019940076215</v>
      </c>
      <c r="F76" s="1">
        <f>'K MSG MAG'!$AG$9+'K MSG MAG'!$Z$9*SIN('1_4GHz'!B76)</f>
        <v>-1.338629511003721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" workbookViewId="0">
      <selection activeCell="A74" sqref="A74:B75"/>
    </sheetView>
  </sheetViews>
  <sheetFormatPr defaultRowHeight="13.5"/>
  <sheetData>
    <row r="1" spans="1:2">
      <c r="A1">
        <f>'1_4GHz'!C4</f>
        <v>7.3235148972347659</v>
      </c>
      <c r="B1">
        <f>'1_4GHz'!D4</f>
        <v>0.73560857180827999</v>
      </c>
    </row>
    <row r="2" spans="1:2">
      <c r="A2">
        <f>'1_4GHz'!C5</f>
        <v>7.3065584598265563</v>
      </c>
      <c r="B2">
        <f>'1_4GHz'!D5</f>
        <v>1.1239748387425332</v>
      </c>
    </row>
    <row r="3" spans="1:2">
      <c r="A3">
        <f>'1_4GHz'!C6</f>
        <v>7.2558181963291855</v>
      </c>
      <c r="B3">
        <f>'1_4GHz'!D6</f>
        <v>1.5093854038834531</v>
      </c>
    </row>
    <row r="4" spans="1:2">
      <c r="A4">
        <f>'1_4GHz'!C7</f>
        <v>7.1716802707856733</v>
      </c>
      <c r="B4">
        <f>'1_4GHz'!D7</f>
        <v>1.8889070601130555</v>
      </c>
    </row>
    <row r="5" spans="1:2">
      <c r="A5">
        <f>'1_4GHz'!C8</f>
        <v>7.0547850236132774</v>
      </c>
      <c r="B5">
        <f>'1_4GHz'!D8</f>
        <v>2.2596514184659919</v>
      </c>
    </row>
    <row r="6" spans="1:2">
      <c r="A6">
        <f>'1_4GHz'!C9</f>
        <v>6.9060220982262575</v>
      </c>
      <c r="B6">
        <f>'1_4GHz'!D9</f>
        <v>2.6187968905136318</v>
      </c>
    </row>
    <row r="7" spans="1:2">
      <c r="A7">
        <f>'1_4GHz'!C10</f>
        <v>6.7265236703123197</v>
      </c>
      <c r="B7">
        <f>'1_4GHz'!D10</f>
        <v>2.9636101623557272</v>
      </c>
    </row>
    <row r="8" spans="1:2">
      <c r="A8">
        <f>'1_4GHz'!C11</f>
        <v>6.5176558312920037</v>
      </c>
      <c r="B8">
        <f>'1_4GHz'!D11</f>
        <v>3.2914669967896151</v>
      </c>
    </row>
    <row r="9" spans="1:2">
      <c r="A9">
        <f>'1_4GHz'!C12</f>
        <v>6.2810081915381035</v>
      </c>
      <c r="B9">
        <f>'1_4GHz'!D12</f>
        <v>3.5998722053398828</v>
      </c>
    </row>
    <row r="10" spans="1:2">
      <c r="A10">
        <f>'1_4GHz'!C13</f>
        <v>6.0183817824808976</v>
      </c>
      <c r="B10">
        <f>'1_4GHz'!D13</f>
        <v>3.8864786381493075</v>
      </c>
    </row>
    <row r="11" spans="1:2">
      <c r="A11">
        <f>'1_4GHz'!C14</f>
        <v>5.731775349671473</v>
      </c>
      <c r="B11">
        <f>'1_4GHz'!D14</f>
        <v>4.1491050472065139</v>
      </c>
    </row>
    <row r="12" spans="1:2">
      <c r="A12">
        <f>'1_4GHz'!C15</f>
        <v>5.4233701411212056</v>
      </c>
      <c r="B12">
        <f>'1_4GHz'!D15</f>
        <v>4.385752686960414</v>
      </c>
    </row>
    <row r="13" spans="1:2">
      <c r="A13">
        <f>'1_4GHz'!C16</f>
        <v>5.0955133066873177</v>
      </c>
      <c r="B13">
        <f>'1_4GHz'!D16</f>
        <v>4.59462052598073</v>
      </c>
    </row>
    <row r="14" spans="1:2">
      <c r="A14">
        <f>'1_4GHz'!C17</f>
        <v>4.750700034845222</v>
      </c>
      <c r="B14">
        <f>'1_4GHz'!D17</f>
        <v>4.7741189538946669</v>
      </c>
    </row>
    <row r="15" spans="1:2">
      <c r="A15">
        <f>'1_4GHz'!C18</f>
        <v>4.3915545627975821</v>
      </c>
      <c r="B15">
        <f>'1_4GHz'!D18</f>
        <v>4.9228818792816869</v>
      </c>
    </row>
    <row r="16" spans="1:2">
      <c r="A16">
        <f>'1_4GHz'!C19</f>
        <v>4.0208102044446452</v>
      </c>
      <c r="B16">
        <f>'1_4GHz'!D19</f>
        <v>5.0397771264540836</v>
      </c>
    </row>
    <row r="17" spans="1:2">
      <c r="A17">
        <f>'1_4GHz'!C20</f>
        <v>3.6412885482150434</v>
      </c>
      <c r="B17">
        <f>'1_4GHz'!D20</f>
        <v>5.1239150519975949</v>
      </c>
    </row>
    <row r="18" spans="1:2">
      <c r="A18">
        <f>'1_4GHz'!C21</f>
        <v>3.2558779830741229</v>
      </c>
      <c r="B18">
        <f>'1_4GHz'!D21</f>
        <v>5.1746553154949666</v>
      </c>
    </row>
    <row r="19" spans="1:2">
      <c r="A19">
        <f>'1_4GHz'!C22</f>
        <v>2.8675117161398704</v>
      </c>
      <c r="B19">
        <f>'1_4GHz'!D22</f>
        <v>5.1916117529031753</v>
      </c>
    </row>
    <row r="20" spans="1:2">
      <c r="A20">
        <f>'1_4GHz'!C23</f>
        <v>2.4791454492056166</v>
      </c>
      <c r="B20">
        <f>'1_4GHz'!D23</f>
        <v>5.1746553154949666</v>
      </c>
    </row>
    <row r="21" spans="1:2">
      <c r="A21">
        <f>'1_4GHz'!C24</f>
        <v>2.093734884064697</v>
      </c>
      <c r="B21">
        <f>'1_4GHz'!D24</f>
        <v>5.1239150519975949</v>
      </c>
    </row>
    <row r="22" spans="1:2">
      <c r="A22">
        <f>'1_4GHz'!C25</f>
        <v>1.7142132278350939</v>
      </c>
      <c r="B22">
        <f>'1_4GHz'!D25</f>
        <v>5.0397771264540836</v>
      </c>
    </row>
    <row r="23" spans="1:2">
      <c r="A23">
        <f>'1_4GHz'!C26</f>
        <v>1.3434688694821582</v>
      </c>
      <c r="B23">
        <f>'1_4GHz'!D26</f>
        <v>4.9228818792816869</v>
      </c>
    </row>
    <row r="24" spans="1:2">
      <c r="A24">
        <f>'1_4GHz'!C27</f>
        <v>0.98432339743451869</v>
      </c>
      <c r="B24">
        <f>'1_4GHz'!D27</f>
        <v>4.7741189538946678</v>
      </c>
    </row>
    <row r="25" spans="1:2">
      <c r="A25">
        <f>'1_4GHz'!C28</f>
        <v>0.63951012559242315</v>
      </c>
      <c r="B25">
        <f>'1_4GHz'!D28</f>
        <v>4.59462052598073</v>
      </c>
    </row>
    <row r="26" spans="1:2">
      <c r="A26">
        <f>'1_4GHz'!C29</f>
        <v>0.31165329115853613</v>
      </c>
      <c r="B26">
        <f>'1_4GHz'!D29</f>
        <v>4.3857526869604149</v>
      </c>
    </row>
    <row r="27" spans="1:2">
      <c r="A27">
        <f>'1_4GHz'!C30</f>
        <v>3.2480826082665892E-3</v>
      </c>
      <c r="B27">
        <f>'1_4GHz'!D30</f>
        <v>4.1491050472065139</v>
      </c>
    </row>
    <row r="28" spans="1:2">
      <c r="A28">
        <f>'1_4GHz'!C31</f>
        <v>-0.28335835020115763</v>
      </c>
      <c r="B28">
        <f>'1_4GHz'!D31</f>
        <v>3.8864786381493079</v>
      </c>
    </row>
    <row r="29" spans="1:2">
      <c r="A29">
        <f>'1_4GHz'!C32</f>
        <v>-0.54598475925836309</v>
      </c>
      <c r="B29">
        <f>'1_4GHz'!D32</f>
        <v>3.5998722053398837</v>
      </c>
    </row>
    <row r="30" spans="1:2">
      <c r="A30">
        <f>'1_4GHz'!C33</f>
        <v>-0.78263239901226322</v>
      </c>
      <c r="B30">
        <f>'1_4GHz'!D33</f>
        <v>3.2914669967896164</v>
      </c>
    </row>
    <row r="31" spans="1:2">
      <c r="A31">
        <f>'1_4GHz'!C34</f>
        <v>-0.99150023803258014</v>
      </c>
      <c r="B31">
        <f>'1_4GHz'!D34</f>
        <v>2.9636101623557272</v>
      </c>
    </row>
    <row r="32" spans="1:2">
      <c r="A32">
        <f>'1_4GHz'!C35</f>
        <v>-1.170998665946517</v>
      </c>
      <c r="B32">
        <f>'1_4GHz'!D35</f>
        <v>2.6187968905136323</v>
      </c>
    </row>
    <row r="33" spans="1:2">
      <c r="A33">
        <f>'1_4GHz'!C36</f>
        <v>-1.319761591333537</v>
      </c>
      <c r="B33">
        <f>'1_4GHz'!D36</f>
        <v>2.2596514184659924</v>
      </c>
    </row>
    <row r="34" spans="1:2">
      <c r="A34">
        <f>'1_4GHz'!C37</f>
        <v>-1.4366568385059337</v>
      </c>
      <c r="B34">
        <f>'1_4GHz'!D37</f>
        <v>1.8889070601130569</v>
      </c>
    </row>
    <row r="35" spans="1:2">
      <c r="A35">
        <f>'1_4GHz'!C38</f>
        <v>-1.520794764049445</v>
      </c>
      <c r="B35">
        <f>'1_4GHz'!D38</f>
        <v>1.5093854038834529</v>
      </c>
    </row>
    <row r="36" spans="1:2">
      <c r="A36">
        <f>'1_4GHz'!C39</f>
        <v>-1.5715350275468167</v>
      </c>
      <c r="B36">
        <f>'1_4GHz'!D39</f>
        <v>1.1239748387425352</v>
      </c>
    </row>
    <row r="37" spans="1:2">
      <c r="A37">
        <f>'1_4GHz'!C40</f>
        <v>-1.5884914649550255</v>
      </c>
      <c r="B37">
        <f>'1_4GHz'!D40</f>
        <v>0.73560857180828054</v>
      </c>
    </row>
    <row r="38" spans="1:2">
      <c r="A38">
        <f>'1_4GHz'!C41</f>
        <v>-1.5715350275468167</v>
      </c>
      <c r="B38">
        <f>'1_4GHz'!D41</f>
        <v>0.34724230487402785</v>
      </c>
    </row>
    <row r="39" spans="1:2">
      <c r="A39">
        <f>'1_4GHz'!C42</f>
        <v>-1.520794764049445</v>
      </c>
      <c r="B39">
        <f>'1_4GHz'!D42</f>
        <v>-3.8168260266893794E-2</v>
      </c>
    </row>
    <row r="40" spans="1:2">
      <c r="A40">
        <f>'1_4GHz'!C43</f>
        <v>-1.4366568385059346</v>
      </c>
      <c r="B40">
        <f>'1_4GHz'!D43</f>
        <v>-0.4176899164964939</v>
      </c>
    </row>
    <row r="41" spans="1:2">
      <c r="A41">
        <f>'1_4GHz'!C44</f>
        <v>-1.319761591333537</v>
      </c>
      <c r="B41">
        <f>'1_4GHz'!D44</f>
        <v>-0.78843427484943163</v>
      </c>
    </row>
    <row r="42" spans="1:2">
      <c r="A42">
        <f>'1_4GHz'!C45</f>
        <v>-1.1709986659465179</v>
      </c>
      <c r="B42">
        <f>'1_4GHz'!D45</f>
        <v>-1.1475797468970712</v>
      </c>
    </row>
    <row r="43" spans="1:2">
      <c r="A43">
        <f>'1_4GHz'!C46</f>
        <v>-0.99150023803257969</v>
      </c>
      <c r="B43">
        <f>'1_4GHz'!D46</f>
        <v>-1.4923930187391683</v>
      </c>
    </row>
    <row r="44" spans="1:2">
      <c r="A44">
        <f>'1_4GHz'!C47</f>
        <v>-0.782632399012265</v>
      </c>
      <c r="B44">
        <f>'1_4GHz'!D47</f>
        <v>-1.820249853173054</v>
      </c>
    </row>
    <row r="45" spans="1:2">
      <c r="A45">
        <f>'1_4GHz'!C48</f>
        <v>-0.54598475925836354</v>
      </c>
      <c r="B45">
        <f>'1_4GHz'!D48</f>
        <v>-2.1286550617233231</v>
      </c>
    </row>
    <row r="46" spans="1:2">
      <c r="A46">
        <f>'1_4GHz'!C49</f>
        <v>-0.28335835020115852</v>
      </c>
      <c r="B46">
        <f>'1_4GHz'!D49</f>
        <v>-2.4152614945327477</v>
      </c>
    </row>
    <row r="47" spans="1:2">
      <c r="A47">
        <f>'1_4GHz'!C50</f>
        <v>3.2480826082661451E-3</v>
      </c>
      <c r="B47">
        <f>'1_4GHz'!D50</f>
        <v>-2.6778879035899532</v>
      </c>
    </row>
    <row r="48" spans="1:2">
      <c r="A48">
        <f>'1_4GHz'!C51</f>
        <v>0.31165329115853346</v>
      </c>
      <c r="B48">
        <f>'1_4GHz'!D51</f>
        <v>-2.9145355433438533</v>
      </c>
    </row>
    <row r="49" spans="1:2">
      <c r="A49">
        <f>'1_4GHz'!C52</f>
        <v>0.63951012559242049</v>
      </c>
      <c r="B49">
        <f>'1_4GHz'!D52</f>
        <v>-3.1234033823641689</v>
      </c>
    </row>
    <row r="50" spans="1:2">
      <c r="A50">
        <f>'1_4GHz'!C53</f>
        <v>0.9843233974345158</v>
      </c>
      <c r="B50">
        <f>'1_4GHz'!D53</f>
        <v>-3.3029018102781063</v>
      </c>
    </row>
    <row r="51" spans="1:2">
      <c r="A51">
        <f>'1_4GHz'!C54</f>
        <v>1.3434688694821553</v>
      </c>
      <c r="B51">
        <f>'1_4GHz'!D54</f>
        <v>-3.4516647356651262</v>
      </c>
    </row>
    <row r="52" spans="1:2">
      <c r="A52">
        <f>'1_4GHz'!C55</f>
        <v>1.7142132278350948</v>
      </c>
      <c r="B52">
        <f>'1_4GHz'!D55</f>
        <v>-3.5685599828375238</v>
      </c>
    </row>
    <row r="53" spans="1:2">
      <c r="A53">
        <f>'1_4GHz'!C56</f>
        <v>2.093734884064697</v>
      </c>
      <c r="B53">
        <f>'1_4GHz'!D56</f>
        <v>-3.6526979083810351</v>
      </c>
    </row>
    <row r="54" spans="1:2">
      <c r="A54">
        <f>'1_4GHz'!C57</f>
        <v>2.4791454492056166</v>
      </c>
      <c r="B54">
        <f>'1_4GHz'!D57</f>
        <v>-3.7034381718784068</v>
      </c>
    </row>
    <row r="55" spans="1:2">
      <c r="A55">
        <f>'1_4GHz'!C58</f>
        <v>2.8675117161398691</v>
      </c>
      <c r="B55">
        <f>'1_4GHz'!D58</f>
        <v>-3.7203946092866156</v>
      </c>
    </row>
    <row r="56" spans="1:2">
      <c r="A56">
        <f>'1_4GHz'!C59</f>
        <v>3.255877983074122</v>
      </c>
      <c r="B56">
        <f>'1_4GHz'!D59</f>
        <v>-3.7034381718784068</v>
      </c>
    </row>
    <row r="57" spans="1:2">
      <c r="A57">
        <f>'1_4GHz'!C60</f>
        <v>3.6412885482150417</v>
      </c>
      <c r="B57">
        <f>'1_4GHz'!D60</f>
        <v>-3.652697908381036</v>
      </c>
    </row>
    <row r="58" spans="1:2">
      <c r="A58">
        <f>'1_4GHz'!C61</f>
        <v>4.020810204444647</v>
      </c>
      <c r="B58">
        <f>'1_4GHz'!D61</f>
        <v>-3.5685599828375238</v>
      </c>
    </row>
    <row r="59" spans="1:2">
      <c r="A59">
        <f>'1_4GHz'!C62</f>
        <v>4.3915545627975794</v>
      </c>
      <c r="B59">
        <f>'1_4GHz'!D62</f>
        <v>-3.451664735665128</v>
      </c>
    </row>
    <row r="60" spans="1:2">
      <c r="A60">
        <f>'1_4GHz'!C63</f>
        <v>4.7507000348452229</v>
      </c>
      <c r="B60">
        <f>'1_4GHz'!D63</f>
        <v>-3.3029018102781071</v>
      </c>
    </row>
    <row r="61" spans="1:2">
      <c r="A61">
        <f>'1_4GHz'!C64</f>
        <v>5.0955133066873177</v>
      </c>
      <c r="B61">
        <f>'1_4GHz'!D64</f>
        <v>-3.1234033823641698</v>
      </c>
    </row>
    <row r="62" spans="1:2">
      <c r="A62">
        <f>'1_4GHz'!C65</f>
        <v>5.4233701411212056</v>
      </c>
      <c r="B62">
        <f>'1_4GHz'!D65</f>
        <v>-2.9145355433438542</v>
      </c>
    </row>
    <row r="63" spans="1:2">
      <c r="A63">
        <f>'1_4GHz'!C66</f>
        <v>5.731775349671473</v>
      </c>
      <c r="B63">
        <f>'1_4GHz'!D66</f>
        <v>-2.6778879035899545</v>
      </c>
    </row>
    <row r="64" spans="1:2">
      <c r="A64">
        <f>'1_4GHz'!C67</f>
        <v>6.0183817824808976</v>
      </c>
      <c r="B64">
        <f>'1_4GHz'!D67</f>
        <v>-2.4152614945327486</v>
      </c>
    </row>
    <row r="65" spans="1:2">
      <c r="A65">
        <f>'1_4GHz'!C68</f>
        <v>6.2810081915381026</v>
      </c>
      <c r="B65">
        <f>'1_4GHz'!D68</f>
        <v>-2.1286550617233244</v>
      </c>
    </row>
    <row r="66" spans="1:2">
      <c r="A66">
        <f>'1_4GHz'!C69</f>
        <v>6.5176558312920037</v>
      </c>
      <c r="B66">
        <f>'1_4GHz'!D69</f>
        <v>-1.8202498531730571</v>
      </c>
    </row>
    <row r="67" spans="1:2">
      <c r="A67">
        <f>'1_4GHz'!C70</f>
        <v>6.7265236703123188</v>
      </c>
      <c r="B67">
        <f>'1_4GHz'!D70</f>
        <v>-1.4923930187391696</v>
      </c>
    </row>
    <row r="68" spans="1:2">
      <c r="A68">
        <f>'1_4GHz'!C71</f>
        <v>6.9060220982262557</v>
      </c>
      <c r="B68">
        <f>'1_4GHz'!D71</f>
        <v>-1.1475797468970743</v>
      </c>
    </row>
    <row r="69" spans="1:2">
      <c r="A69">
        <f>'1_4GHz'!C72</f>
        <v>7.0547850236132774</v>
      </c>
      <c r="B69">
        <f>'1_4GHz'!D72</f>
        <v>-0.7884342748494314</v>
      </c>
    </row>
    <row r="70" spans="1:2">
      <c r="A70">
        <f>'1_4GHz'!C73</f>
        <v>7.1716802707856733</v>
      </c>
      <c r="B70">
        <f>'1_4GHz'!D73</f>
        <v>-0.41768991649649545</v>
      </c>
    </row>
    <row r="71" spans="1:2">
      <c r="A71">
        <f>'1_4GHz'!C74</f>
        <v>7.2558181963291837</v>
      </c>
      <c r="B71">
        <f>'1_4GHz'!D74</f>
        <v>-3.8168260266897347E-2</v>
      </c>
    </row>
    <row r="72" spans="1:2">
      <c r="A72">
        <f>'1_4GHz'!C75</f>
        <v>7.3065584598265563</v>
      </c>
      <c r="B72">
        <f>'1_4GHz'!D75</f>
        <v>0.34724230487402613</v>
      </c>
    </row>
    <row r="73" spans="1:2">
      <c r="A73">
        <f>'1_4GHz'!C76</f>
        <v>7.3235148972347659</v>
      </c>
      <c r="B73">
        <f>'1_4GHz'!D76</f>
        <v>0.73560857180827888</v>
      </c>
    </row>
  </sheetData>
  <phoneticPr fontId="18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B76" sqref="B76"/>
    </sheetView>
  </sheetViews>
  <sheetFormatPr defaultRowHeight="13.5"/>
  <sheetData>
    <row r="1" spans="1:2">
      <c r="A1">
        <f>'1_4GHz'!E4</f>
        <v>1.4448019940076215</v>
      </c>
      <c r="B1">
        <f>'1_4GHz'!F4</f>
        <v>-1.3386295110037201</v>
      </c>
    </row>
    <row r="2" spans="1:2">
      <c r="A2">
        <f>'1_4GHz'!E5</f>
        <v>1.4315398100637329</v>
      </c>
      <c r="B2">
        <f>'1_4GHz'!F5</f>
        <v>-1.0348755592927201</v>
      </c>
    </row>
    <row r="3" spans="1:2">
      <c r="A3">
        <f>'1_4GHz'!E6</f>
        <v>1.3918541914598044</v>
      </c>
      <c r="B3">
        <f>'1_4GHz'!F6</f>
        <v>-0.73343335856589165</v>
      </c>
    </row>
    <row r="4" spans="1:2">
      <c r="A4">
        <f>'1_4GHz'!E7</f>
        <v>1.326047169716245</v>
      </c>
      <c r="B4">
        <f>'1_4GHz'!F7</f>
        <v>-0.43659706598654302</v>
      </c>
    </row>
    <row r="5" spans="1:2">
      <c r="A5">
        <f>'1_4GHz'!E8</f>
        <v>1.2346195760038885</v>
      </c>
      <c r="B5">
        <f>'1_4GHz'!F8</f>
        <v>-0.14662578497585699</v>
      </c>
    </row>
    <row r="6" spans="1:2">
      <c r="A6">
        <f>'1_4GHz'!E9</f>
        <v>1.118267229516376</v>
      </c>
      <c r="B6">
        <f>'1_4GHz'!F9</f>
        <v>0.13427362792822861</v>
      </c>
    </row>
    <row r="7" spans="1:2">
      <c r="A7">
        <f>'1_4GHz'!E10</f>
        <v>0.97787564186594622</v>
      </c>
      <c r="B7">
        <f>'1_4GHz'!F10</f>
        <v>0.40396335858181054</v>
      </c>
    </row>
    <row r="8" spans="1:2">
      <c r="A8">
        <f>'1_4GHz'!E11</f>
        <v>0.81451327780537586</v>
      </c>
      <c r="B8">
        <f>'1_4GHz'!F11</f>
        <v>0.66039090529150379</v>
      </c>
    </row>
    <row r="9" spans="1:2">
      <c r="A9">
        <f>'1_4GHz'!E12</f>
        <v>0.62942342356605963</v>
      </c>
      <c r="B9">
        <f>'1_4GHz'!F12</f>
        <v>0.90160469959166112</v>
      </c>
    </row>
    <row r="10" spans="1:2">
      <c r="A10">
        <f>'1_4GHz'!E13</f>
        <v>0.42401472469906798</v>
      </c>
      <c r="B10">
        <f>'1_4GHz'!F13</f>
        <v>1.1257689588587876</v>
      </c>
    </row>
    <row r="11" spans="1:2">
      <c r="A11">
        <f>'1_4GHz'!E14</f>
        <v>0.19985046543194152</v>
      </c>
      <c r="B11">
        <f>'1_4GHz'!F14</f>
        <v>1.3311776577257797</v>
      </c>
    </row>
    <row r="12" spans="1:2">
      <c r="A12">
        <f>'1_4GHz'!E15</f>
        <v>-4.136332886821581E-2</v>
      </c>
      <c r="B12">
        <f>'1_4GHz'!F15</f>
        <v>1.5162675119650959</v>
      </c>
    </row>
    <row r="13" spans="1:2">
      <c r="A13">
        <f>'1_4GHz'!E16</f>
        <v>-0.29779087557790884</v>
      </c>
      <c r="B13">
        <f>'1_4GHz'!F16</f>
        <v>1.6796298760256658</v>
      </c>
    </row>
    <row r="14" spans="1:2">
      <c r="A14">
        <f>'1_4GHz'!E17</f>
        <v>-0.56748060623149144</v>
      </c>
      <c r="B14">
        <f>'1_4GHz'!F17</f>
        <v>1.8200214636760961</v>
      </c>
    </row>
    <row r="15" spans="1:2">
      <c r="A15">
        <f>'1_4GHz'!E18</f>
        <v>-0.84838001913557659</v>
      </c>
      <c r="B15">
        <f>'1_4GHz'!F18</f>
        <v>1.9363738101636081</v>
      </c>
    </row>
    <row r="16" spans="1:2">
      <c r="A16">
        <f>'1_4GHz'!E19</f>
        <v>-1.1383513001462631</v>
      </c>
      <c r="B16">
        <f>'1_4GHz'!F19</f>
        <v>2.0278014038759649</v>
      </c>
    </row>
    <row r="17" spans="1:2">
      <c r="A17">
        <f>'1_4GHz'!E20</f>
        <v>-1.4351875927256112</v>
      </c>
      <c r="B17">
        <f>'1_4GHz'!F20</f>
        <v>2.0936084256195242</v>
      </c>
    </row>
    <row r="18" spans="1:2">
      <c r="A18">
        <f>'1_4GHz'!E21</f>
        <v>-1.7366297934524404</v>
      </c>
      <c r="B18">
        <f>'1_4GHz'!F21</f>
        <v>2.1332940442234527</v>
      </c>
    </row>
    <row r="19" spans="1:2">
      <c r="A19">
        <f>'1_4GHz'!E22</f>
        <v>-2.0403837451634401</v>
      </c>
      <c r="B19">
        <f>'1_4GHz'!F22</f>
        <v>2.1465562281673414</v>
      </c>
    </row>
    <row r="20" spans="1:2">
      <c r="A20">
        <f>'1_4GHz'!E23</f>
        <v>-2.3441376968744403</v>
      </c>
      <c r="B20">
        <f>'1_4GHz'!F23</f>
        <v>2.1332940442234527</v>
      </c>
    </row>
    <row r="21" spans="1:2">
      <c r="A21">
        <f>'1_4GHz'!E24</f>
        <v>-2.6455798976012685</v>
      </c>
      <c r="B21">
        <f>'1_4GHz'!F24</f>
        <v>2.0936084256195242</v>
      </c>
    </row>
    <row r="22" spans="1:2">
      <c r="A22">
        <f>'1_4GHz'!E25</f>
        <v>-2.9424161901806176</v>
      </c>
      <c r="B22">
        <f>'1_4GHz'!F25</f>
        <v>2.0278014038759649</v>
      </c>
    </row>
    <row r="23" spans="1:2">
      <c r="A23">
        <f>'1_4GHz'!E26</f>
        <v>-3.232387471191303</v>
      </c>
      <c r="B23">
        <f>'1_4GHz'!F26</f>
        <v>1.9363738101636085</v>
      </c>
    </row>
    <row r="24" spans="1:2">
      <c r="A24">
        <f>'1_4GHz'!E27</f>
        <v>-3.5132868840953888</v>
      </c>
      <c r="B24">
        <f>'1_4GHz'!F27</f>
        <v>1.8200214636760961</v>
      </c>
    </row>
    <row r="25" spans="1:2">
      <c r="A25">
        <f>'1_4GHz'!E28</f>
        <v>-3.7829766147489705</v>
      </c>
      <c r="B25">
        <f>'1_4GHz'!F28</f>
        <v>1.6796298760256663</v>
      </c>
    </row>
    <row r="26" spans="1:2">
      <c r="A26">
        <f>'1_4GHz'!E29</f>
        <v>-4.0394041614586627</v>
      </c>
      <c r="B26">
        <f>'1_4GHz'!F29</f>
        <v>1.5162675119650968</v>
      </c>
    </row>
    <row r="27" spans="1:2">
      <c r="A27">
        <f>'1_4GHz'!E30</f>
        <v>-4.2806179557588218</v>
      </c>
      <c r="B27">
        <f>'1_4GHz'!F30</f>
        <v>1.3311776577257797</v>
      </c>
    </row>
    <row r="28" spans="1:2">
      <c r="A28">
        <f>'1_4GHz'!E31</f>
        <v>-4.5047822150259478</v>
      </c>
      <c r="B28">
        <f>'1_4GHz'!F31</f>
        <v>1.125768958858788</v>
      </c>
    </row>
    <row r="29" spans="1:2">
      <c r="A29">
        <f>'1_4GHz'!E32</f>
        <v>-4.710190913892939</v>
      </c>
      <c r="B29">
        <f>'1_4GHz'!F32</f>
        <v>0.90160469959166201</v>
      </c>
    </row>
    <row r="30" spans="1:2">
      <c r="A30">
        <f>'1_4GHz'!E33</f>
        <v>-4.8952807681322561</v>
      </c>
      <c r="B30">
        <f>'1_4GHz'!F33</f>
        <v>0.6603909052915049</v>
      </c>
    </row>
    <row r="31" spans="1:2">
      <c r="A31">
        <f>'1_4GHz'!E34</f>
        <v>-5.0586431321928265</v>
      </c>
      <c r="B31">
        <f>'1_4GHz'!F34</f>
        <v>0.40396335858181054</v>
      </c>
    </row>
    <row r="32" spans="1:2">
      <c r="A32">
        <f>'1_4GHz'!E35</f>
        <v>-5.1990347198432563</v>
      </c>
      <c r="B32">
        <f>'1_4GHz'!F35</f>
        <v>0.13427362792822883</v>
      </c>
    </row>
    <row r="33" spans="1:2">
      <c r="A33">
        <f>'1_4GHz'!E36</f>
        <v>-5.3153870663307679</v>
      </c>
      <c r="B33">
        <f>'1_4GHz'!F36</f>
        <v>-0.14662578497585632</v>
      </c>
    </row>
    <row r="34" spans="1:2">
      <c r="A34">
        <f>'1_4GHz'!E37</f>
        <v>-5.4068146600431248</v>
      </c>
      <c r="B34">
        <f>'1_4GHz'!F37</f>
        <v>-0.43659706598654202</v>
      </c>
    </row>
    <row r="35" spans="1:2">
      <c r="A35">
        <f>'1_4GHz'!E38</f>
        <v>-5.4726216817866842</v>
      </c>
      <c r="B35">
        <f>'1_4GHz'!F38</f>
        <v>-0.73343335856589187</v>
      </c>
    </row>
    <row r="36" spans="1:2">
      <c r="A36">
        <f>'1_4GHz'!E39</f>
        <v>-5.5123073003906136</v>
      </c>
      <c r="B36">
        <f>'1_4GHz'!F39</f>
        <v>-1.0348755592927186</v>
      </c>
    </row>
    <row r="37" spans="1:2">
      <c r="A37">
        <f>'1_4GHz'!E40</f>
        <v>-5.5255694843345022</v>
      </c>
      <c r="B37">
        <f>'1_4GHz'!F40</f>
        <v>-1.3386295110037196</v>
      </c>
    </row>
    <row r="38" spans="1:2">
      <c r="A38">
        <f>'1_4GHz'!E41</f>
        <v>-5.5123073003906136</v>
      </c>
      <c r="B38">
        <f>'1_4GHz'!F41</f>
        <v>-1.6423834627147191</v>
      </c>
    </row>
    <row r="39" spans="1:2">
      <c r="A39">
        <f>'1_4GHz'!E42</f>
        <v>-5.4726216817866842</v>
      </c>
      <c r="B39">
        <f>'1_4GHz'!F42</f>
        <v>-1.9438256634415489</v>
      </c>
    </row>
    <row r="40" spans="1:2">
      <c r="A40">
        <f>'1_4GHz'!E43</f>
        <v>-5.4068146600431257</v>
      </c>
      <c r="B40">
        <f>'1_4GHz'!F43</f>
        <v>-2.2406619560208956</v>
      </c>
    </row>
    <row r="41" spans="1:2">
      <c r="A41">
        <f>'1_4GHz'!E44</f>
        <v>-5.3153870663307687</v>
      </c>
      <c r="B41">
        <f>'1_4GHz'!F44</f>
        <v>-2.5306332370315827</v>
      </c>
    </row>
    <row r="42" spans="1:2">
      <c r="A42">
        <f>'1_4GHz'!E45</f>
        <v>-5.1990347198432563</v>
      </c>
      <c r="B42">
        <f>'1_4GHz'!F45</f>
        <v>-2.8115326499356685</v>
      </c>
    </row>
    <row r="43" spans="1:2">
      <c r="A43">
        <f>'1_4GHz'!E46</f>
        <v>-5.0586431321928256</v>
      </c>
      <c r="B43">
        <f>'1_4GHz'!F46</f>
        <v>-3.0812223805892511</v>
      </c>
    </row>
    <row r="44" spans="1:2">
      <c r="A44">
        <f>'1_4GHz'!E47</f>
        <v>-4.895280768132257</v>
      </c>
      <c r="B44">
        <f>'1_4GHz'!F47</f>
        <v>-3.3376499272989433</v>
      </c>
    </row>
    <row r="45" spans="1:2">
      <c r="A45">
        <f>'1_4GHz'!E48</f>
        <v>-4.7101909138929399</v>
      </c>
      <c r="B45">
        <f>'1_4GHz'!F48</f>
        <v>-3.5788637215991015</v>
      </c>
    </row>
    <row r="46" spans="1:2">
      <c r="A46">
        <f>'1_4GHz'!E49</f>
        <v>-4.5047822150259487</v>
      </c>
      <c r="B46">
        <f>'1_4GHz'!F49</f>
        <v>-3.8030279808662275</v>
      </c>
    </row>
    <row r="47" spans="1:2">
      <c r="A47">
        <f>'1_4GHz'!E50</f>
        <v>-4.2806179557588226</v>
      </c>
      <c r="B47">
        <f>'1_4GHz'!F50</f>
        <v>-4.0084366797332196</v>
      </c>
    </row>
    <row r="48" spans="1:2">
      <c r="A48">
        <f>'1_4GHz'!E51</f>
        <v>-4.0394041614586653</v>
      </c>
      <c r="B48">
        <f>'1_4GHz'!F51</f>
        <v>-4.1935265339725358</v>
      </c>
    </row>
    <row r="49" spans="1:2">
      <c r="A49">
        <f>'1_4GHz'!E52</f>
        <v>-3.7829766147489723</v>
      </c>
      <c r="B49">
        <f>'1_4GHz'!F52</f>
        <v>-4.3568888980331053</v>
      </c>
    </row>
    <row r="50" spans="1:2">
      <c r="A50">
        <f>'1_4GHz'!E53</f>
        <v>-3.5132868840953906</v>
      </c>
      <c r="B50">
        <f>'1_4GHz'!F53</f>
        <v>-4.4972804856835351</v>
      </c>
    </row>
    <row r="51" spans="1:2">
      <c r="A51">
        <f>'1_4GHz'!E54</f>
        <v>-3.2323874711913057</v>
      </c>
      <c r="B51">
        <f>'1_4GHz'!F54</f>
        <v>-4.6136328321710476</v>
      </c>
    </row>
    <row r="52" spans="1:2">
      <c r="A52">
        <f>'1_4GHz'!E55</f>
        <v>-2.9424161901806167</v>
      </c>
      <c r="B52">
        <f>'1_4GHz'!F55</f>
        <v>-4.7050604258834055</v>
      </c>
    </row>
    <row r="53" spans="1:2">
      <c r="A53">
        <f>'1_4GHz'!E56</f>
        <v>-2.6455798976012685</v>
      </c>
      <c r="B53">
        <f>'1_4GHz'!F56</f>
        <v>-4.7708674476269648</v>
      </c>
    </row>
    <row r="54" spans="1:2">
      <c r="A54">
        <f>'1_4GHz'!E57</f>
        <v>-2.3441376968744403</v>
      </c>
      <c r="B54">
        <f>'1_4GHz'!F57</f>
        <v>-4.8105530662308933</v>
      </c>
    </row>
    <row r="55" spans="1:2">
      <c r="A55">
        <f>'1_4GHz'!E58</f>
        <v>-2.0403837451634406</v>
      </c>
      <c r="B55">
        <f>'1_4GHz'!F58</f>
        <v>-4.823815250174782</v>
      </c>
    </row>
    <row r="56" spans="1:2">
      <c r="A56">
        <f>'1_4GHz'!E59</f>
        <v>-1.7366297934524413</v>
      </c>
      <c r="B56">
        <f>'1_4GHz'!F59</f>
        <v>-4.8105530662308933</v>
      </c>
    </row>
    <row r="57" spans="1:2">
      <c r="A57">
        <f>'1_4GHz'!E60</f>
        <v>-1.435187592725613</v>
      </c>
      <c r="B57">
        <f>'1_4GHz'!F60</f>
        <v>-4.7708674476269648</v>
      </c>
    </row>
    <row r="58" spans="1:2">
      <c r="A58">
        <f>'1_4GHz'!E61</f>
        <v>-1.1383513001462617</v>
      </c>
      <c r="B58">
        <f>'1_4GHz'!F61</f>
        <v>-4.7050604258834046</v>
      </c>
    </row>
    <row r="59" spans="1:2">
      <c r="A59">
        <f>'1_4GHz'!E62</f>
        <v>-0.84838001913557881</v>
      </c>
      <c r="B59">
        <f>'1_4GHz'!F62</f>
        <v>-4.6136328321710485</v>
      </c>
    </row>
    <row r="60" spans="1:2">
      <c r="A60">
        <f>'1_4GHz'!E63</f>
        <v>-0.56748060623149077</v>
      </c>
      <c r="B60">
        <f>'1_4GHz'!F63</f>
        <v>-4.497280485683536</v>
      </c>
    </row>
    <row r="61" spans="1:2">
      <c r="A61">
        <f>'1_4GHz'!E64</f>
        <v>-0.29779087557790884</v>
      </c>
      <c r="B61">
        <f>'1_4GHz'!F64</f>
        <v>-4.3568888980331062</v>
      </c>
    </row>
    <row r="62" spans="1:2">
      <c r="A62">
        <f>'1_4GHz'!E65</f>
        <v>-4.1363328868216254E-2</v>
      </c>
      <c r="B62">
        <f>'1_4GHz'!F65</f>
        <v>-4.1935265339725358</v>
      </c>
    </row>
    <row r="63" spans="1:2">
      <c r="A63">
        <f>'1_4GHz'!E66</f>
        <v>0.19985046543194107</v>
      </c>
      <c r="B63">
        <f>'1_4GHz'!F66</f>
        <v>-4.0084366797332205</v>
      </c>
    </row>
    <row r="64" spans="1:2">
      <c r="A64">
        <f>'1_4GHz'!E67</f>
        <v>0.42401472469906709</v>
      </c>
      <c r="B64">
        <f>'1_4GHz'!F67</f>
        <v>-3.8030279808662284</v>
      </c>
    </row>
    <row r="65" spans="1:2">
      <c r="A65">
        <f>'1_4GHz'!E68</f>
        <v>0.62942342356605874</v>
      </c>
      <c r="B65">
        <f>'1_4GHz'!F68</f>
        <v>-3.5788637215991024</v>
      </c>
    </row>
    <row r="66" spans="1:2">
      <c r="A66">
        <f>'1_4GHz'!E69</f>
        <v>0.81451327780537541</v>
      </c>
      <c r="B66">
        <f>'1_4GHz'!F69</f>
        <v>-3.3376499272989455</v>
      </c>
    </row>
    <row r="67" spans="1:2">
      <c r="A67">
        <f>'1_4GHz'!E70</f>
        <v>0.97787564186594489</v>
      </c>
      <c r="B67">
        <f>'1_4GHz'!F70</f>
        <v>-3.0812223805892525</v>
      </c>
    </row>
    <row r="68" spans="1:2">
      <c r="A68">
        <f>'1_4GHz'!E71</f>
        <v>1.1182672295163751</v>
      </c>
      <c r="B68">
        <f>'1_4GHz'!F71</f>
        <v>-2.8115326499356708</v>
      </c>
    </row>
    <row r="69" spans="1:2">
      <c r="A69">
        <f>'1_4GHz'!E72</f>
        <v>1.2346195760038885</v>
      </c>
      <c r="B69">
        <f>'1_4GHz'!F72</f>
        <v>-2.5306332370315827</v>
      </c>
    </row>
    <row r="70" spans="1:2">
      <c r="A70">
        <f>'1_4GHz'!E73</f>
        <v>1.326047169716245</v>
      </c>
      <c r="B70">
        <f>'1_4GHz'!F73</f>
        <v>-2.2406619560208969</v>
      </c>
    </row>
    <row r="71" spans="1:2">
      <c r="A71">
        <f>'1_4GHz'!E74</f>
        <v>1.3918541914598039</v>
      </c>
      <c r="B71">
        <f>'1_4GHz'!F74</f>
        <v>-1.9438256634415518</v>
      </c>
    </row>
    <row r="72" spans="1:2">
      <c r="A72">
        <f>'1_4GHz'!E75</f>
        <v>1.4315398100637329</v>
      </c>
      <c r="B72">
        <f>'1_4GHz'!F75</f>
        <v>-1.6423834627147205</v>
      </c>
    </row>
    <row r="73" spans="1:2">
      <c r="A73">
        <f>'1_4GHz'!E76</f>
        <v>1.4448019940076215</v>
      </c>
      <c r="B73">
        <f>'1_4GHz'!F76</f>
        <v>-1.338629511003721</v>
      </c>
    </row>
  </sheetData>
  <phoneticPr fontId="18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MAG'!$AN$10+'K MSG MAG'!$AH$10*COS('1_6GHz'!B4)</f>
        <v>7.1837645879358645</v>
      </c>
      <c r="D4" s="1">
        <f>'K MSG MAG'!$AO$10+'K MSG MAG'!$AH$10*SIN('1_6GHz'!B4)</f>
        <v>1.0333268984823301</v>
      </c>
      <c r="E4" s="1">
        <f>'K MSG MAG'!$AF$10+'K MSG MAG'!$Z$10*COS('1_6GHz'!B4)</f>
        <v>1.3695282242279079</v>
      </c>
      <c r="F4" s="1">
        <f>'K MSG MAG'!$AG$10+'K MSG MAG'!$Z$10*SIN('1_6GHz'!B4)</f>
        <v>-1.10960854998487</v>
      </c>
    </row>
    <row r="5" spans="1:6">
      <c r="A5" s="1">
        <f>A4+5</f>
        <v>5</v>
      </c>
      <c r="B5" s="1">
        <f>A5*PI()/180</f>
        <v>8.7266462599716474E-2</v>
      </c>
      <c r="C5" s="1">
        <f>'K MSG MAG'!$AN$10+'K MSG MAG'!$AH$10*COS('1_6GHz'!B5)</f>
        <v>7.1667974363428151</v>
      </c>
      <c r="D5" s="1">
        <f>'K MSG MAG'!$AO$10+'K MSG MAG'!$AH$10*SIN('1_6GHz'!B5)</f>
        <v>1.4219385605942343</v>
      </c>
      <c r="E5" s="1">
        <f>'K MSG MAG'!$AF$10+'K MSG MAG'!$Z$10*COS('1_6GHz'!B5)</f>
        <v>1.3579815770062458</v>
      </c>
      <c r="F5" s="1">
        <f>'K MSG MAG'!$AG$10+'K MSG MAG'!$Z$10*SIN('1_6GHz'!B5)</f>
        <v>-0.84514684914947691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MAG'!$AN$10+'K MSG MAG'!$AH$10*COS('1_6GHz'!B6)</f>
        <v>7.1160251118323341</v>
      </c>
      <c r="D6" s="1">
        <f>'K MSG MAG'!$AO$10+'K MSG MAG'!$AH$10*SIN('1_6GHz'!B6)</f>
        <v>1.8075926533073299</v>
      </c>
      <c r="E6" s="1">
        <f>'K MSG MAG'!$AF$10+'K MSG MAG'!$Z$10*COS('1_6GHz'!B6)</f>
        <v>1.3234295122986726</v>
      </c>
      <c r="F6" s="1">
        <f>'K MSG MAG'!$AG$10+'K MSG MAG'!$Z$10*SIN('1_6GHz'!B6)</f>
        <v>-0.58269786154378223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MAG'!$AN$10+'K MSG MAG'!$AH$10*COS('1_6GHz'!B7)</f>
        <v>7.0318340224511164</v>
      </c>
      <c r="D7" s="1">
        <f>'K MSG MAG'!$AO$10+'K MSG MAG'!$AH$10*SIN('1_6GHz'!B7)</f>
        <v>2.187354116111762</v>
      </c>
      <c r="E7" s="1">
        <f>'K MSG MAG'!$AF$10+'K MSG MAG'!$Z$10*COS('1_6GHz'!B7)</f>
        <v>1.2661349921807201</v>
      </c>
      <c r="F7" s="1">
        <f>'K MSG MAG'!$AG$10+'K MSG MAG'!$Z$10*SIN('1_6GHz'!B7)</f>
        <v>-0.32425898243449658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MAG'!$AN$10+'K MSG MAG'!$AH$10*COS('1_6GHz'!B8)</f>
        <v>6.9148649132253217</v>
      </c>
      <c r="D8" s="1">
        <f>'K MSG MAG'!$AO$10+'K MSG MAG'!$AH$10*SIN('1_6GHz'!B8)</f>
        <v>2.5583327349693485</v>
      </c>
      <c r="E8" s="1">
        <f>'K MSG MAG'!$AF$10+'K MSG MAG'!$Z$10*COS('1_6GHz'!B8)</f>
        <v>1.1865340625458629</v>
      </c>
      <c r="F8" s="1">
        <f>'K MSG MAG'!$AG$10+'K MSG MAG'!$Z$10*SIN('1_6GHz'!B8)</f>
        <v>-7.1797087741303445E-2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MAG'!$AN$10+'K MSG MAG'!$AH$10*COS('1_6GHz'!B9)</f>
        <v>6.7660079897040371</v>
      </c>
      <c r="D9" s="1">
        <f>'K MSG MAG'!$AO$10+'K MSG MAG'!$AH$10*SIN('1_6GHz'!B9)</f>
        <v>2.9177051385875687</v>
      </c>
      <c r="E9" s="1">
        <f>'K MSG MAG'!$AF$10+'K MSG MAG'!$Z$10*COS('1_6GHz'!B9)</f>
        <v>1.0852325345329772</v>
      </c>
      <c r="F9" s="1">
        <f>'K MSG MAG'!$AG$10+'K MSG MAG'!$Z$10*SIN('1_6GHz'!B9)</f>
        <v>0.17276643507652212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MAG'!$AN$10+'K MSG MAG'!$AH$10*COS('1_6GHz'!B10)</f>
        <v>6.5863961429575273</v>
      </c>
      <c r="D10" s="1">
        <f>'K MSG MAG'!$AO$10+'K MSG MAG'!$AH$10*SIN('1_6GHz'!B10)</f>
        <v>3.262736285979897</v>
      </c>
      <c r="E10" s="1">
        <f>'K MSG MAG'!$AF$10+'K MSG MAG'!$Z$10*COS('1_6GHz'!B10)</f>
        <v>0.96300137393777763</v>
      </c>
      <c r="F10" s="1">
        <f>'K MSG MAG'!$AG$10+'K MSG MAG'!$Z$10*SIN('1_6GHz'!B10)</f>
        <v>0.40757030993884369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MAG'!$AN$10+'K MSG MAG'!$AH$10*COS('1_6GHz'!B11)</f>
        <v>6.3773963275921322</v>
      </c>
      <c r="D11" s="1">
        <f>'K MSG MAG'!$AO$10+'K MSG MAG'!$AH$10*SIN('1_6GHz'!B11)</f>
        <v>3.5908002817791762</v>
      </c>
      <c r="E11" s="1">
        <f>'K MSG MAG'!$AF$10+'K MSG MAG'!$Z$10*COS('1_6GHz'!B11)</f>
        <v>0.82077083369758452</v>
      </c>
      <c r="F11" s="1">
        <f>'K MSG MAG'!$AG$10+'K MSG MAG'!$Z$10*SIN('1_6GHz'!B11)</f>
        <v>0.63082753757950338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MAG'!$AN$10+'K MSG MAG'!$AH$10*COS('1_6GHz'!B12)</f>
        <v>6.1405991584003221</v>
      </c>
      <c r="D12" s="1">
        <f>'K MSG MAG'!$AO$10+'K MSG MAG'!$AH$10*SIN('1_6GHz'!B12)</f>
        <v>3.8994003608869159</v>
      </c>
      <c r="E12" s="1">
        <f>'K MSG MAG'!$AF$10+'K MSG MAG'!$Z$10*COS('1_6GHz'!B12)</f>
        <v>0.65962337410477478</v>
      </c>
      <c r="F12" s="1">
        <f>'K MSG MAG'!$AG$10+'K MSG MAG'!$Z$10*SIN('1_6GHz'!B12)</f>
        <v>0.84083899568975573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MAG'!$AN$10+'K MSG MAG'!$AH$10*COS('1_6GHz'!B13)</f>
        <v>5.8778068048216845</v>
      </c>
      <c r="D13" s="1">
        <f>'K MSG MAG'!$AO$10+'K MSG MAG'!$AH$10*SIN('1_6GHz'!B13)</f>
        <v>4.1861878903632839</v>
      </c>
      <c r="E13" s="1">
        <f>'K MSG MAG'!$AF$10+'K MSG MAG'!$Z$10*COS('1_6GHz'!B13)</f>
        <v>0.48078542463034668</v>
      </c>
      <c r="F13" s="1">
        <f>'K MSG MAG'!$AG$10+'K MSG MAG'!$Z$10*SIN('1_6GHz'!B13)</f>
        <v>1.0360063702649962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MAG'!$AN$10+'K MSG MAG'!$AH$10*COS('1_6GHz'!B14)</f>
        <v>5.5910192753453156</v>
      </c>
      <c r="D14" s="1">
        <f>'K MSG MAG'!$AO$10+'K MSG MAG'!$AH$10*SIN('1_6GHz'!B14)</f>
        <v>4.4489802439419215</v>
      </c>
      <c r="E14" s="1">
        <f>'K MSG MAG'!$AF$10+'K MSG MAG'!$Z$10*COS('1_6GHz'!B14)</f>
        <v>0.28561805005510599</v>
      </c>
      <c r="F14" s="1">
        <f>'K MSG MAG'!$AG$10+'K MSG MAG'!$Z$10*SIN('1_6GHz'!B14)</f>
        <v>1.2148443197394247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MAG'!$AN$10+'K MSG MAG'!$AH$10*COS('1_6GHz'!B15)</f>
        <v>5.2824191962375764</v>
      </c>
      <c r="D15" s="1">
        <f>'K MSG MAG'!$AO$10+'K MSG MAG'!$AH$10*SIN('1_6GHz'!B15)</f>
        <v>4.6857774131337333</v>
      </c>
      <c r="E15" s="1">
        <f>'K MSG MAG'!$AF$10+'K MSG MAG'!$Z$10*COS('1_6GHz'!B15)</f>
        <v>7.5606591944853863E-2</v>
      </c>
      <c r="F15" s="1">
        <f>'K MSG MAG'!$AG$10+'K MSG MAG'!$Z$10*SIN('1_6GHz'!B15)</f>
        <v>1.3759917793322345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MAG'!$AN$10+'K MSG MAG'!$AH$10*COS('1_6GHz'!B16)</f>
        <v>4.9543552004382976</v>
      </c>
      <c r="D16" s="1">
        <f>'K MSG MAG'!$AO$10+'K MSG MAG'!$AH$10*SIN('1_6GHz'!B16)</f>
        <v>4.8947772284991276</v>
      </c>
      <c r="E16" s="1">
        <f>'K MSG MAG'!$AF$10+'K MSG MAG'!$Z$10*COS('1_6GHz'!B16)</f>
        <v>-0.14765063569580561</v>
      </c>
      <c r="F16" s="1">
        <f>'K MSG MAG'!$AG$10+'K MSG MAG'!$Z$10*SIN('1_6GHz'!B16)</f>
        <v>1.5182223195724271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MAG'!$AN$10+'K MSG MAG'!$AH$10*COS('1_6GHz'!B17)</f>
        <v>4.6093240530459685</v>
      </c>
      <c r="D17" s="1">
        <f>'K MSG MAG'!$AO$10+'K MSG MAG'!$AH$10*SIN('1_6GHz'!B17)</f>
        <v>5.0743890752456373</v>
      </c>
      <c r="E17" s="1">
        <f>'K MSG MAG'!$AF$10+'K MSG MAG'!$Z$10*COS('1_6GHz'!B17)</f>
        <v>-0.38245451055812785</v>
      </c>
      <c r="F17" s="1">
        <f>'K MSG MAG'!$AG$10+'K MSG MAG'!$Z$10*SIN('1_6GHz'!B17)</f>
        <v>1.6404534801676272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MAG'!$AN$10+'K MSG MAG'!$AH$10*COS('1_6GHz'!B18)</f>
        <v>4.2499516494277492</v>
      </c>
      <c r="D18" s="1">
        <f>'K MSG MAG'!$AO$10+'K MSG MAG'!$AH$10*SIN('1_6GHz'!B18)</f>
        <v>5.2232459987669211</v>
      </c>
      <c r="E18" s="1">
        <f>'K MSG MAG'!$AF$10+'K MSG MAG'!$Z$10*COS('1_6GHz'!B18)</f>
        <v>-0.62701803337595297</v>
      </c>
      <c r="F18" s="1">
        <f>'K MSG MAG'!$AG$10+'K MSG MAG'!$Z$10*SIN('1_6GHz'!B18)</f>
        <v>1.7417550081805124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MAG'!$AN$10+'K MSG MAG'!$AH$10*COS('1_6GHz'!B19)</f>
        <v>3.8789730305701617</v>
      </c>
      <c r="D19" s="1">
        <f>'K MSG MAG'!$AO$10+'K MSG MAG'!$AH$10*SIN('1_6GHz'!B19)</f>
        <v>5.3402151079927167</v>
      </c>
      <c r="E19" s="1">
        <f>'K MSG MAG'!$AF$10+'K MSG MAG'!$Z$10*COS('1_6GHz'!B19)</f>
        <v>-0.87947992806914654</v>
      </c>
      <c r="F19" s="1">
        <f>'K MSG MAG'!$AG$10+'K MSG MAG'!$Z$10*SIN('1_6GHz'!B19)</f>
        <v>1.8213559378153701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MAG'!$AN$10+'K MSG MAG'!$AH$10*COS('1_6GHz'!B20)</f>
        <v>3.4992115677657298</v>
      </c>
      <c r="D20" s="1">
        <f>'K MSG MAG'!$AO$10+'K MSG MAG'!$AH$10*SIN('1_6GHz'!B20)</f>
        <v>5.4244061973739344</v>
      </c>
      <c r="E20" s="1">
        <f>'K MSG MAG'!$AF$10+'K MSG MAG'!$Z$10*COS('1_6GHz'!B20)</f>
        <v>-1.1379188071784321</v>
      </c>
      <c r="F20" s="1">
        <f>'K MSG MAG'!$AG$10+'K MSG MAG'!$Z$10*SIN('1_6GHz'!B20)</f>
        <v>1.8786504579333225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MAG'!$AN$10+'K MSG MAG'!$AH$10*COS('1_6GHz'!B21)</f>
        <v>3.1135574750526338</v>
      </c>
      <c r="D21" s="1">
        <f>'K MSG MAG'!$AO$10+'K MSG MAG'!$AH$10*SIN('1_6GHz'!B21)</f>
        <v>5.4751785218844153</v>
      </c>
      <c r="E21" s="1">
        <f>'K MSG MAG'!$AF$10+'K MSG MAG'!$Z$10*COS('1_6GHz'!B21)</f>
        <v>-1.4003677947841271</v>
      </c>
      <c r="F21" s="1">
        <f>'K MSG MAG'!$AG$10+'K MSG MAG'!$Z$10*SIN('1_6GHz'!B21)</f>
        <v>1.9132025226408957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MAG'!$AN$10+'K MSG MAG'!$AH$10*COS('1_6GHz'!B22)</f>
        <v>2.7249458129407302</v>
      </c>
      <c r="D22" s="1">
        <f>'K MSG MAG'!$AO$10+'K MSG MAG'!$AH$10*SIN('1_6GHz'!B22)</f>
        <v>5.4921456734774647</v>
      </c>
      <c r="E22" s="1">
        <f>'K MSG MAG'!$AF$10+'K MSG MAG'!$Z$10*COS('1_6GHz'!B22)</f>
        <v>-1.6648294956195198</v>
      </c>
      <c r="F22" s="1">
        <f>'K MSG MAG'!$AG$10+'K MSG MAG'!$Z$10*SIN('1_6GHz'!B22)</f>
        <v>1.9247491698625578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MAG'!$AN$10+'K MSG MAG'!$AH$10*COS('1_6GHz'!B23)</f>
        <v>2.3363341508288253</v>
      </c>
      <c r="D23" s="1">
        <f>'K MSG MAG'!$AO$10+'K MSG MAG'!$AH$10*SIN('1_6GHz'!B23)</f>
        <v>5.4751785218844153</v>
      </c>
      <c r="E23" s="1">
        <f>'K MSG MAG'!$AF$10+'K MSG MAG'!$Z$10*COS('1_6GHz'!B23)</f>
        <v>-1.9292911964549133</v>
      </c>
      <c r="F23" s="1">
        <f>'K MSG MAG'!$AG$10+'K MSG MAG'!$Z$10*SIN('1_6GHz'!B23)</f>
        <v>1.9132025226408957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MAG'!$AN$10+'K MSG MAG'!$AH$10*COS('1_6GHz'!B24)</f>
        <v>1.9506800581157302</v>
      </c>
      <c r="D24" s="1">
        <f>'K MSG MAG'!$AO$10+'K MSG MAG'!$AH$10*SIN('1_6GHz'!B24)</f>
        <v>5.4244061973739344</v>
      </c>
      <c r="E24" s="1">
        <f>'K MSG MAG'!$AF$10+'K MSG MAG'!$Z$10*COS('1_6GHz'!B24)</f>
        <v>-2.1917401840606079</v>
      </c>
      <c r="F24" s="1">
        <f>'K MSG MAG'!$AG$10+'K MSG MAG'!$Z$10*SIN('1_6GHz'!B24)</f>
        <v>1.8786504579333225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MAG'!$AN$10+'K MSG MAG'!$AH$10*COS('1_6GHz'!B25)</f>
        <v>1.5709185953112972</v>
      </c>
      <c r="D25" s="1">
        <f>'K MSG MAG'!$AO$10+'K MSG MAG'!$AH$10*SIN('1_6GHz'!B25)</f>
        <v>5.3402151079927167</v>
      </c>
      <c r="E25" s="1">
        <f>'K MSG MAG'!$AF$10+'K MSG MAG'!$Z$10*COS('1_6GHz'!B25)</f>
        <v>-2.4501790631698936</v>
      </c>
      <c r="F25" s="1">
        <f>'K MSG MAG'!$AG$10+'K MSG MAG'!$Z$10*SIN('1_6GHz'!B25)</f>
        <v>1.8213559378153701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MAG'!$AN$10+'K MSG MAG'!$AH$10*COS('1_6GHz'!B26)</f>
        <v>1.1999399764537113</v>
      </c>
      <c r="D26" s="1">
        <f>'K MSG MAG'!$AO$10+'K MSG MAG'!$AH$10*SIN('1_6GHz'!B26)</f>
        <v>5.223245998766922</v>
      </c>
      <c r="E26" s="1">
        <f>'K MSG MAG'!$AF$10+'K MSG MAG'!$Z$10*COS('1_6GHz'!B26)</f>
        <v>-2.7026409578630863</v>
      </c>
      <c r="F26" s="1">
        <f>'K MSG MAG'!$AG$10+'K MSG MAG'!$Z$10*SIN('1_6GHz'!B26)</f>
        <v>1.7417550081805129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MAG'!$AN$10+'K MSG MAG'!$AH$10*COS('1_6GHz'!B27)</f>
        <v>0.84056757283549155</v>
      </c>
      <c r="D27" s="1">
        <f>'K MSG MAG'!$AO$10+'K MSG MAG'!$AH$10*SIN('1_6GHz'!B27)</f>
        <v>5.0743890752456373</v>
      </c>
      <c r="E27" s="1">
        <f>'K MSG MAG'!$AF$10+'K MSG MAG'!$Z$10*COS('1_6GHz'!B27)</f>
        <v>-2.9472044806809121</v>
      </c>
      <c r="F27" s="1">
        <f>'K MSG MAG'!$AG$10+'K MSG MAG'!$Z$10*SIN('1_6GHz'!B27)</f>
        <v>1.6404534801676276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MAG'!$AN$10+'K MSG MAG'!$AH$10*COS('1_6GHz'!B28)</f>
        <v>0.49553642544316334</v>
      </c>
      <c r="D28" s="1">
        <f>'K MSG MAG'!$AO$10+'K MSG MAG'!$AH$10*SIN('1_6GHz'!B28)</f>
        <v>4.8947772284991284</v>
      </c>
      <c r="E28" s="1">
        <f>'K MSG MAG'!$AF$10+'K MSG MAG'!$Z$10*COS('1_6GHz'!B28)</f>
        <v>-3.1820083555432332</v>
      </c>
      <c r="F28" s="1">
        <f>'K MSG MAG'!$AG$10+'K MSG MAG'!$Z$10*SIN('1_6GHz'!B28)</f>
        <v>1.5182223195724276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MAG'!$AN$10+'K MSG MAG'!$AH$10*COS('1_6GHz'!B29)</f>
        <v>0.16747242964388498</v>
      </c>
      <c r="D29" s="1">
        <f>'K MSG MAG'!$AO$10+'K MSG MAG'!$AH$10*SIN('1_6GHz'!B29)</f>
        <v>4.6857774131337333</v>
      </c>
      <c r="E29" s="1">
        <f>'K MSG MAG'!$AF$10+'K MSG MAG'!$Z$10*COS('1_6GHz'!B29)</f>
        <v>-3.4052655831838927</v>
      </c>
      <c r="F29" s="1">
        <f>'K MSG MAG'!$AG$10+'K MSG MAG'!$Z$10*SIN('1_6GHz'!B29)</f>
        <v>1.3759917793322349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MAG'!$AN$10+'K MSG MAG'!$AH$10*COS('1_6GHz'!B30)</f>
        <v>-0.14112764946385647</v>
      </c>
      <c r="D30" s="1">
        <f>'K MSG MAG'!$AO$10+'K MSG MAG'!$AH$10*SIN('1_6GHz'!B30)</f>
        <v>4.4489802439419215</v>
      </c>
      <c r="E30" s="1">
        <f>'K MSG MAG'!$AF$10+'K MSG MAG'!$Z$10*COS('1_6GHz'!B30)</f>
        <v>-3.6152770412941457</v>
      </c>
      <c r="F30" s="1">
        <f>'K MSG MAG'!$AG$10+'K MSG MAG'!$Z$10*SIN('1_6GHz'!B30)</f>
        <v>1.2148443197394247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MAG'!$AN$10+'K MSG MAG'!$AH$10*COS('1_6GHz'!B31)</f>
        <v>-0.42791517894022446</v>
      </c>
      <c r="D31" s="1">
        <f>'K MSG MAG'!$AO$10+'K MSG MAG'!$AH$10*SIN('1_6GHz'!B31)</f>
        <v>4.1861878903632848</v>
      </c>
      <c r="E31" s="1">
        <f>'K MSG MAG'!$AF$10+'K MSG MAG'!$Z$10*COS('1_6GHz'!B31)</f>
        <v>-3.8104444158693864</v>
      </c>
      <c r="F31" s="1">
        <f>'K MSG MAG'!$AG$10+'K MSG MAG'!$Z$10*SIN('1_6GHz'!B31)</f>
        <v>1.0360063702649966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MAG'!$AN$10+'K MSG MAG'!$AH$10*COS('1_6GHz'!B32)</f>
        <v>-0.69070753251886119</v>
      </c>
      <c r="D32" s="1">
        <f>'K MSG MAG'!$AO$10+'K MSG MAG'!$AH$10*SIN('1_6GHz'!B32)</f>
        <v>3.8994003608869168</v>
      </c>
      <c r="E32" s="1">
        <f>'K MSG MAG'!$AF$10+'K MSG MAG'!$Z$10*COS('1_6GHz'!B32)</f>
        <v>-3.9892823653438141</v>
      </c>
      <c r="F32" s="1">
        <f>'K MSG MAG'!$AG$10+'K MSG MAG'!$Z$10*SIN('1_6GHz'!B32)</f>
        <v>0.8408389956897564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MAG'!$AN$10+'K MSG MAG'!$AH$10*COS('1_6GHz'!B33)</f>
        <v>-0.92750470171067212</v>
      </c>
      <c r="D33" s="1">
        <f>'K MSG MAG'!$AO$10+'K MSG MAG'!$AH$10*SIN('1_6GHz'!B33)</f>
        <v>3.5908002817791775</v>
      </c>
      <c r="E33" s="1">
        <f>'K MSG MAG'!$AF$10+'K MSG MAG'!$Z$10*COS('1_6GHz'!B33)</f>
        <v>-4.1504298249366238</v>
      </c>
      <c r="F33" s="1">
        <f>'K MSG MAG'!$AG$10+'K MSG MAG'!$Z$10*SIN('1_6GHz'!B33)</f>
        <v>0.63082753757950449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MAG'!$AN$10+'K MSG MAG'!$AH$10*COS('1_6GHz'!B34)</f>
        <v>-1.1365045170760681</v>
      </c>
      <c r="D34" s="1">
        <f>'K MSG MAG'!$AO$10+'K MSG MAG'!$AH$10*SIN('1_6GHz'!B34)</f>
        <v>3.262736285979897</v>
      </c>
      <c r="E34" s="1">
        <f>'K MSG MAG'!$AF$10+'K MSG MAG'!$Z$10*COS('1_6GHz'!B34)</f>
        <v>-4.2926603651768174</v>
      </c>
      <c r="F34" s="1">
        <f>'K MSG MAG'!$AG$10+'K MSG MAG'!$Z$10*SIN('1_6GHz'!B34)</f>
        <v>0.40757030993884369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MAG'!$AN$10+'K MSG MAG'!$AH$10*COS('1_6GHz'!B35)</f>
        <v>-1.3161163638225775</v>
      </c>
      <c r="D35" s="1">
        <f>'K MSG MAG'!$AO$10+'K MSG MAG'!$AH$10*SIN('1_6GHz'!B35)</f>
        <v>2.9177051385875687</v>
      </c>
      <c r="E35" s="1">
        <f>'K MSG MAG'!$AF$10+'K MSG MAG'!$Z$10*COS('1_6GHz'!B35)</f>
        <v>-4.4148915257720169</v>
      </c>
      <c r="F35" s="1">
        <f>'K MSG MAG'!$AG$10+'K MSG MAG'!$Z$10*SIN('1_6GHz'!B35)</f>
        <v>0.17276643507652234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MAG'!$AN$10+'K MSG MAG'!$AH$10*COS('1_6GHz'!B36)</f>
        <v>-1.4649732873438612</v>
      </c>
      <c r="D36" s="1">
        <f>'K MSG MAG'!$AO$10+'K MSG MAG'!$AH$10*SIN('1_6GHz'!B36)</f>
        <v>2.5583327349693494</v>
      </c>
      <c r="E36" s="1">
        <f>'K MSG MAG'!$AF$10+'K MSG MAG'!$Z$10*COS('1_6GHz'!B36)</f>
        <v>-4.5161930537849022</v>
      </c>
      <c r="F36" s="1">
        <f>'K MSG MAG'!$AG$10+'K MSG MAG'!$Z$10*SIN('1_6GHz'!B36)</f>
        <v>-7.1797087741303001E-2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MAG'!$AN$10+'K MSG MAG'!$AH$10*COS('1_6GHz'!B37)</f>
        <v>-1.5819423965696569</v>
      </c>
      <c r="D37" s="1">
        <f>'K MSG MAG'!$AO$10+'K MSG MAG'!$AH$10*SIN('1_6GHz'!B37)</f>
        <v>2.1873541161117633</v>
      </c>
      <c r="E37" s="1">
        <f>'K MSG MAG'!$AF$10+'K MSG MAG'!$Z$10*COS('1_6GHz'!B37)</f>
        <v>-4.5957939834197594</v>
      </c>
      <c r="F37" s="1">
        <f>'K MSG MAG'!$AG$10+'K MSG MAG'!$Z$10*SIN('1_6GHz'!B37)</f>
        <v>-0.3242589824344958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MAG'!$AN$10+'K MSG MAG'!$AH$10*COS('1_6GHz'!B38)</f>
        <v>-1.6661334859508745</v>
      </c>
      <c r="D38" s="1">
        <f>'K MSG MAG'!$AO$10+'K MSG MAG'!$AH$10*SIN('1_6GHz'!B38)</f>
        <v>1.8075926533073297</v>
      </c>
      <c r="E38" s="1">
        <f>'K MSG MAG'!$AF$10+'K MSG MAG'!$Z$10*COS('1_6GHz'!B38)</f>
        <v>-4.6530885035377123</v>
      </c>
      <c r="F38" s="1">
        <f>'K MSG MAG'!$AG$10+'K MSG MAG'!$Z$10*SIN('1_6GHz'!B38)</f>
        <v>-0.58269786154378245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MAG'!$AN$10+'K MSG MAG'!$AH$10*COS('1_6GHz'!B39)</f>
        <v>-1.7169058104613555</v>
      </c>
      <c r="D39" s="1">
        <f>'K MSG MAG'!$AO$10+'K MSG MAG'!$AH$10*SIN('1_6GHz'!B39)</f>
        <v>1.4219385605942365</v>
      </c>
      <c r="E39" s="1">
        <f>'K MSG MAG'!$AF$10+'K MSG MAG'!$Z$10*COS('1_6GHz'!B39)</f>
        <v>-4.6876405682452855</v>
      </c>
      <c r="F39" s="1">
        <f>'K MSG MAG'!$AG$10+'K MSG MAG'!$Z$10*SIN('1_6GHz'!B39)</f>
        <v>-0.84514684914947558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MAG'!$AN$10+'K MSG MAG'!$AH$10*COS('1_6GHz'!B40)</f>
        <v>-1.7338729620544049</v>
      </c>
      <c r="D40" s="1">
        <f>'K MSG MAG'!$AO$10+'K MSG MAG'!$AH$10*SIN('1_6GHz'!B40)</f>
        <v>1.0333268984823305</v>
      </c>
      <c r="E40" s="1">
        <f>'K MSG MAG'!$AF$10+'K MSG MAG'!$Z$10*COS('1_6GHz'!B40)</f>
        <v>-4.6991872154669476</v>
      </c>
      <c r="F40" s="1">
        <f>'K MSG MAG'!$AG$10+'K MSG MAG'!$Z$10*SIN('1_6GHz'!B40)</f>
        <v>-1.1096085499848696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MAG'!$AN$10+'K MSG MAG'!$AH$10*COS('1_6GHz'!B41)</f>
        <v>-1.7169058104613555</v>
      </c>
      <c r="D41" s="1">
        <f>'K MSG MAG'!$AO$10+'K MSG MAG'!$AH$10*SIN('1_6GHz'!B41)</f>
        <v>0.64471523637042671</v>
      </c>
      <c r="E41" s="1">
        <f>'K MSG MAG'!$AF$10+'K MSG MAG'!$Z$10*COS('1_6GHz'!B41)</f>
        <v>-4.6876405682452855</v>
      </c>
      <c r="F41" s="1">
        <f>'K MSG MAG'!$AG$10+'K MSG MAG'!$Z$10*SIN('1_6GHz'!B41)</f>
        <v>-1.3740702508202625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MAG'!$AN$10+'K MSG MAG'!$AH$10*COS('1_6GHz'!B42)</f>
        <v>-1.6661334859508745</v>
      </c>
      <c r="D42" s="1">
        <f>'K MSG MAG'!$AO$10+'K MSG MAG'!$AH$10*SIN('1_6GHz'!B42)</f>
        <v>0.25906114365732968</v>
      </c>
      <c r="E42" s="1">
        <f>'K MSG MAG'!$AF$10+'K MSG MAG'!$Z$10*COS('1_6GHz'!B42)</f>
        <v>-4.6530885035377123</v>
      </c>
      <c r="F42" s="1">
        <f>'K MSG MAG'!$AG$10+'K MSG MAG'!$Z$10*SIN('1_6GHz'!B42)</f>
        <v>-1.6365192384259584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MAG'!$AN$10+'K MSG MAG'!$AH$10*COS('1_6GHz'!B43)</f>
        <v>-1.5819423965696577</v>
      </c>
      <c r="D43" s="1">
        <f>'K MSG MAG'!$AO$10+'K MSG MAG'!$AH$10*SIN('1_6GHz'!B43)</f>
        <v>-0.12070031914710033</v>
      </c>
      <c r="E43" s="1">
        <f>'K MSG MAG'!$AF$10+'K MSG MAG'!$Z$10*COS('1_6GHz'!B43)</f>
        <v>-4.5957939834197603</v>
      </c>
      <c r="F43" s="1">
        <f>'K MSG MAG'!$AG$10+'K MSG MAG'!$Z$10*SIN('1_6GHz'!B43)</f>
        <v>-1.8949581175352423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MAG'!$AN$10+'K MSG MAG'!$AH$10*COS('1_6GHz'!B44)</f>
        <v>-1.4649732873438621</v>
      </c>
      <c r="D44" s="1">
        <f>'K MSG MAG'!$AO$10+'K MSG MAG'!$AH$10*SIN('1_6GHz'!B44)</f>
        <v>-0.4916789380046882</v>
      </c>
      <c r="E44" s="1">
        <f>'K MSG MAG'!$AF$10+'K MSG MAG'!$Z$10*COS('1_6GHz'!B44)</f>
        <v>-4.5161930537849031</v>
      </c>
      <c r="F44" s="1">
        <f>'K MSG MAG'!$AG$10+'K MSG MAG'!$Z$10*SIN('1_6GHz'!B44)</f>
        <v>-2.1474200122284364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MAG'!$AN$10+'K MSG MAG'!$AH$10*COS('1_6GHz'!B45)</f>
        <v>-1.3161163638225775</v>
      </c>
      <c r="D45" s="1">
        <f>'K MSG MAG'!$AO$10+'K MSG MAG'!$AH$10*SIN('1_6GHz'!B45)</f>
        <v>-0.85105134162290796</v>
      </c>
      <c r="E45" s="1">
        <f>'K MSG MAG'!$AF$10+'K MSG MAG'!$Z$10*COS('1_6GHz'!B45)</f>
        <v>-4.4148915257720178</v>
      </c>
      <c r="F45" s="1">
        <f>'K MSG MAG'!$AG$10+'K MSG MAG'!$Z$10*SIN('1_6GHz'!B45)</f>
        <v>-2.3919835350462617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MAG'!$AN$10+'K MSG MAG'!$AH$10*COS('1_6GHz'!B46)</f>
        <v>-1.1365045170760677</v>
      </c>
      <c r="D46" s="1">
        <f>'K MSG MAG'!$AO$10+'K MSG MAG'!$AH$10*SIN('1_6GHz'!B46)</f>
        <v>-1.1960824890152377</v>
      </c>
      <c r="E46" s="1">
        <f>'K MSG MAG'!$AF$10+'K MSG MAG'!$Z$10*COS('1_6GHz'!B46)</f>
        <v>-4.2926603651768174</v>
      </c>
      <c r="F46" s="1">
        <f>'K MSG MAG'!$AG$10+'K MSG MAG'!$Z$10*SIN('1_6GHz'!B46)</f>
        <v>-2.6267874099085846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MAG'!$AN$10+'K MSG MAG'!$AH$10*COS('1_6GHz'!B47)</f>
        <v>-0.9275047017106739</v>
      </c>
      <c r="D47" s="1">
        <f>'K MSG MAG'!$AO$10+'K MSG MAG'!$AH$10*SIN('1_6GHz'!B47)</f>
        <v>-1.5241464848145148</v>
      </c>
      <c r="E47" s="1">
        <f>'K MSG MAG'!$AF$10+'K MSG MAG'!$Z$10*COS('1_6GHz'!B47)</f>
        <v>-4.1504298249366247</v>
      </c>
      <c r="F47" s="1">
        <f>'K MSG MAG'!$AG$10+'K MSG MAG'!$Z$10*SIN('1_6GHz'!B47)</f>
        <v>-2.8500446375492428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MAG'!$AN$10+'K MSG MAG'!$AH$10*COS('1_6GHz'!B48)</f>
        <v>-0.69070753251886208</v>
      </c>
      <c r="D48" s="1">
        <f>'K MSG MAG'!$AO$10+'K MSG MAG'!$AH$10*SIN('1_6GHz'!B48)</f>
        <v>-1.8327465639222558</v>
      </c>
      <c r="E48" s="1">
        <f>'K MSG MAG'!$AF$10+'K MSG MAG'!$Z$10*COS('1_6GHz'!B48)</f>
        <v>-3.989282365343815</v>
      </c>
      <c r="F48" s="1">
        <f>'K MSG MAG'!$AG$10+'K MSG MAG'!$Z$10*SIN('1_6GHz'!B48)</f>
        <v>-3.0600560956594958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MAG'!$AN$10+'K MSG MAG'!$AH$10*COS('1_6GHz'!B49)</f>
        <v>-0.42791517894022535</v>
      </c>
      <c r="D49" s="1">
        <f>'K MSG MAG'!$AO$10+'K MSG MAG'!$AH$10*SIN('1_6GHz'!B49)</f>
        <v>-2.1195340933986242</v>
      </c>
      <c r="E49" s="1">
        <f>'K MSG MAG'!$AF$10+'K MSG MAG'!$Z$10*COS('1_6GHz'!B49)</f>
        <v>-3.8104444158693873</v>
      </c>
      <c r="F49" s="1">
        <f>'K MSG MAG'!$AG$10+'K MSG MAG'!$Z$10*SIN('1_6GHz'!B49)</f>
        <v>-3.2552234702347365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MAG'!$AN$10+'K MSG MAG'!$AH$10*COS('1_6GHz'!B50)</f>
        <v>-0.14112764946385692</v>
      </c>
      <c r="D50" s="1">
        <f>'K MSG MAG'!$AO$10+'K MSG MAG'!$AH$10*SIN('1_6GHz'!B50)</f>
        <v>-2.3823264469772609</v>
      </c>
      <c r="E50" s="1">
        <f>'K MSG MAG'!$AF$10+'K MSG MAG'!$Z$10*COS('1_6GHz'!B50)</f>
        <v>-3.6152770412941466</v>
      </c>
      <c r="F50" s="1">
        <f>'K MSG MAG'!$AG$10+'K MSG MAG'!$Z$10*SIN('1_6GHz'!B50)</f>
        <v>-3.4340614197091641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MAG'!$AN$10+'K MSG MAG'!$AH$10*COS('1_6GHz'!B51)</f>
        <v>0.16747242964388231</v>
      </c>
      <c r="D51" s="1">
        <f>'K MSG MAG'!$AO$10+'K MSG MAG'!$AH$10*SIN('1_6GHz'!B51)</f>
        <v>-2.6191236161690719</v>
      </c>
      <c r="E51" s="1">
        <f>'K MSG MAG'!$AF$10+'K MSG MAG'!$Z$10*COS('1_6GHz'!B51)</f>
        <v>-3.4052655831838945</v>
      </c>
      <c r="F51" s="1">
        <f>'K MSG MAG'!$AG$10+'K MSG MAG'!$Z$10*SIN('1_6GHz'!B51)</f>
        <v>-3.5952088793019739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MAG'!$AN$10+'K MSG MAG'!$AH$10*COS('1_6GHz'!B52)</f>
        <v>0.49553642544316068</v>
      </c>
      <c r="D52" s="1">
        <f>'K MSG MAG'!$AO$10+'K MSG MAG'!$AH$10*SIN('1_6GHz'!B52)</f>
        <v>-2.8281234315344665</v>
      </c>
      <c r="E52" s="1">
        <f>'K MSG MAG'!$AF$10+'K MSG MAG'!$Z$10*COS('1_6GHz'!B52)</f>
        <v>-3.1820083555432355</v>
      </c>
      <c r="F52" s="1">
        <f>'K MSG MAG'!$AG$10+'K MSG MAG'!$Z$10*SIN('1_6GHz'!B52)</f>
        <v>-3.7374394195421665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MAG'!$AN$10+'K MSG MAG'!$AH$10*COS('1_6GHz'!B53)</f>
        <v>0.84056757283548889</v>
      </c>
      <c r="D53" s="1">
        <f>'K MSG MAG'!$AO$10+'K MSG MAG'!$AH$10*SIN('1_6GHz'!B53)</f>
        <v>-3.0077352782809754</v>
      </c>
      <c r="E53" s="1">
        <f>'K MSG MAG'!$AF$10+'K MSG MAG'!$Z$10*COS('1_6GHz'!B53)</f>
        <v>-2.9472044806809139</v>
      </c>
      <c r="F53" s="1">
        <f>'K MSG MAG'!$AG$10+'K MSG MAG'!$Z$10*SIN('1_6GHz'!B53)</f>
        <v>-3.859670580137367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MAG'!$AN$10+'K MSG MAG'!$AH$10*COS('1_6GHz'!B54)</f>
        <v>1.1999399764537082</v>
      </c>
      <c r="D54" s="1">
        <f>'K MSG MAG'!$AO$10+'K MSG MAG'!$AH$10*SIN('1_6GHz'!B54)</f>
        <v>-3.156592201802261</v>
      </c>
      <c r="E54" s="1">
        <f>'K MSG MAG'!$AF$10+'K MSG MAG'!$Z$10*COS('1_6GHz'!B54)</f>
        <v>-2.7026409578630886</v>
      </c>
      <c r="F54" s="1">
        <f>'K MSG MAG'!$AG$10+'K MSG MAG'!$Z$10*SIN('1_6GHz'!B54)</f>
        <v>-3.9609721081502522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MAG'!$AN$10+'K MSG MAG'!$AH$10*COS('1_6GHz'!B55)</f>
        <v>1.5709185953112983</v>
      </c>
      <c r="D55" s="1">
        <f>'K MSG MAG'!$AO$10+'K MSG MAG'!$AH$10*SIN('1_6GHz'!B55)</f>
        <v>-3.2735613110280566</v>
      </c>
      <c r="E55" s="1">
        <f>'K MSG MAG'!$AF$10+'K MSG MAG'!$Z$10*COS('1_6GHz'!B55)</f>
        <v>-2.4501790631698932</v>
      </c>
      <c r="F55" s="1">
        <f>'K MSG MAG'!$AG$10+'K MSG MAG'!$Z$10*SIN('1_6GHz'!B55)</f>
        <v>-4.0405730377851103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MAG'!$AN$10+'K MSG MAG'!$AH$10*COS('1_6GHz'!B56)</f>
        <v>1.95068005811573</v>
      </c>
      <c r="D56" s="1">
        <f>'K MSG MAG'!$AO$10+'K MSG MAG'!$AH$10*SIN('1_6GHz'!B56)</f>
        <v>-3.3577524004092743</v>
      </c>
      <c r="E56" s="1">
        <f>'K MSG MAG'!$AF$10+'K MSG MAG'!$Z$10*COS('1_6GHz'!B56)</f>
        <v>-2.1917401840606079</v>
      </c>
      <c r="F56" s="1">
        <f>'K MSG MAG'!$AG$10+'K MSG MAG'!$Z$10*SIN('1_6GHz'!B56)</f>
        <v>-4.0978675579030623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MAG'!$AN$10+'K MSG MAG'!$AH$10*COS('1_6GHz'!B57)</f>
        <v>2.3363341508288253</v>
      </c>
      <c r="D57" s="1">
        <f>'K MSG MAG'!$AO$10+'K MSG MAG'!$AH$10*SIN('1_6GHz'!B57)</f>
        <v>-3.4085247249197552</v>
      </c>
      <c r="E57" s="1">
        <f>'K MSG MAG'!$AF$10+'K MSG MAG'!$Z$10*COS('1_6GHz'!B57)</f>
        <v>-1.9292911964549133</v>
      </c>
      <c r="F57" s="1">
        <f>'K MSG MAG'!$AG$10+'K MSG MAG'!$Z$10*SIN('1_6GHz'!B57)</f>
        <v>-4.1324196226106356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MAG'!$AN$10+'K MSG MAG'!$AH$10*COS('1_6GHz'!B58)</f>
        <v>2.7249458129407289</v>
      </c>
      <c r="D58" s="1">
        <f>'K MSG MAG'!$AO$10+'K MSG MAG'!$AH$10*SIN('1_6GHz'!B58)</f>
        <v>-3.4254918765128046</v>
      </c>
      <c r="E58" s="1">
        <f>'K MSG MAG'!$AF$10+'K MSG MAG'!$Z$10*COS('1_6GHz'!B58)</f>
        <v>-1.6648294956195206</v>
      </c>
      <c r="F58" s="1">
        <f>'K MSG MAG'!$AG$10+'K MSG MAG'!$Z$10*SIN('1_6GHz'!B58)</f>
        <v>-4.1439662698322977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MAG'!$AN$10+'K MSG MAG'!$AH$10*COS('1_6GHz'!B59)</f>
        <v>3.1135574750526329</v>
      </c>
      <c r="D59" s="1">
        <f>'K MSG MAG'!$AO$10+'K MSG MAG'!$AH$10*SIN('1_6GHz'!B59)</f>
        <v>-3.4085247249197552</v>
      </c>
      <c r="E59" s="1">
        <f>'K MSG MAG'!$AF$10+'K MSG MAG'!$Z$10*COS('1_6GHz'!B59)</f>
        <v>-1.4003677947841278</v>
      </c>
      <c r="F59" s="1">
        <f>'K MSG MAG'!$AG$10+'K MSG MAG'!$Z$10*SIN('1_6GHz'!B59)</f>
        <v>-4.1324196226106356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MAG'!$AN$10+'K MSG MAG'!$AH$10*COS('1_6GHz'!B60)</f>
        <v>3.4992115677657281</v>
      </c>
      <c r="D60" s="1">
        <f>'K MSG MAG'!$AO$10+'K MSG MAG'!$AH$10*SIN('1_6GHz'!B60)</f>
        <v>-3.3577524004092751</v>
      </c>
      <c r="E60" s="1">
        <f>'K MSG MAG'!$AF$10+'K MSG MAG'!$Z$10*COS('1_6GHz'!B60)</f>
        <v>-1.1379188071784334</v>
      </c>
      <c r="F60" s="1">
        <f>'K MSG MAG'!$AG$10+'K MSG MAG'!$Z$10*SIN('1_6GHz'!B60)</f>
        <v>-4.0978675579030632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MAG'!$AN$10+'K MSG MAG'!$AH$10*COS('1_6GHz'!B61)</f>
        <v>3.8789730305701635</v>
      </c>
      <c r="D61" s="1">
        <f>'K MSG MAG'!$AO$10+'K MSG MAG'!$AH$10*SIN('1_6GHz'!B61)</f>
        <v>-3.2735613110280566</v>
      </c>
      <c r="E61" s="1">
        <f>'K MSG MAG'!$AF$10+'K MSG MAG'!$Z$10*COS('1_6GHz'!B61)</f>
        <v>-0.87947992806914543</v>
      </c>
      <c r="F61" s="1">
        <f>'K MSG MAG'!$AG$10+'K MSG MAG'!$Z$10*SIN('1_6GHz'!B61)</f>
        <v>-4.0405730377851095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MAG'!$AN$10+'K MSG MAG'!$AH$10*COS('1_6GHz'!B62)</f>
        <v>4.2499516494277456</v>
      </c>
      <c r="D62" s="1">
        <f>'K MSG MAG'!$AO$10+'K MSG MAG'!$AH$10*SIN('1_6GHz'!B62)</f>
        <v>-3.1565922018022619</v>
      </c>
      <c r="E62" s="1">
        <f>'K MSG MAG'!$AF$10+'K MSG MAG'!$Z$10*COS('1_6GHz'!B62)</f>
        <v>-0.62701803337595519</v>
      </c>
      <c r="F62" s="1">
        <f>'K MSG MAG'!$AG$10+'K MSG MAG'!$Z$10*SIN('1_6GHz'!B62)</f>
        <v>-3.9609721081502531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MAG'!$AN$10+'K MSG MAG'!$AH$10*COS('1_6GHz'!B63)</f>
        <v>4.6093240530459694</v>
      </c>
      <c r="D63" s="1">
        <f>'K MSG MAG'!$AO$10+'K MSG MAG'!$AH$10*SIN('1_6GHz'!B63)</f>
        <v>-3.0077352782809772</v>
      </c>
      <c r="E63" s="1">
        <f>'K MSG MAG'!$AF$10+'K MSG MAG'!$Z$10*COS('1_6GHz'!B63)</f>
        <v>-0.38245451055812718</v>
      </c>
      <c r="F63" s="1">
        <f>'K MSG MAG'!$AG$10+'K MSG MAG'!$Z$10*SIN('1_6GHz'!B63)</f>
        <v>-3.859670580137367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MAG'!$AN$10+'K MSG MAG'!$AH$10*COS('1_6GHz'!B64)</f>
        <v>4.9543552004382976</v>
      </c>
      <c r="D64" s="1">
        <f>'K MSG MAG'!$AO$10+'K MSG MAG'!$AH$10*SIN('1_6GHz'!B64)</f>
        <v>-2.8281234315344674</v>
      </c>
      <c r="E64" s="1">
        <f>'K MSG MAG'!$AF$10+'K MSG MAG'!$Z$10*COS('1_6GHz'!B64)</f>
        <v>-0.14765063569580561</v>
      </c>
      <c r="F64" s="1">
        <f>'K MSG MAG'!$AG$10+'K MSG MAG'!$Z$10*SIN('1_6GHz'!B64)</f>
        <v>-3.7374394195421674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MAG'!$AN$10+'K MSG MAG'!$AH$10*COS('1_6GHz'!B65)</f>
        <v>5.2824191962375764</v>
      </c>
      <c r="D65" s="1">
        <f>'K MSG MAG'!$AO$10+'K MSG MAG'!$AH$10*SIN('1_6GHz'!B65)</f>
        <v>-2.6191236161690727</v>
      </c>
      <c r="E65" s="1">
        <f>'K MSG MAG'!$AF$10+'K MSG MAG'!$Z$10*COS('1_6GHz'!B65)</f>
        <v>7.5606591944853418E-2</v>
      </c>
      <c r="F65" s="1">
        <f>'K MSG MAG'!$AG$10+'K MSG MAG'!$Z$10*SIN('1_6GHz'!B65)</f>
        <v>-3.5952088793019747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MAG'!$AN$10+'K MSG MAG'!$AH$10*COS('1_6GHz'!B66)</f>
        <v>5.5910192753453156</v>
      </c>
      <c r="D66" s="1">
        <f>'K MSG MAG'!$AO$10+'K MSG MAG'!$AH$10*SIN('1_6GHz'!B66)</f>
        <v>-2.3823264469772623</v>
      </c>
      <c r="E66" s="1">
        <f>'K MSG MAG'!$AF$10+'K MSG MAG'!$Z$10*COS('1_6GHz'!B66)</f>
        <v>0.28561805005510577</v>
      </c>
      <c r="F66" s="1">
        <f>'K MSG MAG'!$AG$10+'K MSG MAG'!$Z$10*SIN('1_6GHz'!B66)</f>
        <v>-3.434061419709165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MAG'!$AN$10+'K MSG MAG'!$AH$10*COS('1_6GHz'!B67)</f>
        <v>5.8778068048216836</v>
      </c>
      <c r="D67" s="1">
        <f>'K MSG MAG'!$AO$10+'K MSG MAG'!$AH$10*SIN('1_6GHz'!B67)</f>
        <v>-2.1195340933986251</v>
      </c>
      <c r="E67" s="1">
        <f>'K MSG MAG'!$AF$10+'K MSG MAG'!$Z$10*COS('1_6GHz'!B67)</f>
        <v>0.48078542463034579</v>
      </c>
      <c r="F67" s="1">
        <f>'K MSG MAG'!$AG$10+'K MSG MAG'!$Z$10*SIN('1_6GHz'!B67)</f>
        <v>-3.2552234702347373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MAG'!$AN$10+'K MSG MAG'!$AH$10*COS('1_6GHz'!B68)</f>
        <v>6.1405991584003203</v>
      </c>
      <c r="D68" s="1">
        <f>'K MSG MAG'!$AO$10+'K MSG MAG'!$AH$10*SIN('1_6GHz'!B68)</f>
        <v>-1.8327465639222571</v>
      </c>
      <c r="E68" s="1">
        <f>'K MSG MAG'!$AF$10+'K MSG MAG'!$Z$10*COS('1_6GHz'!B68)</f>
        <v>0.6596233741047739</v>
      </c>
      <c r="F68" s="1">
        <f>'K MSG MAG'!$AG$10+'K MSG MAG'!$Z$10*SIN('1_6GHz'!B68)</f>
        <v>-3.0600560956594967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MAG'!$AN$10+'K MSG MAG'!$AH$10*COS('1_6GHz'!B69)</f>
        <v>6.3773963275921322</v>
      </c>
      <c r="D69" s="1">
        <f>'K MSG MAG'!$AO$10+'K MSG MAG'!$AH$10*SIN('1_6GHz'!B69)</f>
        <v>-1.5241464848145179</v>
      </c>
      <c r="E69" s="1">
        <f>'K MSG MAG'!$AF$10+'K MSG MAG'!$Z$10*COS('1_6GHz'!B69)</f>
        <v>0.82077083369758363</v>
      </c>
      <c r="F69" s="1">
        <f>'K MSG MAG'!$AG$10+'K MSG MAG'!$Z$10*SIN('1_6GHz'!B69)</f>
        <v>-2.850044637549245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MAG'!$AN$10+'K MSG MAG'!$AH$10*COS('1_6GHz'!B70)</f>
        <v>6.5863961429575264</v>
      </c>
      <c r="D70" s="1">
        <f>'K MSG MAG'!$AO$10+'K MSG MAG'!$AH$10*SIN('1_6GHz'!B70)</f>
        <v>-1.1960824890152391</v>
      </c>
      <c r="E70" s="1">
        <f>'K MSG MAG'!$AF$10+'K MSG MAG'!$Z$10*COS('1_6GHz'!B70)</f>
        <v>0.96300137393777629</v>
      </c>
      <c r="F70" s="1">
        <f>'K MSG MAG'!$AG$10+'K MSG MAG'!$Z$10*SIN('1_6GHz'!B70)</f>
        <v>-2.6267874099085855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MAG'!$AN$10+'K MSG MAG'!$AH$10*COS('1_6GHz'!B71)</f>
        <v>6.7660079897040353</v>
      </c>
      <c r="D71" s="1">
        <f>'K MSG MAG'!$AO$10+'K MSG MAG'!$AH$10*SIN('1_6GHz'!B71)</f>
        <v>-0.85105134162291107</v>
      </c>
      <c r="E71" s="1">
        <f>'K MSG MAG'!$AF$10+'K MSG MAG'!$Z$10*COS('1_6GHz'!B71)</f>
        <v>1.0852325345329767</v>
      </c>
      <c r="F71" s="1">
        <f>'K MSG MAG'!$AG$10+'K MSG MAG'!$Z$10*SIN('1_6GHz'!B71)</f>
        <v>-2.3919835350462639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MAG'!$AN$10+'K MSG MAG'!$AH$10*COS('1_6GHz'!B72)</f>
        <v>6.9148649132253217</v>
      </c>
      <c r="D72" s="1">
        <f>'K MSG MAG'!$AO$10+'K MSG MAG'!$AH$10*SIN('1_6GHz'!B72)</f>
        <v>-0.49167893800468798</v>
      </c>
      <c r="E72" s="1">
        <f>'K MSG MAG'!$AF$10+'K MSG MAG'!$Z$10*COS('1_6GHz'!B72)</f>
        <v>1.1865340625458629</v>
      </c>
      <c r="F72" s="1">
        <f>'K MSG MAG'!$AG$10+'K MSG MAG'!$Z$10*SIN('1_6GHz'!B72)</f>
        <v>-2.1474200122284364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MAG'!$AN$10+'K MSG MAG'!$AH$10*COS('1_6GHz'!B73)</f>
        <v>7.0318340224511164</v>
      </c>
      <c r="D73" s="1">
        <f>'K MSG MAG'!$AO$10+'K MSG MAG'!$AH$10*SIN('1_6GHz'!B73)</f>
        <v>-0.12070031914710166</v>
      </c>
      <c r="E73" s="1">
        <f>'K MSG MAG'!$AF$10+'K MSG MAG'!$Z$10*COS('1_6GHz'!B73)</f>
        <v>1.2661349921807201</v>
      </c>
      <c r="F73" s="1">
        <f>'K MSG MAG'!$AG$10+'K MSG MAG'!$Z$10*SIN('1_6GHz'!B73)</f>
        <v>-1.8949581175352432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MAG'!$AN$10+'K MSG MAG'!$AH$10*COS('1_6GHz'!B74)</f>
        <v>7.1160251118323341</v>
      </c>
      <c r="D74" s="1">
        <f>'K MSG MAG'!$AO$10+'K MSG MAG'!$AH$10*SIN('1_6GHz'!B74)</f>
        <v>0.25906114365732602</v>
      </c>
      <c r="E74" s="1">
        <f>'K MSG MAG'!$AF$10+'K MSG MAG'!$Z$10*COS('1_6GHz'!B74)</f>
        <v>1.3234295122986721</v>
      </c>
      <c r="F74" s="1">
        <f>'K MSG MAG'!$AG$10+'K MSG MAG'!$Z$10*SIN('1_6GHz'!B74)</f>
        <v>-1.6365192384259606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MAG'!$AN$10+'K MSG MAG'!$AH$10*COS('1_6GHz'!B75)</f>
        <v>7.1667974363428151</v>
      </c>
      <c r="D75" s="1">
        <f>'K MSG MAG'!$AO$10+'K MSG MAG'!$AH$10*SIN('1_6GHz'!B75)</f>
        <v>0.64471523637042516</v>
      </c>
      <c r="E75" s="1">
        <f>'K MSG MAG'!$AF$10+'K MSG MAG'!$Z$10*COS('1_6GHz'!B75)</f>
        <v>1.3579815770062458</v>
      </c>
      <c r="F75" s="1">
        <f>'K MSG MAG'!$AG$10+'K MSG MAG'!$Z$10*SIN('1_6GHz'!B75)</f>
        <v>-1.3740702508202636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MAG'!$AN$10+'K MSG MAG'!$AH$10*COS('1_6GHz'!B76)</f>
        <v>7.1837645879358645</v>
      </c>
      <c r="D76" s="1">
        <f>'K MSG MAG'!$AO$10+'K MSG MAG'!$AH$10*SIN('1_6GHz'!B76)</f>
        <v>1.0333268984823289</v>
      </c>
      <c r="E76" s="1">
        <f>'K MSG MAG'!$AF$10+'K MSG MAG'!$Z$10*COS('1_6GHz'!B76)</f>
        <v>1.3695282242279079</v>
      </c>
      <c r="F76" s="1">
        <f>'K MSG MAG'!$AG$10+'K MSG MAG'!$Z$10*SIN('1_6GHz'!B76)</f>
        <v>-1.1096085499848707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A74" sqref="A74:B74"/>
    </sheetView>
  </sheetViews>
  <sheetFormatPr defaultRowHeight="13.5"/>
  <sheetData>
    <row r="1" spans="1:2">
      <c r="A1">
        <f>'1_6GHz'!C4</f>
        <v>7.1837645879358645</v>
      </c>
      <c r="B1">
        <f>'1_6GHz'!D4</f>
        <v>1.0333268984823301</v>
      </c>
    </row>
    <row r="2" spans="1:2">
      <c r="A2">
        <f>'1_6GHz'!C5</f>
        <v>7.1667974363428151</v>
      </c>
      <c r="B2">
        <f>'1_6GHz'!D5</f>
        <v>1.4219385605942343</v>
      </c>
    </row>
    <row r="3" spans="1:2">
      <c r="A3">
        <f>'1_6GHz'!C6</f>
        <v>7.1160251118323341</v>
      </c>
      <c r="B3">
        <f>'1_6GHz'!D6</f>
        <v>1.8075926533073299</v>
      </c>
    </row>
    <row r="4" spans="1:2">
      <c r="A4">
        <f>'1_6GHz'!C7</f>
        <v>7.0318340224511164</v>
      </c>
      <c r="B4">
        <f>'1_6GHz'!D7</f>
        <v>2.187354116111762</v>
      </c>
    </row>
    <row r="5" spans="1:2">
      <c r="A5">
        <f>'1_6GHz'!C8</f>
        <v>6.9148649132253217</v>
      </c>
      <c r="B5">
        <f>'1_6GHz'!D8</f>
        <v>2.5583327349693485</v>
      </c>
    </row>
    <row r="6" spans="1:2">
      <c r="A6">
        <f>'1_6GHz'!C9</f>
        <v>6.7660079897040371</v>
      </c>
      <c r="B6">
        <f>'1_6GHz'!D9</f>
        <v>2.9177051385875687</v>
      </c>
    </row>
    <row r="7" spans="1:2">
      <c r="A7">
        <f>'1_6GHz'!C10</f>
        <v>6.5863961429575273</v>
      </c>
      <c r="B7">
        <f>'1_6GHz'!D10</f>
        <v>3.262736285979897</v>
      </c>
    </row>
    <row r="8" spans="1:2">
      <c r="A8">
        <f>'1_6GHz'!C11</f>
        <v>6.3773963275921322</v>
      </c>
      <c r="B8">
        <f>'1_6GHz'!D11</f>
        <v>3.5908002817791762</v>
      </c>
    </row>
    <row r="9" spans="1:2">
      <c r="A9">
        <f>'1_6GHz'!C12</f>
        <v>6.1405991584003221</v>
      </c>
      <c r="B9">
        <f>'1_6GHz'!D12</f>
        <v>3.8994003608869159</v>
      </c>
    </row>
    <row r="10" spans="1:2">
      <c r="A10">
        <f>'1_6GHz'!C13</f>
        <v>5.8778068048216845</v>
      </c>
      <c r="B10">
        <f>'1_6GHz'!D13</f>
        <v>4.1861878903632839</v>
      </c>
    </row>
    <row r="11" spans="1:2">
      <c r="A11">
        <f>'1_6GHz'!C14</f>
        <v>5.5910192753453156</v>
      </c>
      <c r="B11">
        <f>'1_6GHz'!D14</f>
        <v>4.4489802439419215</v>
      </c>
    </row>
    <row r="12" spans="1:2">
      <c r="A12">
        <f>'1_6GHz'!C15</f>
        <v>5.2824191962375764</v>
      </c>
      <c r="B12">
        <f>'1_6GHz'!D15</f>
        <v>4.6857774131337333</v>
      </c>
    </row>
    <row r="13" spans="1:2">
      <c r="A13">
        <f>'1_6GHz'!C16</f>
        <v>4.9543552004382976</v>
      </c>
      <c r="B13">
        <f>'1_6GHz'!D16</f>
        <v>4.8947772284991276</v>
      </c>
    </row>
    <row r="14" spans="1:2">
      <c r="A14">
        <f>'1_6GHz'!C17</f>
        <v>4.6093240530459685</v>
      </c>
      <c r="B14">
        <f>'1_6GHz'!D17</f>
        <v>5.0743890752456373</v>
      </c>
    </row>
    <row r="15" spans="1:2">
      <c r="A15">
        <f>'1_6GHz'!C18</f>
        <v>4.2499516494277492</v>
      </c>
      <c r="B15">
        <f>'1_6GHz'!D18</f>
        <v>5.2232459987669211</v>
      </c>
    </row>
    <row r="16" spans="1:2">
      <c r="A16">
        <f>'1_6GHz'!C19</f>
        <v>3.8789730305701617</v>
      </c>
      <c r="B16">
        <f>'1_6GHz'!D19</f>
        <v>5.3402151079927167</v>
      </c>
    </row>
    <row r="17" spans="1:2">
      <c r="A17">
        <f>'1_6GHz'!C20</f>
        <v>3.4992115677657298</v>
      </c>
      <c r="B17">
        <f>'1_6GHz'!D20</f>
        <v>5.4244061973739344</v>
      </c>
    </row>
    <row r="18" spans="1:2">
      <c r="A18">
        <f>'1_6GHz'!C21</f>
        <v>3.1135574750526338</v>
      </c>
      <c r="B18">
        <f>'1_6GHz'!D21</f>
        <v>5.4751785218844153</v>
      </c>
    </row>
    <row r="19" spans="1:2">
      <c r="A19">
        <f>'1_6GHz'!C22</f>
        <v>2.7249458129407302</v>
      </c>
      <c r="B19">
        <f>'1_6GHz'!D22</f>
        <v>5.4921456734774647</v>
      </c>
    </row>
    <row r="20" spans="1:2">
      <c r="A20">
        <f>'1_6GHz'!C23</f>
        <v>2.3363341508288253</v>
      </c>
      <c r="B20">
        <f>'1_6GHz'!D23</f>
        <v>5.4751785218844153</v>
      </c>
    </row>
    <row r="21" spans="1:2">
      <c r="A21">
        <f>'1_6GHz'!C24</f>
        <v>1.9506800581157302</v>
      </c>
      <c r="B21">
        <f>'1_6GHz'!D24</f>
        <v>5.4244061973739344</v>
      </c>
    </row>
    <row r="22" spans="1:2">
      <c r="A22">
        <f>'1_6GHz'!C25</f>
        <v>1.5709185953112972</v>
      </c>
      <c r="B22">
        <f>'1_6GHz'!D25</f>
        <v>5.3402151079927167</v>
      </c>
    </row>
    <row r="23" spans="1:2">
      <c r="A23">
        <f>'1_6GHz'!C26</f>
        <v>1.1999399764537113</v>
      </c>
      <c r="B23">
        <f>'1_6GHz'!D26</f>
        <v>5.223245998766922</v>
      </c>
    </row>
    <row r="24" spans="1:2">
      <c r="A24">
        <f>'1_6GHz'!C27</f>
        <v>0.84056757283549155</v>
      </c>
      <c r="B24">
        <f>'1_6GHz'!D27</f>
        <v>5.0743890752456373</v>
      </c>
    </row>
    <row r="25" spans="1:2">
      <c r="A25">
        <f>'1_6GHz'!C28</f>
        <v>0.49553642544316334</v>
      </c>
      <c r="B25">
        <f>'1_6GHz'!D28</f>
        <v>4.8947772284991284</v>
      </c>
    </row>
    <row r="26" spans="1:2">
      <c r="A26">
        <f>'1_6GHz'!C29</f>
        <v>0.16747242964388498</v>
      </c>
      <c r="B26">
        <f>'1_6GHz'!D29</f>
        <v>4.6857774131337333</v>
      </c>
    </row>
    <row r="27" spans="1:2">
      <c r="A27">
        <f>'1_6GHz'!C30</f>
        <v>-0.14112764946385647</v>
      </c>
      <c r="B27">
        <f>'1_6GHz'!D30</f>
        <v>4.4489802439419215</v>
      </c>
    </row>
    <row r="28" spans="1:2">
      <c r="A28">
        <f>'1_6GHz'!C31</f>
        <v>-0.42791517894022446</v>
      </c>
      <c r="B28">
        <f>'1_6GHz'!D31</f>
        <v>4.1861878903632848</v>
      </c>
    </row>
    <row r="29" spans="1:2">
      <c r="A29">
        <f>'1_6GHz'!C32</f>
        <v>-0.69070753251886119</v>
      </c>
      <c r="B29">
        <f>'1_6GHz'!D32</f>
        <v>3.8994003608869168</v>
      </c>
    </row>
    <row r="30" spans="1:2">
      <c r="A30">
        <f>'1_6GHz'!C33</f>
        <v>-0.92750470171067212</v>
      </c>
      <c r="B30">
        <f>'1_6GHz'!D33</f>
        <v>3.5908002817791775</v>
      </c>
    </row>
    <row r="31" spans="1:2">
      <c r="A31">
        <f>'1_6GHz'!C34</f>
        <v>-1.1365045170760681</v>
      </c>
      <c r="B31">
        <f>'1_6GHz'!D34</f>
        <v>3.262736285979897</v>
      </c>
    </row>
    <row r="32" spans="1:2">
      <c r="A32">
        <f>'1_6GHz'!C35</f>
        <v>-1.3161163638225775</v>
      </c>
      <c r="B32">
        <f>'1_6GHz'!D35</f>
        <v>2.9177051385875687</v>
      </c>
    </row>
    <row r="33" spans="1:2">
      <c r="A33">
        <f>'1_6GHz'!C36</f>
        <v>-1.4649732873438612</v>
      </c>
      <c r="B33">
        <f>'1_6GHz'!D36</f>
        <v>2.5583327349693494</v>
      </c>
    </row>
    <row r="34" spans="1:2">
      <c r="A34">
        <f>'1_6GHz'!C37</f>
        <v>-1.5819423965696569</v>
      </c>
      <c r="B34">
        <f>'1_6GHz'!D37</f>
        <v>2.1873541161117633</v>
      </c>
    </row>
    <row r="35" spans="1:2">
      <c r="A35">
        <f>'1_6GHz'!C38</f>
        <v>-1.6661334859508745</v>
      </c>
      <c r="B35">
        <f>'1_6GHz'!D38</f>
        <v>1.8075926533073297</v>
      </c>
    </row>
    <row r="36" spans="1:2">
      <c r="A36">
        <f>'1_6GHz'!C39</f>
        <v>-1.7169058104613555</v>
      </c>
      <c r="B36">
        <f>'1_6GHz'!D39</f>
        <v>1.4219385605942365</v>
      </c>
    </row>
    <row r="37" spans="1:2">
      <c r="A37">
        <f>'1_6GHz'!C40</f>
        <v>-1.7338729620544049</v>
      </c>
      <c r="B37">
        <f>'1_6GHz'!D40</f>
        <v>1.0333268984823305</v>
      </c>
    </row>
    <row r="38" spans="1:2">
      <c r="A38">
        <f>'1_6GHz'!C41</f>
        <v>-1.7169058104613555</v>
      </c>
      <c r="B38">
        <f>'1_6GHz'!D41</f>
        <v>0.64471523637042671</v>
      </c>
    </row>
    <row r="39" spans="1:2">
      <c r="A39">
        <f>'1_6GHz'!C42</f>
        <v>-1.6661334859508745</v>
      </c>
      <c r="B39">
        <f>'1_6GHz'!D42</f>
        <v>0.25906114365732968</v>
      </c>
    </row>
    <row r="40" spans="1:2">
      <c r="A40">
        <f>'1_6GHz'!C43</f>
        <v>-1.5819423965696577</v>
      </c>
      <c r="B40">
        <f>'1_6GHz'!D43</f>
        <v>-0.12070031914710033</v>
      </c>
    </row>
    <row r="41" spans="1:2">
      <c r="A41">
        <f>'1_6GHz'!C44</f>
        <v>-1.4649732873438621</v>
      </c>
      <c r="B41">
        <f>'1_6GHz'!D44</f>
        <v>-0.4916789380046882</v>
      </c>
    </row>
    <row r="42" spans="1:2">
      <c r="A42">
        <f>'1_6GHz'!C45</f>
        <v>-1.3161163638225775</v>
      </c>
      <c r="B42">
        <f>'1_6GHz'!D45</f>
        <v>-0.85105134162290796</v>
      </c>
    </row>
    <row r="43" spans="1:2">
      <c r="A43">
        <f>'1_6GHz'!C46</f>
        <v>-1.1365045170760677</v>
      </c>
      <c r="B43">
        <f>'1_6GHz'!D46</f>
        <v>-1.1960824890152377</v>
      </c>
    </row>
    <row r="44" spans="1:2">
      <c r="A44">
        <f>'1_6GHz'!C47</f>
        <v>-0.9275047017106739</v>
      </c>
      <c r="B44">
        <f>'1_6GHz'!D47</f>
        <v>-1.5241464848145148</v>
      </c>
    </row>
    <row r="45" spans="1:2">
      <c r="A45">
        <f>'1_6GHz'!C48</f>
        <v>-0.69070753251886208</v>
      </c>
      <c r="B45">
        <f>'1_6GHz'!D48</f>
        <v>-1.8327465639222558</v>
      </c>
    </row>
    <row r="46" spans="1:2">
      <c r="A46">
        <f>'1_6GHz'!C49</f>
        <v>-0.42791517894022535</v>
      </c>
      <c r="B46">
        <f>'1_6GHz'!D49</f>
        <v>-2.1195340933986242</v>
      </c>
    </row>
    <row r="47" spans="1:2">
      <c r="A47">
        <f>'1_6GHz'!C50</f>
        <v>-0.14112764946385692</v>
      </c>
      <c r="B47">
        <f>'1_6GHz'!D50</f>
        <v>-2.3823264469772609</v>
      </c>
    </row>
    <row r="48" spans="1:2">
      <c r="A48">
        <f>'1_6GHz'!C51</f>
        <v>0.16747242964388231</v>
      </c>
      <c r="B48">
        <f>'1_6GHz'!D51</f>
        <v>-2.6191236161690719</v>
      </c>
    </row>
    <row r="49" spans="1:2">
      <c r="A49">
        <f>'1_6GHz'!C52</f>
        <v>0.49553642544316068</v>
      </c>
      <c r="B49">
        <f>'1_6GHz'!D52</f>
        <v>-2.8281234315344665</v>
      </c>
    </row>
    <row r="50" spans="1:2">
      <c r="A50">
        <f>'1_6GHz'!C53</f>
        <v>0.84056757283548889</v>
      </c>
      <c r="B50">
        <f>'1_6GHz'!D53</f>
        <v>-3.0077352782809754</v>
      </c>
    </row>
    <row r="51" spans="1:2">
      <c r="A51">
        <f>'1_6GHz'!C54</f>
        <v>1.1999399764537082</v>
      </c>
      <c r="B51">
        <f>'1_6GHz'!D54</f>
        <v>-3.156592201802261</v>
      </c>
    </row>
    <row r="52" spans="1:2">
      <c r="A52">
        <f>'1_6GHz'!C55</f>
        <v>1.5709185953112983</v>
      </c>
      <c r="B52">
        <f>'1_6GHz'!D55</f>
        <v>-3.2735613110280566</v>
      </c>
    </row>
    <row r="53" spans="1:2">
      <c r="A53">
        <f>'1_6GHz'!C56</f>
        <v>1.95068005811573</v>
      </c>
      <c r="B53">
        <f>'1_6GHz'!D56</f>
        <v>-3.3577524004092743</v>
      </c>
    </row>
    <row r="54" spans="1:2">
      <c r="A54">
        <f>'1_6GHz'!C57</f>
        <v>2.3363341508288253</v>
      </c>
      <c r="B54">
        <f>'1_6GHz'!D57</f>
        <v>-3.4085247249197552</v>
      </c>
    </row>
    <row r="55" spans="1:2">
      <c r="A55">
        <f>'1_6GHz'!C58</f>
        <v>2.7249458129407289</v>
      </c>
      <c r="B55">
        <f>'1_6GHz'!D58</f>
        <v>-3.4254918765128046</v>
      </c>
    </row>
    <row r="56" spans="1:2">
      <c r="A56">
        <f>'1_6GHz'!C59</f>
        <v>3.1135574750526329</v>
      </c>
      <c r="B56">
        <f>'1_6GHz'!D59</f>
        <v>-3.4085247249197552</v>
      </c>
    </row>
    <row r="57" spans="1:2">
      <c r="A57">
        <f>'1_6GHz'!C60</f>
        <v>3.4992115677657281</v>
      </c>
      <c r="B57">
        <f>'1_6GHz'!D60</f>
        <v>-3.3577524004092751</v>
      </c>
    </row>
    <row r="58" spans="1:2">
      <c r="A58">
        <f>'1_6GHz'!C61</f>
        <v>3.8789730305701635</v>
      </c>
      <c r="B58">
        <f>'1_6GHz'!D61</f>
        <v>-3.2735613110280566</v>
      </c>
    </row>
    <row r="59" spans="1:2">
      <c r="A59">
        <f>'1_6GHz'!C62</f>
        <v>4.2499516494277456</v>
      </c>
      <c r="B59">
        <f>'1_6GHz'!D62</f>
        <v>-3.1565922018022619</v>
      </c>
    </row>
    <row r="60" spans="1:2">
      <c r="A60">
        <f>'1_6GHz'!C63</f>
        <v>4.6093240530459694</v>
      </c>
      <c r="B60">
        <f>'1_6GHz'!D63</f>
        <v>-3.0077352782809772</v>
      </c>
    </row>
    <row r="61" spans="1:2">
      <c r="A61">
        <f>'1_6GHz'!C64</f>
        <v>4.9543552004382976</v>
      </c>
      <c r="B61">
        <f>'1_6GHz'!D64</f>
        <v>-2.8281234315344674</v>
      </c>
    </row>
    <row r="62" spans="1:2">
      <c r="A62">
        <f>'1_6GHz'!C65</f>
        <v>5.2824191962375764</v>
      </c>
      <c r="B62">
        <f>'1_6GHz'!D65</f>
        <v>-2.6191236161690727</v>
      </c>
    </row>
    <row r="63" spans="1:2">
      <c r="A63">
        <f>'1_6GHz'!C66</f>
        <v>5.5910192753453156</v>
      </c>
      <c r="B63">
        <f>'1_6GHz'!D66</f>
        <v>-2.3823264469772623</v>
      </c>
    </row>
    <row r="64" spans="1:2">
      <c r="A64">
        <f>'1_6GHz'!C67</f>
        <v>5.8778068048216836</v>
      </c>
      <c r="B64">
        <f>'1_6GHz'!D67</f>
        <v>-2.1195340933986251</v>
      </c>
    </row>
    <row r="65" spans="1:2">
      <c r="A65">
        <f>'1_6GHz'!C68</f>
        <v>6.1405991584003203</v>
      </c>
      <c r="B65">
        <f>'1_6GHz'!D68</f>
        <v>-1.8327465639222571</v>
      </c>
    </row>
    <row r="66" spans="1:2">
      <c r="A66">
        <f>'1_6GHz'!C69</f>
        <v>6.3773963275921322</v>
      </c>
      <c r="B66">
        <f>'1_6GHz'!D69</f>
        <v>-1.5241464848145179</v>
      </c>
    </row>
    <row r="67" spans="1:2">
      <c r="A67">
        <f>'1_6GHz'!C70</f>
        <v>6.5863961429575264</v>
      </c>
      <c r="B67">
        <f>'1_6GHz'!D70</f>
        <v>-1.1960824890152391</v>
      </c>
    </row>
    <row r="68" spans="1:2">
      <c r="A68">
        <f>'1_6GHz'!C71</f>
        <v>6.7660079897040353</v>
      </c>
      <c r="B68">
        <f>'1_6GHz'!D71</f>
        <v>-0.85105134162291107</v>
      </c>
    </row>
    <row r="69" spans="1:2">
      <c r="A69">
        <f>'1_6GHz'!C72</f>
        <v>6.9148649132253217</v>
      </c>
      <c r="B69">
        <f>'1_6GHz'!D72</f>
        <v>-0.49167893800468798</v>
      </c>
    </row>
    <row r="70" spans="1:2">
      <c r="A70">
        <f>'1_6GHz'!C73</f>
        <v>7.0318340224511164</v>
      </c>
      <c r="B70">
        <f>'1_6GHz'!D73</f>
        <v>-0.12070031914710166</v>
      </c>
    </row>
    <row r="71" spans="1:2">
      <c r="A71">
        <f>'1_6GHz'!C74</f>
        <v>7.1160251118323341</v>
      </c>
      <c r="B71">
        <f>'1_6GHz'!D74</f>
        <v>0.25906114365732602</v>
      </c>
    </row>
    <row r="72" spans="1:2">
      <c r="A72">
        <f>'1_6GHz'!C75</f>
        <v>7.1667974363428151</v>
      </c>
      <c r="B72">
        <f>'1_6GHz'!D75</f>
        <v>0.64471523637042516</v>
      </c>
    </row>
    <row r="73" spans="1:2">
      <c r="A73">
        <f>'1_6GHz'!C76</f>
        <v>7.1837645879358645</v>
      </c>
      <c r="B73">
        <f>'1_6GHz'!D76</f>
        <v>1.0333268984823289</v>
      </c>
    </row>
  </sheetData>
  <phoneticPr fontId="18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B72" sqref="B72"/>
    </sheetView>
  </sheetViews>
  <sheetFormatPr defaultRowHeight="13.5"/>
  <sheetData>
    <row r="1" spans="1:2">
      <c r="A1">
        <f>'1_6GHz'!E4</f>
        <v>1.3695282242279079</v>
      </c>
      <c r="B1">
        <f>'1_6GHz'!F4</f>
        <v>-1.10960854998487</v>
      </c>
    </row>
    <row r="2" spans="1:2">
      <c r="A2">
        <f>'1_6GHz'!E5</f>
        <v>1.3579815770062458</v>
      </c>
      <c r="B2">
        <f>'1_6GHz'!F5</f>
        <v>-0.84514684914947691</v>
      </c>
    </row>
    <row r="3" spans="1:2">
      <c r="A3">
        <f>'1_6GHz'!E6</f>
        <v>1.3234295122986726</v>
      </c>
      <c r="B3">
        <f>'1_6GHz'!F6</f>
        <v>-0.58269786154378223</v>
      </c>
    </row>
    <row r="4" spans="1:2">
      <c r="A4">
        <f>'1_6GHz'!E7</f>
        <v>1.2661349921807201</v>
      </c>
      <c r="B4">
        <f>'1_6GHz'!F7</f>
        <v>-0.32425898243449658</v>
      </c>
    </row>
    <row r="5" spans="1:2">
      <c r="A5">
        <f>'1_6GHz'!E8</f>
        <v>1.1865340625458629</v>
      </c>
      <c r="B5">
        <f>'1_6GHz'!F8</f>
        <v>-7.1797087741303445E-2</v>
      </c>
    </row>
    <row r="6" spans="1:2">
      <c r="A6">
        <f>'1_6GHz'!E9</f>
        <v>1.0852325345329772</v>
      </c>
      <c r="B6">
        <f>'1_6GHz'!F9</f>
        <v>0.17276643507652212</v>
      </c>
    </row>
    <row r="7" spans="1:2">
      <c r="A7">
        <f>'1_6GHz'!E10</f>
        <v>0.96300137393777763</v>
      </c>
      <c r="B7">
        <f>'1_6GHz'!F10</f>
        <v>0.40757030993884369</v>
      </c>
    </row>
    <row r="8" spans="1:2">
      <c r="A8">
        <f>'1_6GHz'!E11</f>
        <v>0.82077083369758452</v>
      </c>
      <c r="B8">
        <f>'1_6GHz'!F11</f>
        <v>0.63082753757950338</v>
      </c>
    </row>
    <row r="9" spans="1:2">
      <c r="A9">
        <f>'1_6GHz'!E12</f>
        <v>0.65962337410477478</v>
      </c>
      <c r="B9">
        <f>'1_6GHz'!F12</f>
        <v>0.84083899568975573</v>
      </c>
    </row>
    <row r="10" spans="1:2">
      <c r="A10">
        <f>'1_6GHz'!E13</f>
        <v>0.48078542463034668</v>
      </c>
      <c r="B10">
        <f>'1_6GHz'!F13</f>
        <v>1.0360063702649962</v>
      </c>
    </row>
    <row r="11" spans="1:2">
      <c r="A11">
        <f>'1_6GHz'!E14</f>
        <v>0.28561805005510599</v>
      </c>
      <c r="B11">
        <f>'1_6GHz'!F14</f>
        <v>1.2148443197394247</v>
      </c>
    </row>
    <row r="12" spans="1:2">
      <c r="A12">
        <f>'1_6GHz'!E15</f>
        <v>7.5606591944853863E-2</v>
      </c>
      <c r="B12">
        <f>'1_6GHz'!F15</f>
        <v>1.3759917793322345</v>
      </c>
    </row>
    <row r="13" spans="1:2">
      <c r="A13">
        <f>'1_6GHz'!E16</f>
        <v>-0.14765063569580561</v>
      </c>
      <c r="B13">
        <f>'1_6GHz'!F16</f>
        <v>1.5182223195724271</v>
      </c>
    </row>
    <row r="14" spans="1:2">
      <c r="A14">
        <f>'1_6GHz'!E17</f>
        <v>-0.38245451055812785</v>
      </c>
      <c r="B14">
        <f>'1_6GHz'!F17</f>
        <v>1.6404534801676272</v>
      </c>
    </row>
    <row r="15" spans="1:2">
      <c r="A15">
        <f>'1_6GHz'!E18</f>
        <v>-0.62701803337595297</v>
      </c>
      <c r="B15">
        <f>'1_6GHz'!F18</f>
        <v>1.7417550081805124</v>
      </c>
    </row>
    <row r="16" spans="1:2">
      <c r="A16">
        <f>'1_6GHz'!E19</f>
        <v>-0.87947992806914654</v>
      </c>
      <c r="B16">
        <f>'1_6GHz'!F19</f>
        <v>1.8213559378153701</v>
      </c>
    </row>
    <row r="17" spans="1:2">
      <c r="A17">
        <f>'1_6GHz'!E20</f>
        <v>-1.1379188071784321</v>
      </c>
      <c r="B17">
        <f>'1_6GHz'!F20</f>
        <v>1.8786504579333225</v>
      </c>
    </row>
    <row r="18" spans="1:2">
      <c r="A18">
        <f>'1_6GHz'!E21</f>
        <v>-1.4003677947841271</v>
      </c>
      <c r="B18">
        <f>'1_6GHz'!F21</f>
        <v>1.9132025226408957</v>
      </c>
    </row>
    <row r="19" spans="1:2">
      <c r="A19">
        <f>'1_6GHz'!E22</f>
        <v>-1.6648294956195198</v>
      </c>
      <c r="B19">
        <f>'1_6GHz'!F22</f>
        <v>1.9247491698625578</v>
      </c>
    </row>
    <row r="20" spans="1:2">
      <c r="A20">
        <f>'1_6GHz'!E23</f>
        <v>-1.9292911964549133</v>
      </c>
      <c r="B20">
        <f>'1_6GHz'!F23</f>
        <v>1.9132025226408957</v>
      </c>
    </row>
    <row r="21" spans="1:2">
      <c r="A21">
        <f>'1_6GHz'!E24</f>
        <v>-2.1917401840606079</v>
      </c>
      <c r="B21">
        <f>'1_6GHz'!F24</f>
        <v>1.8786504579333225</v>
      </c>
    </row>
    <row r="22" spans="1:2">
      <c r="A22">
        <f>'1_6GHz'!E25</f>
        <v>-2.4501790631698936</v>
      </c>
      <c r="B22">
        <f>'1_6GHz'!F25</f>
        <v>1.8213559378153701</v>
      </c>
    </row>
    <row r="23" spans="1:2">
      <c r="A23">
        <f>'1_6GHz'!E26</f>
        <v>-2.7026409578630863</v>
      </c>
      <c r="B23">
        <f>'1_6GHz'!F26</f>
        <v>1.7417550081805129</v>
      </c>
    </row>
    <row r="24" spans="1:2">
      <c r="A24">
        <f>'1_6GHz'!E27</f>
        <v>-2.9472044806809121</v>
      </c>
      <c r="B24">
        <f>'1_6GHz'!F27</f>
        <v>1.6404534801676276</v>
      </c>
    </row>
    <row r="25" spans="1:2">
      <c r="A25">
        <f>'1_6GHz'!E28</f>
        <v>-3.1820083555432332</v>
      </c>
      <c r="B25">
        <f>'1_6GHz'!F28</f>
        <v>1.5182223195724276</v>
      </c>
    </row>
    <row r="26" spans="1:2">
      <c r="A26">
        <f>'1_6GHz'!E29</f>
        <v>-3.4052655831838927</v>
      </c>
      <c r="B26">
        <f>'1_6GHz'!F29</f>
        <v>1.3759917793322349</v>
      </c>
    </row>
    <row r="27" spans="1:2">
      <c r="A27">
        <f>'1_6GHz'!E30</f>
        <v>-3.6152770412941457</v>
      </c>
      <c r="B27">
        <f>'1_6GHz'!F30</f>
        <v>1.2148443197394247</v>
      </c>
    </row>
    <row r="28" spans="1:2">
      <c r="A28">
        <f>'1_6GHz'!E31</f>
        <v>-3.8104444158693864</v>
      </c>
      <c r="B28">
        <f>'1_6GHz'!F31</f>
        <v>1.0360063702649966</v>
      </c>
    </row>
    <row r="29" spans="1:2">
      <c r="A29">
        <f>'1_6GHz'!E32</f>
        <v>-3.9892823653438141</v>
      </c>
      <c r="B29">
        <f>'1_6GHz'!F32</f>
        <v>0.8408389956897564</v>
      </c>
    </row>
    <row r="30" spans="1:2">
      <c r="A30">
        <f>'1_6GHz'!E33</f>
        <v>-4.1504298249366238</v>
      </c>
      <c r="B30">
        <f>'1_6GHz'!F33</f>
        <v>0.63082753757950449</v>
      </c>
    </row>
    <row r="31" spans="1:2">
      <c r="A31">
        <f>'1_6GHz'!E34</f>
        <v>-4.2926603651768174</v>
      </c>
      <c r="B31">
        <f>'1_6GHz'!F34</f>
        <v>0.40757030993884369</v>
      </c>
    </row>
    <row r="32" spans="1:2">
      <c r="A32">
        <f>'1_6GHz'!E35</f>
        <v>-4.4148915257720169</v>
      </c>
      <c r="B32">
        <f>'1_6GHz'!F35</f>
        <v>0.17276643507652234</v>
      </c>
    </row>
    <row r="33" spans="1:2">
      <c r="A33">
        <f>'1_6GHz'!E36</f>
        <v>-4.5161930537849022</v>
      </c>
      <c r="B33">
        <f>'1_6GHz'!F36</f>
        <v>-7.1797087741303001E-2</v>
      </c>
    </row>
    <row r="34" spans="1:2">
      <c r="A34">
        <f>'1_6GHz'!E37</f>
        <v>-4.5957939834197594</v>
      </c>
      <c r="B34">
        <f>'1_6GHz'!F37</f>
        <v>-0.3242589824344958</v>
      </c>
    </row>
    <row r="35" spans="1:2">
      <c r="A35">
        <f>'1_6GHz'!E38</f>
        <v>-4.6530885035377123</v>
      </c>
      <c r="B35">
        <f>'1_6GHz'!F38</f>
        <v>-0.58269786154378245</v>
      </c>
    </row>
    <row r="36" spans="1:2">
      <c r="A36">
        <f>'1_6GHz'!E39</f>
        <v>-4.6876405682452855</v>
      </c>
      <c r="B36">
        <f>'1_6GHz'!F39</f>
        <v>-0.84514684914947558</v>
      </c>
    </row>
    <row r="37" spans="1:2">
      <c r="A37">
        <f>'1_6GHz'!E40</f>
        <v>-4.6991872154669476</v>
      </c>
      <c r="B37">
        <f>'1_6GHz'!F40</f>
        <v>-1.1096085499848696</v>
      </c>
    </row>
    <row r="38" spans="1:2">
      <c r="A38">
        <f>'1_6GHz'!E41</f>
        <v>-4.6876405682452855</v>
      </c>
      <c r="B38">
        <f>'1_6GHz'!F41</f>
        <v>-1.3740702508202625</v>
      </c>
    </row>
    <row r="39" spans="1:2">
      <c r="A39">
        <f>'1_6GHz'!E42</f>
        <v>-4.6530885035377123</v>
      </c>
      <c r="B39">
        <f>'1_6GHz'!F42</f>
        <v>-1.6365192384259584</v>
      </c>
    </row>
    <row r="40" spans="1:2">
      <c r="A40">
        <f>'1_6GHz'!E43</f>
        <v>-4.5957939834197603</v>
      </c>
      <c r="B40">
        <f>'1_6GHz'!F43</f>
        <v>-1.8949581175352423</v>
      </c>
    </row>
    <row r="41" spans="1:2">
      <c r="A41">
        <f>'1_6GHz'!E44</f>
        <v>-4.5161930537849031</v>
      </c>
      <c r="B41">
        <f>'1_6GHz'!F44</f>
        <v>-2.1474200122284364</v>
      </c>
    </row>
    <row r="42" spans="1:2">
      <c r="A42">
        <f>'1_6GHz'!E45</f>
        <v>-4.4148915257720178</v>
      </c>
      <c r="B42">
        <f>'1_6GHz'!F45</f>
        <v>-2.3919835350462617</v>
      </c>
    </row>
    <row r="43" spans="1:2">
      <c r="A43">
        <f>'1_6GHz'!E46</f>
        <v>-4.2926603651768174</v>
      </c>
      <c r="B43">
        <f>'1_6GHz'!F46</f>
        <v>-2.6267874099085846</v>
      </c>
    </row>
    <row r="44" spans="1:2">
      <c r="A44">
        <f>'1_6GHz'!E47</f>
        <v>-4.1504298249366247</v>
      </c>
      <c r="B44">
        <f>'1_6GHz'!F47</f>
        <v>-2.8500446375492428</v>
      </c>
    </row>
    <row r="45" spans="1:2">
      <c r="A45">
        <f>'1_6GHz'!E48</f>
        <v>-3.989282365343815</v>
      </c>
      <c r="B45">
        <f>'1_6GHz'!F48</f>
        <v>-3.0600560956594958</v>
      </c>
    </row>
    <row r="46" spans="1:2">
      <c r="A46">
        <f>'1_6GHz'!E49</f>
        <v>-3.8104444158693873</v>
      </c>
      <c r="B46">
        <f>'1_6GHz'!F49</f>
        <v>-3.2552234702347365</v>
      </c>
    </row>
    <row r="47" spans="1:2">
      <c r="A47">
        <f>'1_6GHz'!E50</f>
        <v>-3.6152770412941466</v>
      </c>
      <c r="B47">
        <f>'1_6GHz'!F50</f>
        <v>-3.4340614197091641</v>
      </c>
    </row>
    <row r="48" spans="1:2">
      <c r="A48">
        <f>'1_6GHz'!E51</f>
        <v>-3.4052655831838945</v>
      </c>
      <c r="B48">
        <f>'1_6GHz'!F51</f>
        <v>-3.5952088793019739</v>
      </c>
    </row>
    <row r="49" spans="1:2">
      <c r="A49">
        <f>'1_6GHz'!E52</f>
        <v>-3.1820083555432355</v>
      </c>
      <c r="B49">
        <f>'1_6GHz'!F52</f>
        <v>-3.7374394195421665</v>
      </c>
    </row>
    <row r="50" spans="1:2">
      <c r="A50">
        <f>'1_6GHz'!E53</f>
        <v>-2.9472044806809139</v>
      </c>
      <c r="B50">
        <f>'1_6GHz'!F53</f>
        <v>-3.859670580137367</v>
      </c>
    </row>
    <row r="51" spans="1:2">
      <c r="A51">
        <f>'1_6GHz'!E54</f>
        <v>-2.7026409578630886</v>
      </c>
      <c r="B51">
        <f>'1_6GHz'!F54</f>
        <v>-3.9609721081502522</v>
      </c>
    </row>
    <row r="52" spans="1:2">
      <c r="A52">
        <f>'1_6GHz'!E55</f>
        <v>-2.4501790631698932</v>
      </c>
      <c r="B52">
        <f>'1_6GHz'!F55</f>
        <v>-4.0405730377851103</v>
      </c>
    </row>
    <row r="53" spans="1:2">
      <c r="A53">
        <f>'1_6GHz'!E56</f>
        <v>-2.1917401840606079</v>
      </c>
      <c r="B53">
        <f>'1_6GHz'!F56</f>
        <v>-4.0978675579030623</v>
      </c>
    </row>
    <row r="54" spans="1:2">
      <c r="A54">
        <f>'1_6GHz'!E57</f>
        <v>-1.9292911964549133</v>
      </c>
      <c r="B54">
        <f>'1_6GHz'!F57</f>
        <v>-4.1324196226106356</v>
      </c>
    </row>
    <row r="55" spans="1:2">
      <c r="A55">
        <f>'1_6GHz'!E58</f>
        <v>-1.6648294956195206</v>
      </c>
      <c r="B55">
        <f>'1_6GHz'!F58</f>
        <v>-4.1439662698322977</v>
      </c>
    </row>
    <row r="56" spans="1:2">
      <c r="A56">
        <f>'1_6GHz'!E59</f>
        <v>-1.4003677947841278</v>
      </c>
      <c r="B56">
        <f>'1_6GHz'!F59</f>
        <v>-4.1324196226106356</v>
      </c>
    </row>
    <row r="57" spans="1:2">
      <c r="A57">
        <f>'1_6GHz'!E60</f>
        <v>-1.1379188071784334</v>
      </c>
      <c r="B57">
        <f>'1_6GHz'!F60</f>
        <v>-4.0978675579030632</v>
      </c>
    </row>
    <row r="58" spans="1:2">
      <c r="A58">
        <f>'1_6GHz'!E61</f>
        <v>-0.87947992806914543</v>
      </c>
      <c r="B58">
        <f>'1_6GHz'!F61</f>
        <v>-4.0405730377851095</v>
      </c>
    </row>
    <row r="59" spans="1:2">
      <c r="A59">
        <f>'1_6GHz'!E62</f>
        <v>-0.62701803337595519</v>
      </c>
      <c r="B59">
        <f>'1_6GHz'!F62</f>
        <v>-3.9609721081502531</v>
      </c>
    </row>
    <row r="60" spans="1:2">
      <c r="A60">
        <f>'1_6GHz'!E63</f>
        <v>-0.38245451055812718</v>
      </c>
      <c r="B60">
        <f>'1_6GHz'!F63</f>
        <v>-3.859670580137367</v>
      </c>
    </row>
    <row r="61" spans="1:2">
      <c r="A61">
        <f>'1_6GHz'!E64</f>
        <v>-0.14765063569580561</v>
      </c>
      <c r="B61">
        <f>'1_6GHz'!F64</f>
        <v>-3.7374394195421674</v>
      </c>
    </row>
    <row r="62" spans="1:2">
      <c r="A62">
        <f>'1_6GHz'!E65</f>
        <v>7.5606591944853418E-2</v>
      </c>
      <c r="B62">
        <f>'1_6GHz'!F65</f>
        <v>-3.5952088793019747</v>
      </c>
    </row>
    <row r="63" spans="1:2">
      <c r="A63">
        <f>'1_6GHz'!E66</f>
        <v>0.28561805005510577</v>
      </c>
      <c r="B63">
        <f>'1_6GHz'!F66</f>
        <v>-3.434061419709165</v>
      </c>
    </row>
    <row r="64" spans="1:2">
      <c r="A64">
        <f>'1_6GHz'!E67</f>
        <v>0.48078542463034579</v>
      </c>
      <c r="B64">
        <f>'1_6GHz'!F67</f>
        <v>-3.2552234702347373</v>
      </c>
    </row>
    <row r="65" spans="1:2">
      <c r="A65">
        <f>'1_6GHz'!E68</f>
        <v>0.6596233741047739</v>
      </c>
      <c r="B65">
        <f>'1_6GHz'!F68</f>
        <v>-3.0600560956594967</v>
      </c>
    </row>
    <row r="66" spans="1:2">
      <c r="A66">
        <f>'1_6GHz'!E69</f>
        <v>0.82077083369758363</v>
      </c>
      <c r="B66">
        <f>'1_6GHz'!F69</f>
        <v>-2.850044637549245</v>
      </c>
    </row>
    <row r="67" spans="1:2">
      <c r="A67">
        <f>'1_6GHz'!E70</f>
        <v>0.96300137393777629</v>
      </c>
      <c r="B67">
        <f>'1_6GHz'!F70</f>
        <v>-2.6267874099085855</v>
      </c>
    </row>
    <row r="68" spans="1:2">
      <c r="A68">
        <f>'1_6GHz'!E71</f>
        <v>1.0852325345329767</v>
      </c>
      <c r="B68">
        <f>'1_6GHz'!F71</f>
        <v>-2.3919835350462639</v>
      </c>
    </row>
    <row r="69" spans="1:2">
      <c r="A69">
        <f>'1_6GHz'!E72</f>
        <v>1.1865340625458629</v>
      </c>
      <c r="B69">
        <f>'1_6GHz'!F72</f>
        <v>-2.1474200122284364</v>
      </c>
    </row>
    <row r="70" spans="1:2">
      <c r="A70">
        <f>'1_6GHz'!E73</f>
        <v>1.2661349921807201</v>
      </c>
      <c r="B70">
        <f>'1_6GHz'!F73</f>
        <v>-1.8949581175352432</v>
      </c>
    </row>
    <row r="71" spans="1:2">
      <c r="A71">
        <f>'1_6GHz'!E74</f>
        <v>1.3234295122986721</v>
      </c>
      <c r="B71">
        <f>'1_6GHz'!F74</f>
        <v>-1.6365192384259606</v>
      </c>
    </row>
    <row r="72" spans="1:2">
      <c r="A72">
        <f>'1_6GHz'!E75</f>
        <v>1.3579815770062458</v>
      </c>
      <c r="B72">
        <f>'1_6GHz'!F75</f>
        <v>-1.3740702508202636</v>
      </c>
    </row>
    <row r="73" spans="1:2">
      <c r="A73">
        <f>'1_6GHz'!E76</f>
        <v>1.3695282242279079</v>
      </c>
      <c r="B73">
        <f>'1_6GHz'!F76</f>
        <v>-1.1096085499848707</v>
      </c>
    </row>
  </sheetData>
  <phoneticPr fontId="18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MAG'!$AN$11+'K MSG MAG'!$AH$11*COS('1_8GHz'!B4)</f>
        <v>8.5580901544426382</v>
      </c>
      <c r="D4" s="1">
        <f>'K MSG MAG'!$AO$11+'K MSG MAG'!$AH$11*SIN('1_8GHz'!B4)</f>
        <v>1.74619859795765</v>
      </c>
      <c r="E4" s="1">
        <f>'K MSG MAG'!$AF$11+'K MSG MAG'!$Z$11*COS('1_8GHz'!B4)</f>
        <v>1.4076302294211855</v>
      </c>
      <c r="F4" s="1">
        <f>'K MSG MAG'!$AG$11+'K MSG MAG'!$Z$11*SIN('1_8GHz'!B4)</f>
        <v>-1.1348422107521401</v>
      </c>
    </row>
    <row r="5" spans="1:6">
      <c r="A5" s="1">
        <f>A4+5</f>
        <v>5</v>
      </c>
      <c r="B5" s="1">
        <f>A5*PI()/180</f>
        <v>8.7266462599716474E-2</v>
      </c>
      <c r="C5" s="1">
        <f>'K MSG MAG'!$AN$11+'K MSG MAG'!$AH$11*COS('1_8GHz'!B5)</f>
        <v>8.5375560643262283</v>
      </c>
      <c r="D5" s="1">
        <f>'K MSG MAG'!$AO$11+'K MSG MAG'!$AH$11*SIN('1_8GHz'!B5)</f>
        <v>2.2165065837342919</v>
      </c>
      <c r="E5" s="1">
        <f>'K MSG MAG'!$AF$11+'K MSG MAG'!$Z$11*COS('1_8GHz'!B5)</f>
        <v>1.3965079171836134</v>
      </c>
      <c r="F5" s="1">
        <f>'K MSG MAG'!$AG$11+'K MSG MAG'!$Z$11*SIN('1_8GHz'!B5)</f>
        <v>-0.8800993789063426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MAG'!$AN$11+'K MSG MAG'!$AH$11*COS('1_8GHz'!B6)</f>
        <v>8.4761100708016031</v>
      </c>
      <c r="D6" s="1">
        <f>'K MSG MAG'!$AO$11+'K MSG MAG'!$AH$11*SIN('1_8GHz'!B6)</f>
        <v>2.6832352417594478</v>
      </c>
      <c r="E6" s="1">
        <f>'K MSG MAG'!$AF$11+'K MSG MAG'!$Z$11*COS('1_8GHz'!B6)</f>
        <v>1.363225627982861</v>
      </c>
      <c r="F6" s="1">
        <f>'K MSG MAG'!$AG$11+'K MSG MAG'!$Z$11*SIN('1_8GHz'!B6)</f>
        <v>-0.62729529382881899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MAG'!$AN$11+'K MSG MAG'!$AH$11*COS('1_8GHz'!B7)</f>
        <v>8.3742198149815898</v>
      </c>
      <c r="D7" s="1">
        <f>'K MSG MAG'!$AO$11+'K MSG MAG'!$AH$11*SIN('1_8GHz'!B7)</f>
        <v>3.142832485127077</v>
      </c>
      <c r="E7" s="1">
        <f>'K MSG MAG'!$AF$11+'K MSG MAG'!$Z$11*COS('1_8GHz'!B7)</f>
        <v>1.3080366601361415</v>
      </c>
      <c r="F7" s="1">
        <f>'K MSG MAG'!$AG$11+'K MSG MAG'!$Z$11*SIN('1_8GHz'!B7)</f>
        <v>-0.37835394725428939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MAG'!$AN$11+'K MSG MAG'!$AH$11*COS('1_8GHz'!B8)</f>
        <v>8.2326607432360017</v>
      </c>
      <c r="D8" s="1">
        <f>'K MSG MAG'!$AO$11+'K MSG MAG'!$AH$11*SIN('1_8GHz'!B8)</f>
        <v>3.5918005013027487</v>
      </c>
      <c r="E8" s="1">
        <f>'K MSG MAG'!$AF$11+'K MSG MAG'!$Z$11*COS('1_8GHz'!B8)</f>
        <v>1.2313610350127784</v>
      </c>
      <c r="F8" s="1">
        <f>'K MSG MAG'!$AG$11+'K MSG MAG'!$Z$11*SIN('1_8GHz'!B8)</f>
        <v>-0.13516993314508075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MAG'!$AN$11+'K MSG MAG'!$AH$11*COS('1_8GHz'!B9)</f>
        <v>8.0525102055765245</v>
      </c>
      <c r="D9" s="1">
        <f>'K MSG MAG'!$AO$11+'K MSG MAG'!$AH$11*SIN('1_8GHz'!B9)</f>
        <v>4.0267223725890666</v>
      </c>
      <c r="E9" s="1">
        <f>'K MSG MAG'!$AF$11+'K MSG MAG'!$Z$11*COS('1_8GHz'!B9)</f>
        <v>1.1337823004179686</v>
      </c>
      <c r="F9" s="1">
        <f>'K MSG MAG'!$AG$11+'K MSG MAG'!$Z$11*SIN('1_8GHz'!B9)</f>
        <v>0.10040597131291351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MAG'!$AN$11+'K MSG MAG'!$AH$11*COS('1_8GHz'!B10)</f>
        <v>7.8351392563726137</v>
      </c>
      <c r="D10" s="1">
        <f>'K MSG MAG'!$AO$11+'K MSG MAG'!$AH$11*SIN('1_8GHz'!B10)</f>
        <v>4.4442880809325338</v>
      </c>
      <c r="E10" s="1">
        <f>'K MSG MAG'!$AF$11+'K MSG MAG'!$Z$11*COS('1_8GHz'!B10)</f>
        <v>1.0160430894416301</v>
      </c>
      <c r="F10" s="1">
        <f>'K MSG MAG'!$AG$11+'K MSG MAG'!$Z$11*SIN('1_8GHz'!B10)</f>
        <v>0.32658089124214751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MAG'!$AN$11+'K MSG MAG'!$AH$11*COS('1_8GHz'!B11)</f>
        <v>7.5822022197998811</v>
      </c>
      <c r="D11" s="1">
        <f>'K MSG MAG'!$AO$11+'K MSG MAG'!$AH$11*SIN('1_8GHz'!B11)</f>
        <v>4.841319699159591</v>
      </c>
      <c r="E11" s="1">
        <f>'K MSG MAG'!$AF$11+'K MSG MAG'!$Z$11*COS('1_8GHz'!B11)</f>
        <v>0.87903946857217119</v>
      </c>
      <c r="F11" s="1">
        <f>'K MSG MAG'!$AG$11+'K MSG MAG'!$Z$11*SIN('1_8GHz'!B11)</f>
        <v>0.54163349893380963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MAG'!$AN$11+'K MSG MAG'!$AH$11*COS('1_8GHz'!B12)</f>
        <v>7.2956240994342032</v>
      </c>
      <c r="D12" s="1">
        <f>'K MSG MAG'!$AO$11+'K MSG MAG'!$AH$11*SIN('1_8GHz'!B12)</f>
        <v>5.2147955769212828</v>
      </c>
      <c r="E12" s="1">
        <f>'K MSG MAG'!$AF$11+'K MSG MAG'!$Z$11*COS('1_8GHz'!B12)</f>
        <v>0.72381411808945706</v>
      </c>
      <c r="F12" s="1">
        <f>'K MSG MAG'!$AG$11+'K MSG MAG'!$Z$11*SIN('1_8GHz'!B12)</f>
        <v>0.74392711419105129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MAG'!$AN$11+'K MSG MAG'!$AH$11*COS('1_8GHz'!B13)</f>
        <v>6.9775859278121644</v>
      </c>
      <c r="D13" s="1">
        <f>'K MSG MAG'!$AO$11+'K MSG MAG'!$AH$11*SIN('1_8GHz'!B13)</f>
        <v>5.5618733372769436</v>
      </c>
      <c r="E13" s="1">
        <f>'K MSG MAG'!$AF$11+'K MSG MAG'!$Z$11*COS('1_8GHz'!B13)</f>
        <v>0.55154839663829081</v>
      </c>
      <c r="F13" s="1">
        <f>'K MSG MAG'!$AG$11+'K MSG MAG'!$Z$11*SIN('1_8GHz'!B13)</f>
        <v>0.93192216045354037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MAG'!$AN$11+'K MSG MAG'!$AH$11*COS('1_8GHz'!B14)</f>
        <v>6.6305081674565036</v>
      </c>
      <c r="D14" s="1">
        <f>'K MSG MAG'!$AO$11+'K MSG MAG'!$AH$11*SIN('1_8GHz'!B14)</f>
        <v>5.8799115088989833</v>
      </c>
      <c r="E14" s="1">
        <f>'K MSG MAG'!$AF$11+'K MSG MAG'!$Z$11*COS('1_8GHz'!B14)</f>
        <v>0.36355335037580172</v>
      </c>
      <c r="F14" s="1">
        <f>'K MSG MAG'!$AG$11+'K MSG MAG'!$Z$11*SIN('1_8GHz'!B14)</f>
        <v>1.1041878819047071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MAG'!$AN$11+'K MSG MAG'!$AH$11*COS('1_8GHz'!B15)</f>
        <v>6.2570322896948118</v>
      </c>
      <c r="D15" s="1">
        <f>'K MSG MAG'!$AO$11+'K MSG MAG'!$AH$11*SIN('1_8GHz'!B15)</f>
        <v>6.1664896292646612</v>
      </c>
      <c r="E15" s="1">
        <f>'K MSG MAG'!$AF$11+'K MSG MAG'!$Z$11*COS('1_8GHz'!B15)</f>
        <v>0.16125973511856007</v>
      </c>
      <c r="F15" s="1">
        <f>'K MSG MAG'!$AG$11+'K MSG MAG'!$Z$11*SIN('1_8GHz'!B15)</f>
        <v>1.2594132323874212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MAG'!$AN$11+'K MSG MAG'!$AH$11*COS('1_8GHz'!B16)</f>
        <v>5.8600006714677555</v>
      </c>
      <c r="D16" s="1">
        <f>'K MSG MAG'!$AO$11+'K MSG MAG'!$AH$11*SIN('1_8GHz'!B16)</f>
        <v>6.4194266658373929</v>
      </c>
      <c r="E16" s="1">
        <f>'K MSG MAG'!$AF$11+'K MSG MAG'!$Z$11*COS('1_8GHz'!B16)</f>
        <v>-5.3792872573102057E-2</v>
      </c>
      <c r="F16" s="1">
        <f>'K MSG MAG'!$AG$11+'K MSG MAG'!$Z$11*SIN('1_8GHz'!B16)</f>
        <v>1.3964168532568797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MAG'!$AN$11+'K MSG MAG'!$AH$11*COS('1_8GHz'!B17)</f>
        <v>5.4424349631242865</v>
      </c>
      <c r="D17" s="1">
        <f>'K MSG MAG'!$AO$11+'K MSG MAG'!$AH$11*SIN('1_8GHz'!B17)</f>
        <v>6.6367976150413037</v>
      </c>
      <c r="E17" s="1">
        <f>'K MSG MAG'!$AF$11+'K MSG MAG'!$Z$11*COS('1_8GHz'!B17)</f>
        <v>-0.2799677925023365</v>
      </c>
      <c r="F17" s="1">
        <f>'K MSG MAG'!$AG$11+'K MSG MAG'!$Z$11*SIN('1_8GHz'!B17)</f>
        <v>1.5141560642332186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MAG'!$AN$11+'K MSG MAG'!$AH$11*COS('1_8GHz'!B18)</f>
        <v>5.0075130918379696</v>
      </c>
      <c r="D18" s="1">
        <f>'K MSG MAG'!$AO$11+'K MSG MAG'!$AH$11*SIN('1_8GHz'!B18)</f>
        <v>6.8169481527007809</v>
      </c>
      <c r="E18" s="1">
        <f>'K MSG MAG'!$AF$11+'K MSG MAG'!$Z$11*COS('1_8GHz'!B18)</f>
        <v>-0.51554369696033042</v>
      </c>
      <c r="F18" s="1">
        <f>'K MSG MAG'!$AG$11+'K MSG MAG'!$Z$11*SIN('1_8GHz'!B18)</f>
        <v>1.6117347988280279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MAG'!$AN$11+'K MSG MAG'!$AH$11*COS('1_8GHz'!B19)</f>
        <v>4.5585450756622974</v>
      </c>
      <c r="D19" s="1">
        <f>'K MSG MAG'!$AO$11+'K MSG MAG'!$AH$11*SIN('1_8GHz'!B19)</f>
        <v>6.9585072244463708</v>
      </c>
      <c r="E19" s="1">
        <f>'K MSG MAG'!$AF$11+'K MSG MAG'!$Z$11*COS('1_8GHz'!B19)</f>
        <v>-0.7587277110695394</v>
      </c>
      <c r="F19" s="1">
        <f>'K MSG MAG'!$AG$11+'K MSG MAG'!$Z$11*SIN('1_8GHz'!B19)</f>
        <v>1.6884104239513915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MAG'!$AN$11+'K MSG MAG'!$AH$11*COS('1_8GHz'!B20)</f>
        <v>4.0989478322946686</v>
      </c>
      <c r="D20" s="1">
        <f>'K MSG MAG'!$AO$11+'K MSG MAG'!$AH$11*SIN('1_8GHz'!B20)</f>
        <v>7.0603974802663823</v>
      </c>
      <c r="E20" s="1">
        <f>'K MSG MAG'!$AF$11+'K MSG MAG'!$Z$11*COS('1_8GHz'!B20)</f>
        <v>-1.0076690576440688</v>
      </c>
      <c r="F20" s="1">
        <f>'K MSG MAG'!$AG$11+'K MSG MAG'!$Z$11*SIN('1_8GHz'!B20)</f>
        <v>1.743599391798111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MAG'!$AN$11+'K MSG MAG'!$AH$11*COS('1_8GHz'!B21)</f>
        <v>3.6322191742695122</v>
      </c>
      <c r="D21" s="1">
        <f>'K MSG MAG'!$AO$11+'K MSG MAG'!$AH$11*SIN('1_8GHz'!B21)</f>
        <v>7.1218434737910083</v>
      </c>
      <c r="E21" s="1">
        <f>'K MSG MAG'!$AF$11+'K MSG MAG'!$Z$11*COS('1_8GHz'!B21)</f>
        <v>-1.2604731427215927</v>
      </c>
      <c r="F21" s="1">
        <f>'K MSG MAG'!$AG$11+'K MSG MAG'!$Z$11*SIN('1_8GHz'!B21)</f>
        <v>1.7768816809988635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MAG'!$AN$11+'K MSG MAG'!$AH$11*COS('1_8GHz'!B22)</f>
        <v>3.1619111884928706</v>
      </c>
      <c r="D22" s="1">
        <f>'K MSG MAG'!$AO$11+'K MSG MAG'!$AH$11*SIN('1_8GHz'!B22)</f>
        <v>7.1423775639074192</v>
      </c>
      <c r="E22" s="1">
        <f>'K MSG MAG'!$AF$11+'K MSG MAG'!$Z$11*COS('1_8GHz'!B22)</f>
        <v>-1.5152159745673899</v>
      </c>
      <c r="F22" s="1">
        <f>'K MSG MAG'!$AG$11+'K MSG MAG'!$Z$11*SIN('1_8GHz'!B22)</f>
        <v>1.7880039932364356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MAG'!$AN$11+'K MSG MAG'!$AH$11*COS('1_8GHz'!B23)</f>
        <v>2.6916032027162275</v>
      </c>
      <c r="D23" s="1">
        <f>'K MSG MAG'!$AO$11+'K MSG MAG'!$AH$11*SIN('1_8GHz'!B23)</f>
        <v>7.1218434737910083</v>
      </c>
      <c r="E23" s="1">
        <f>'K MSG MAG'!$AF$11+'K MSG MAG'!$Z$11*COS('1_8GHz'!B23)</f>
        <v>-1.7699588064131877</v>
      </c>
      <c r="F23" s="1">
        <f>'K MSG MAG'!$AG$11+'K MSG MAG'!$Z$11*SIN('1_8GHz'!B23)</f>
        <v>1.7768816809988635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MAG'!$AN$11+'K MSG MAG'!$AH$11*COS('1_8GHz'!B24)</f>
        <v>2.2248745446910725</v>
      </c>
      <c r="D24" s="1">
        <f>'K MSG MAG'!$AO$11+'K MSG MAG'!$AH$11*SIN('1_8GHz'!B24)</f>
        <v>7.0603974802663823</v>
      </c>
      <c r="E24" s="1">
        <f>'K MSG MAG'!$AF$11+'K MSG MAG'!$Z$11*COS('1_8GHz'!B24)</f>
        <v>-2.0227628914907112</v>
      </c>
      <c r="F24" s="1">
        <f>'K MSG MAG'!$AG$11+'K MSG MAG'!$Z$11*SIN('1_8GHz'!B24)</f>
        <v>1.743599391798111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MAG'!$AN$11+'K MSG MAG'!$AH$11*COS('1_8GHz'!B25)</f>
        <v>1.7652773013234426</v>
      </c>
      <c r="D25" s="1">
        <f>'K MSG MAG'!$AO$11+'K MSG MAG'!$AH$11*SIN('1_8GHz'!B25)</f>
        <v>6.9585072244463708</v>
      </c>
      <c r="E25" s="1">
        <f>'K MSG MAG'!$AF$11+'K MSG MAG'!$Z$11*COS('1_8GHz'!B25)</f>
        <v>-2.271704238065241</v>
      </c>
      <c r="F25" s="1">
        <f>'K MSG MAG'!$AG$11+'K MSG MAG'!$Z$11*SIN('1_8GHz'!B25)</f>
        <v>1.6884104239513915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MAG'!$AN$11+'K MSG MAG'!$AH$11*COS('1_8GHz'!B26)</f>
        <v>1.3163092851477713</v>
      </c>
      <c r="D26" s="1">
        <f>'K MSG MAG'!$AO$11+'K MSG MAG'!$AH$11*SIN('1_8GHz'!B26)</f>
        <v>6.8169481527007818</v>
      </c>
      <c r="E26" s="1">
        <f>'K MSG MAG'!$AF$11+'K MSG MAG'!$Z$11*COS('1_8GHz'!B26)</f>
        <v>-2.5148882521744493</v>
      </c>
      <c r="F26" s="1">
        <f>'K MSG MAG'!$AG$11+'K MSG MAG'!$Z$11*SIN('1_8GHz'!B26)</f>
        <v>1.6117347988280284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MAG'!$AN$11+'K MSG MAG'!$AH$11*COS('1_8GHz'!B27)</f>
        <v>0.88138741386145458</v>
      </c>
      <c r="D27" s="1">
        <f>'K MSG MAG'!$AO$11+'K MSG MAG'!$AH$11*SIN('1_8GHz'!B27)</f>
        <v>6.6367976150413037</v>
      </c>
      <c r="E27" s="1">
        <f>'K MSG MAG'!$AF$11+'K MSG MAG'!$Z$11*COS('1_8GHz'!B27)</f>
        <v>-2.7504641566324435</v>
      </c>
      <c r="F27" s="1">
        <f>'K MSG MAG'!$AG$11+'K MSG MAG'!$Z$11*SIN('1_8GHz'!B27)</f>
        <v>1.514156064233219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MAG'!$AN$11+'K MSG MAG'!$AH$11*COS('1_8GHz'!B28)</f>
        <v>0.46382170551798696</v>
      </c>
      <c r="D28" s="1">
        <f>'K MSG MAG'!$AO$11+'K MSG MAG'!$AH$11*SIN('1_8GHz'!B28)</f>
        <v>6.4194266658373937</v>
      </c>
      <c r="E28" s="1">
        <f>'K MSG MAG'!$AF$11+'K MSG MAG'!$Z$11*COS('1_8GHz'!B28)</f>
        <v>-2.9766390765616775</v>
      </c>
      <c r="F28" s="1">
        <f>'K MSG MAG'!$AG$11+'K MSG MAG'!$Z$11*SIN('1_8GHz'!B28)</f>
        <v>1.3964168532568801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MAG'!$AN$11+'K MSG MAG'!$AH$11*COS('1_8GHz'!B29)</f>
        <v>6.6790087290930167E-2</v>
      </c>
      <c r="D29" s="1">
        <f>'K MSG MAG'!$AO$11+'K MSG MAG'!$AH$11*SIN('1_8GHz'!B29)</f>
        <v>6.1664896292646629</v>
      </c>
      <c r="E29" s="1">
        <f>'K MSG MAG'!$AF$11+'K MSG MAG'!$Z$11*COS('1_8GHz'!B29)</f>
        <v>-3.1916916842533389</v>
      </c>
      <c r="F29" s="1">
        <f>'K MSG MAG'!$AG$11+'K MSG MAG'!$Z$11*SIN('1_8GHz'!B29)</f>
        <v>1.2594132323874216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MAG'!$AN$11+'K MSG MAG'!$AH$11*COS('1_8GHz'!B30)</f>
        <v>-0.30668579047076339</v>
      </c>
      <c r="D30" s="1">
        <f>'K MSG MAG'!$AO$11+'K MSG MAG'!$AH$11*SIN('1_8GHz'!B30)</f>
        <v>5.8799115088989833</v>
      </c>
      <c r="E30" s="1">
        <f>'K MSG MAG'!$AF$11+'K MSG MAG'!$Z$11*COS('1_8GHz'!B30)</f>
        <v>-3.3939852995105819</v>
      </c>
      <c r="F30" s="1">
        <f>'K MSG MAG'!$AG$11+'K MSG MAG'!$Z$11*SIN('1_8GHz'!B30)</f>
        <v>1.1041878819047071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MAG'!$AN$11+'K MSG MAG'!$AH$11*COS('1_8GHz'!B31)</f>
        <v>-0.65376355082642323</v>
      </c>
      <c r="D31" s="1">
        <f>'K MSG MAG'!$AO$11+'K MSG MAG'!$AH$11*SIN('1_8GHz'!B31)</f>
        <v>5.5618733372769436</v>
      </c>
      <c r="E31" s="1">
        <f>'K MSG MAG'!$AF$11+'K MSG MAG'!$Z$11*COS('1_8GHz'!B31)</f>
        <v>-3.5819803457730703</v>
      </c>
      <c r="F31" s="1">
        <f>'K MSG MAG'!$AG$11+'K MSG MAG'!$Z$11*SIN('1_8GHz'!B31)</f>
        <v>0.93192216045354082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MAG'!$AN$11+'K MSG MAG'!$AH$11*COS('1_8GHz'!B32)</f>
        <v>-0.97180172244846297</v>
      </c>
      <c r="D32" s="1">
        <f>'K MSG MAG'!$AO$11+'K MSG MAG'!$AH$11*SIN('1_8GHz'!B32)</f>
        <v>5.2147955769212846</v>
      </c>
      <c r="E32" s="1">
        <f>'K MSG MAG'!$AF$11+'K MSG MAG'!$Z$11*COS('1_8GHz'!B32)</f>
        <v>-3.754246067224237</v>
      </c>
      <c r="F32" s="1">
        <f>'K MSG MAG'!$AG$11+'K MSG MAG'!$Z$11*SIN('1_8GHz'!B32)</f>
        <v>0.74392711419105195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MAG'!$AN$11+'K MSG MAG'!$AH$11*COS('1_8GHz'!B33)</f>
        <v>-1.2583798428141399</v>
      </c>
      <c r="D33" s="1">
        <f>'K MSG MAG'!$AO$11+'K MSG MAG'!$AH$11*SIN('1_8GHz'!B33)</f>
        <v>4.8413196991595928</v>
      </c>
      <c r="E33" s="1">
        <f>'K MSG MAG'!$AF$11+'K MSG MAG'!$Z$11*COS('1_8GHz'!B33)</f>
        <v>-3.9094714177069507</v>
      </c>
      <c r="F33" s="1">
        <f>'K MSG MAG'!$AG$11+'K MSG MAG'!$Z$11*SIN('1_8GHz'!B33)</f>
        <v>0.54163349893381074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MAG'!$AN$11+'K MSG MAG'!$AH$11*COS('1_8GHz'!B34)</f>
        <v>-1.5113168793868734</v>
      </c>
      <c r="D34" s="1">
        <f>'K MSG MAG'!$AO$11+'K MSG MAG'!$AH$11*SIN('1_8GHz'!B34)</f>
        <v>4.4442880809325338</v>
      </c>
      <c r="E34" s="1">
        <f>'K MSG MAG'!$AF$11+'K MSG MAG'!$Z$11*COS('1_8GHz'!B34)</f>
        <v>-4.0464750385764106</v>
      </c>
      <c r="F34" s="1">
        <f>'K MSG MAG'!$AG$11+'K MSG MAG'!$Z$11*SIN('1_8GHz'!B34)</f>
        <v>0.32658089124214751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MAG'!$AN$11+'K MSG MAG'!$AH$11*COS('1_8GHz'!B35)</f>
        <v>-1.7286878285907834</v>
      </c>
      <c r="D35" s="1">
        <f>'K MSG MAG'!$AO$11+'K MSG MAG'!$AH$11*SIN('1_8GHz'!B35)</f>
        <v>4.0267223725890666</v>
      </c>
      <c r="E35" s="1">
        <f>'K MSG MAG'!$AF$11+'K MSG MAG'!$Z$11*COS('1_8GHz'!B35)</f>
        <v>-4.1642142495527485</v>
      </c>
      <c r="F35" s="1">
        <f>'K MSG MAG'!$AG$11+'K MSG MAG'!$Z$11*SIN('1_8GHz'!B35)</f>
        <v>0.10040597131291373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MAG'!$AN$11+'K MSG MAG'!$AH$11*COS('1_8GHz'!B36)</f>
        <v>-1.9088383662502606</v>
      </c>
      <c r="D36" s="1">
        <f>'K MSG MAG'!$AO$11+'K MSG MAG'!$AH$11*SIN('1_8GHz'!B36)</f>
        <v>3.5918005013027496</v>
      </c>
      <c r="E36" s="1">
        <f>'K MSG MAG'!$AF$11+'K MSG MAG'!$Z$11*COS('1_8GHz'!B36)</f>
        <v>-4.2617929841475579</v>
      </c>
      <c r="F36" s="1">
        <f>'K MSG MAG'!$AG$11+'K MSG MAG'!$Z$11*SIN('1_8GHz'!B36)</f>
        <v>-0.13516993314508019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MAG'!$AN$11+'K MSG MAG'!$AH$11*COS('1_8GHz'!B37)</f>
        <v>-2.0503974379958505</v>
      </c>
      <c r="D37" s="1">
        <f>'K MSG MAG'!$AO$11+'K MSG MAG'!$AH$11*SIN('1_8GHz'!B37)</f>
        <v>3.1428324851270784</v>
      </c>
      <c r="E37" s="1">
        <f>'K MSG MAG'!$AF$11+'K MSG MAG'!$Z$11*COS('1_8GHz'!B37)</f>
        <v>-4.3384686092709215</v>
      </c>
      <c r="F37" s="1">
        <f>'K MSG MAG'!$AG$11+'K MSG MAG'!$Z$11*SIN('1_8GHz'!B37)</f>
        <v>-0.37835394725428861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MAG'!$AN$11+'K MSG MAG'!$AH$11*COS('1_8GHz'!B38)</f>
        <v>-2.1522876938158619</v>
      </c>
      <c r="D38" s="1">
        <f>'K MSG MAG'!$AO$11+'K MSG MAG'!$AH$11*SIN('1_8GHz'!B38)</f>
        <v>2.6832352417594478</v>
      </c>
      <c r="E38" s="1">
        <f>'K MSG MAG'!$AF$11+'K MSG MAG'!$Z$11*COS('1_8GHz'!B38)</f>
        <v>-4.3936575771176409</v>
      </c>
      <c r="F38" s="1">
        <f>'K MSG MAG'!$AG$11+'K MSG MAG'!$Z$11*SIN('1_8GHz'!B38)</f>
        <v>-0.62729529382881921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MAG'!$AN$11+'K MSG MAG'!$AH$11*COS('1_8GHz'!B39)</f>
        <v>-2.213733687340488</v>
      </c>
      <c r="D39" s="1">
        <f>'K MSG MAG'!$AO$11+'K MSG MAG'!$AH$11*SIN('1_8GHz'!B39)</f>
        <v>2.2165065837342945</v>
      </c>
      <c r="E39" s="1">
        <f>'K MSG MAG'!$AF$11+'K MSG MAG'!$Z$11*COS('1_8GHz'!B39)</f>
        <v>-4.4269398663183939</v>
      </c>
      <c r="F39" s="1">
        <f>'K MSG MAG'!$AG$11+'K MSG MAG'!$Z$11*SIN('1_8GHz'!B39)</f>
        <v>-0.88009937890634116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MAG'!$AN$11+'K MSG MAG'!$AH$11*COS('1_8GHz'!B40)</f>
        <v>-2.2342677774568989</v>
      </c>
      <c r="D40" s="1">
        <f>'K MSG MAG'!$AO$11+'K MSG MAG'!$AH$11*SIN('1_8GHz'!B40)</f>
        <v>1.7461985979576506</v>
      </c>
      <c r="E40" s="1">
        <f>'K MSG MAG'!$AF$11+'K MSG MAG'!$Z$11*COS('1_8GHz'!B40)</f>
        <v>-4.438062178555966</v>
      </c>
      <c r="F40" s="1">
        <f>'K MSG MAG'!$AG$11+'K MSG MAG'!$Z$11*SIN('1_8GHz'!B40)</f>
        <v>-1.1348422107521396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MAG'!$AN$11+'K MSG MAG'!$AH$11*COS('1_8GHz'!B41)</f>
        <v>-2.213733687340488</v>
      </c>
      <c r="D41" s="1">
        <f>'K MSG MAG'!$AO$11+'K MSG MAG'!$AH$11*SIN('1_8GHz'!B41)</f>
        <v>1.275890612181009</v>
      </c>
      <c r="E41" s="1">
        <f>'K MSG MAG'!$AF$11+'K MSG MAG'!$Z$11*COS('1_8GHz'!B41)</f>
        <v>-4.4269398663183939</v>
      </c>
      <c r="F41" s="1">
        <f>'K MSG MAG'!$AG$11+'K MSG MAG'!$Z$11*SIN('1_8GHz'!B41)</f>
        <v>-1.389585042597937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MAG'!$AN$11+'K MSG MAG'!$AH$11*COS('1_8GHz'!B42)</f>
        <v>-2.1522876938158619</v>
      </c>
      <c r="D42" s="1">
        <f>'K MSG MAG'!$AO$11+'K MSG MAG'!$AH$11*SIN('1_8GHz'!B42)</f>
        <v>0.80916195415585135</v>
      </c>
      <c r="E42" s="1">
        <f>'K MSG MAG'!$AF$11+'K MSG MAG'!$Z$11*COS('1_8GHz'!B42)</f>
        <v>-4.3936575771176409</v>
      </c>
      <c r="F42" s="1">
        <f>'K MSG MAG'!$AG$11+'K MSG MAG'!$Z$11*SIN('1_8GHz'!B42)</f>
        <v>-1.6423891276754614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MAG'!$AN$11+'K MSG MAG'!$AH$11*COS('1_8GHz'!B43)</f>
        <v>-2.0503974379958514</v>
      </c>
      <c r="D43" s="1">
        <f>'K MSG MAG'!$AO$11+'K MSG MAG'!$AH$11*SIN('1_8GHz'!B43)</f>
        <v>0.34956471078822515</v>
      </c>
      <c r="E43" s="1">
        <f>'K MSG MAG'!$AF$11+'K MSG MAG'!$Z$11*COS('1_8GHz'!B43)</f>
        <v>-4.3384686092709224</v>
      </c>
      <c r="F43" s="1">
        <f>'K MSG MAG'!$AG$11+'K MSG MAG'!$Z$11*SIN('1_8GHz'!B43)</f>
        <v>-1.8913304742499897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MAG'!$AN$11+'K MSG MAG'!$AH$11*COS('1_8GHz'!B44)</f>
        <v>-1.9088383662502615</v>
      </c>
      <c r="D44" s="1">
        <f>'K MSG MAG'!$AO$11+'K MSG MAG'!$AH$11*SIN('1_8GHz'!B44)</f>
        <v>-9.9403305387448571E-2</v>
      </c>
      <c r="E44" s="1">
        <f>'K MSG MAG'!$AF$11+'K MSG MAG'!$Z$11*COS('1_8GHz'!B44)</f>
        <v>-4.2617929841475588</v>
      </c>
      <c r="F44" s="1">
        <f>'K MSG MAG'!$AG$11+'K MSG MAG'!$Z$11*SIN('1_8GHz'!B44)</f>
        <v>-2.1345144883591995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MAG'!$AN$11+'K MSG MAG'!$AH$11*COS('1_8GHz'!B45)</f>
        <v>-1.7286878285907834</v>
      </c>
      <c r="D45" s="1">
        <f>'K MSG MAG'!$AO$11+'K MSG MAG'!$AH$11*SIN('1_8GHz'!B45)</f>
        <v>-0.53432517667376556</v>
      </c>
      <c r="E45" s="1">
        <f>'K MSG MAG'!$AF$11+'K MSG MAG'!$Z$11*COS('1_8GHz'!B45)</f>
        <v>-4.1642142495527494</v>
      </c>
      <c r="F45" s="1">
        <f>'K MSG MAG'!$AG$11+'K MSG MAG'!$Z$11*SIN('1_8GHz'!B45)</f>
        <v>-2.3700903928171932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MAG'!$AN$11+'K MSG MAG'!$AH$11*COS('1_8GHz'!B46)</f>
        <v>-1.5113168793868725</v>
      </c>
      <c r="D46" s="1">
        <f>'K MSG MAG'!$AO$11+'K MSG MAG'!$AH$11*SIN('1_8GHz'!B46)</f>
        <v>-0.95189088501723496</v>
      </c>
      <c r="E46" s="1">
        <f>'K MSG MAG'!$AF$11+'K MSG MAG'!$Z$11*COS('1_8GHz'!B46)</f>
        <v>-4.0464750385764097</v>
      </c>
      <c r="F46" s="1">
        <f>'K MSG MAG'!$AG$11+'K MSG MAG'!$Z$11*SIN('1_8GHz'!B46)</f>
        <v>-2.5962653127464281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MAG'!$AN$11+'K MSG MAG'!$AH$11*COS('1_8GHz'!B47)</f>
        <v>-1.2583798428141426</v>
      </c>
      <c r="D47" s="1">
        <f>'K MSG MAG'!$AO$11+'K MSG MAG'!$AH$11*SIN('1_8GHz'!B47)</f>
        <v>-1.34892250324429</v>
      </c>
      <c r="E47" s="1">
        <f>'K MSG MAG'!$AF$11+'K MSG MAG'!$Z$11*COS('1_8GHz'!B47)</f>
        <v>-3.9094714177069516</v>
      </c>
      <c r="F47" s="1">
        <f>'K MSG MAG'!$AG$11+'K MSG MAG'!$Z$11*SIN('1_8GHz'!B47)</f>
        <v>-2.8113179204380891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MAG'!$AN$11+'K MSG MAG'!$AH$11*COS('1_8GHz'!B48)</f>
        <v>-0.97180172244846297</v>
      </c>
      <c r="D48" s="1">
        <f>'K MSG MAG'!$AO$11+'K MSG MAG'!$AH$11*SIN('1_8GHz'!B48)</f>
        <v>-1.7223983810059831</v>
      </c>
      <c r="E48" s="1">
        <f>'K MSG MAG'!$AF$11+'K MSG MAG'!$Z$11*COS('1_8GHz'!B48)</f>
        <v>-3.754246067224237</v>
      </c>
      <c r="F48" s="1">
        <f>'K MSG MAG'!$AG$11+'K MSG MAG'!$Z$11*SIN('1_8GHz'!B48)</f>
        <v>-3.0136115356953317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MAG'!$AN$11+'K MSG MAG'!$AH$11*COS('1_8GHz'!B49)</f>
        <v>-0.65376355082642412</v>
      </c>
      <c r="D49" s="1">
        <f>'K MSG MAG'!$AO$11+'K MSG MAG'!$AH$11*SIN('1_8GHz'!B49)</f>
        <v>-2.0694761413616432</v>
      </c>
      <c r="E49" s="1">
        <f>'K MSG MAG'!$AF$11+'K MSG MAG'!$Z$11*COS('1_8GHz'!B49)</f>
        <v>-3.5819803457730712</v>
      </c>
      <c r="F49" s="1">
        <f>'K MSG MAG'!$AG$11+'K MSG MAG'!$Z$11*SIN('1_8GHz'!B49)</f>
        <v>-3.2016065819578206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MAG'!$AN$11+'K MSG MAG'!$AH$11*COS('1_8GHz'!B50)</f>
        <v>-0.30668579047076427</v>
      </c>
      <c r="D50" s="1">
        <f>'K MSG MAG'!$AO$11+'K MSG MAG'!$AH$11*SIN('1_8GHz'!B50)</f>
        <v>-2.3875143129836829</v>
      </c>
      <c r="E50" s="1">
        <f>'K MSG MAG'!$AF$11+'K MSG MAG'!$Z$11*COS('1_8GHz'!B50)</f>
        <v>-3.3939852995105824</v>
      </c>
      <c r="F50" s="1">
        <f>'K MSG MAG'!$AG$11+'K MSG MAG'!$Z$11*SIN('1_8GHz'!B50)</f>
        <v>-3.3738723034089868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MAG'!$AN$11+'K MSG MAG'!$AH$11*COS('1_8GHz'!B51)</f>
        <v>6.6790087290927058E-2</v>
      </c>
      <c r="D51" s="1">
        <f>'K MSG MAG'!$AO$11+'K MSG MAG'!$AH$11*SIN('1_8GHz'!B51)</f>
        <v>-2.6740924333493599</v>
      </c>
      <c r="E51" s="1">
        <f>'K MSG MAG'!$AF$11+'K MSG MAG'!$Z$11*COS('1_8GHz'!B51)</f>
        <v>-3.1916916842533407</v>
      </c>
      <c r="F51" s="1">
        <f>'K MSG MAG'!$AG$11+'K MSG MAG'!$Z$11*SIN('1_8GHz'!B51)</f>
        <v>-3.5290976538917005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MAG'!$AN$11+'K MSG MAG'!$AH$11*COS('1_8GHz'!B52)</f>
        <v>0.46382170551798341</v>
      </c>
      <c r="D52" s="1">
        <f>'K MSG MAG'!$AO$11+'K MSG MAG'!$AH$11*SIN('1_8GHz'!B52)</f>
        <v>-2.9270294699220916</v>
      </c>
      <c r="E52" s="1">
        <f>'K MSG MAG'!$AF$11+'K MSG MAG'!$Z$11*COS('1_8GHz'!B52)</f>
        <v>-2.9766390765616793</v>
      </c>
      <c r="F52" s="1">
        <f>'K MSG MAG'!$AG$11+'K MSG MAG'!$Z$11*SIN('1_8GHz'!B52)</f>
        <v>-3.6661012747611594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MAG'!$AN$11+'K MSG MAG'!$AH$11*COS('1_8GHz'!B53)</f>
        <v>0.88138741386145103</v>
      </c>
      <c r="D53" s="1">
        <f>'K MSG MAG'!$AO$11+'K MSG MAG'!$AH$11*SIN('1_8GHz'!B53)</f>
        <v>-3.1444004191260015</v>
      </c>
      <c r="E53" s="1">
        <f>'K MSG MAG'!$AF$11+'K MSG MAG'!$Z$11*COS('1_8GHz'!B53)</f>
        <v>-2.7504641566324453</v>
      </c>
      <c r="F53" s="1">
        <f>'K MSG MAG'!$AG$11+'K MSG MAG'!$Z$11*SIN('1_8GHz'!B53)</f>
        <v>-3.7838404857374983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MAG'!$AN$11+'K MSG MAG'!$AH$11*COS('1_8GHz'!B54)</f>
        <v>1.3163092851477678</v>
      </c>
      <c r="D54" s="1">
        <f>'K MSG MAG'!$AO$11+'K MSG MAG'!$AH$11*SIN('1_8GHz'!B54)</f>
        <v>-3.3245509567854805</v>
      </c>
      <c r="E54" s="1">
        <f>'K MSG MAG'!$AF$11+'K MSG MAG'!$Z$11*COS('1_8GHz'!B54)</f>
        <v>-2.5148882521744516</v>
      </c>
      <c r="F54" s="1">
        <f>'K MSG MAG'!$AG$11+'K MSG MAG'!$Z$11*SIN('1_8GHz'!B54)</f>
        <v>-3.8814192203323081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MAG'!$AN$11+'K MSG MAG'!$AH$11*COS('1_8GHz'!B55)</f>
        <v>1.7652773013234437</v>
      </c>
      <c r="D55" s="1">
        <f>'K MSG MAG'!$AO$11+'K MSG MAG'!$AH$11*SIN('1_8GHz'!B55)</f>
        <v>-3.4661100285310704</v>
      </c>
      <c r="E55" s="1">
        <f>'K MSG MAG'!$AF$11+'K MSG MAG'!$Z$11*COS('1_8GHz'!B55)</f>
        <v>-2.2717042380652406</v>
      </c>
      <c r="F55" s="1">
        <f>'K MSG MAG'!$AG$11+'K MSG MAG'!$Z$11*SIN('1_8GHz'!B55)</f>
        <v>-3.9580948454556717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MAG'!$AN$11+'K MSG MAG'!$AH$11*COS('1_8GHz'!B56)</f>
        <v>2.2248745446910725</v>
      </c>
      <c r="D56" s="1">
        <f>'K MSG MAG'!$AO$11+'K MSG MAG'!$AH$11*SIN('1_8GHz'!B56)</f>
        <v>-3.5680002843510819</v>
      </c>
      <c r="E56" s="1">
        <f>'K MSG MAG'!$AF$11+'K MSG MAG'!$Z$11*COS('1_8GHz'!B56)</f>
        <v>-2.0227628914907112</v>
      </c>
      <c r="F56" s="1">
        <f>'K MSG MAG'!$AG$11+'K MSG MAG'!$Z$11*SIN('1_8GHz'!B56)</f>
        <v>-4.0132838133023911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MAG'!$AN$11+'K MSG MAG'!$AH$11*COS('1_8GHz'!B57)</f>
        <v>2.6916032027162275</v>
      </c>
      <c r="D57" s="1">
        <f>'K MSG MAG'!$AO$11+'K MSG MAG'!$AH$11*SIN('1_8GHz'!B57)</f>
        <v>-3.6294462778757079</v>
      </c>
      <c r="E57" s="1">
        <f>'K MSG MAG'!$AF$11+'K MSG MAG'!$Z$11*COS('1_8GHz'!B57)</f>
        <v>-1.7699588064131879</v>
      </c>
      <c r="F57" s="1">
        <f>'K MSG MAG'!$AG$11+'K MSG MAG'!$Z$11*SIN('1_8GHz'!B57)</f>
        <v>-4.0465661025031441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MAG'!$AN$11+'K MSG MAG'!$AH$11*COS('1_8GHz'!B58)</f>
        <v>3.1619111884928692</v>
      </c>
      <c r="D58" s="1">
        <f>'K MSG MAG'!$AO$11+'K MSG MAG'!$AH$11*SIN('1_8GHz'!B58)</f>
        <v>-3.6499803679921188</v>
      </c>
      <c r="E58" s="1">
        <f>'K MSG MAG'!$AF$11+'K MSG MAG'!$Z$11*COS('1_8GHz'!B58)</f>
        <v>-1.5152159745673905</v>
      </c>
      <c r="F58" s="1">
        <f>'K MSG MAG'!$AG$11+'K MSG MAG'!$Z$11*SIN('1_8GHz'!B58)</f>
        <v>-4.0576884147407153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MAG'!$AN$11+'K MSG MAG'!$AH$11*COS('1_8GHz'!B59)</f>
        <v>3.6322191742695109</v>
      </c>
      <c r="D59" s="1">
        <f>'K MSG MAG'!$AO$11+'K MSG MAG'!$AH$11*SIN('1_8GHz'!B59)</f>
        <v>-3.6294462778757079</v>
      </c>
      <c r="E59" s="1">
        <f>'K MSG MAG'!$AF$11+'K MSG MAG'!$Z$11*COS('1_8GHz'!B59)</f>
        <v>-1.2604731427215934</v>
      </c>
      <c r="F59" s="1">
        <f>'K MSG MAG'!$AG$11+'K MSG MAG'!$Z$11*SIN('1_8GHz'!B59)</f>
        <v>-4.0465661025031441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MAG'!$AN$11+'K MSG MAG'!$AH$11*COS('1_8GHz'!B60)</f>
        <v>4.098947832294666</v>
      </c>
      <c r="D60" s="1">
        <f>'K MSG MAG'!$AO$11+'K MSG MAG'!$AH$11*SIN('1_8GHz'!B60)</f>
        <v>-3.5680002843510827</v>
      </c>
      <c r="E60" s="1">
        <f>'K MSG MAG'!$AF$11+'K MSG MAG'!$Z$11*COS('1_8GHz'!B60)</f>
        <v>-1.0076690576440701</v>
      </c>
      <c r="F60" s="1">
        <f>'K MSG MAG'!$AG$11+'K MSG MAG'!$Z$11*SIN('1_8GHz'!B60)</f>
        <v>-4.013283813302392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MAG'!$AN$11+'K MSG MAG'!$AH$11*COS('1_8GHz'!B61)</f>
        <v>4.5585450756622992</v>
      </c>
      <c r="D61" s="1">
        <f>'K MSG MAG'!$AO$11+'K MSG MAG'!$AH$11*SIN('1_8GHz'!B61)</f>
        <v>-3.4661100285310704</v>
      </c>
      <c r="E61" s="1">
        <f>'K MSG MAG'!$AF$11+'K MSG MAG'!$Z$11*COS('1_8GHz'!B61)</f>
        <v>-0.75872771106953829</v>
      </c>
      <c r="F61" s="1">
        <f>'K MSG MAG'!$AG$11+'K MSG MAG'!$Z$11*SIN('1_8GHz'!B61)</f>
        <v>-3.9580948454556713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MAG'!$AN$11+'K MSG MAG'!$AH$11*COS('1_8GHz'!B62)</f>
        <v>5.007513091837966</v>
      </c>
      <c r="D62" s="1">
        <f>'K MSG MAG'!$AO$11+'K MSG MAG'!$AH$11*SIN('1_8GHz'!B62)</f>
        <v>-3.3245509567854823</v>
      </c>
      <c r="E62" s="1">
        <f>'K MSG MAG'!$AF$11+'K MSG MAG'!$Z$11*COS('1_8GHz'!B62)</f>
        <v>-0.51554369696033231</v>
      </c>
      <c r="F62" s="1">
        <f>'K MSG MAG'!$AG$11+'K MSG MAG'!$Z$11*SIN('1_8GHz'!B62)</f>
        <v>-3.881419220332309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MAG'!$AN$11+'K MSG MAG'!$AH$11*COS('1_8GHz'!B63)</f>
        <v>5.4424349631242874</v>
      </c>
      <c r="D63" s="1">
        <f>'K MSG MAG'!$AO$11+'K MSG MAG'!$AH$11*SIN('1_8GHz'!B63)</f>
        <v>-3.1444004191260033</v>
      </c>
      <c r="E63" s="1">
        <f>'K MSG MAG'!$AF$11+'K MSG MAG'!$Z$11*COS('1_8GHz'!B63)</f>
        <v>-0.27996779250233605</v>
      </c>
      <c r="F63" s="1">
        <f>'K MSG MAG'!$AG$11+'K MSG MAG'!$Z$11*SIN('1_8GHz'!B63)</f>
        <v>-3.7838404857374988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MAG'!$AN$11+'K MSG MAG'!$AH$11*COS('1_8GHz'!B64)</f>
        <v>5.8600006714677555</v>
      </c>
      <c r="D64" s="1">
        <f>'K MSG MAG'!$AO$11+'K MSG MAG'!$AH$11*SIN('1_8GHz'!B64)</f>
        <v>-2.9270294699220925</v>
      </c>
      <c r="E64" s="1">
        <f>'K MSG MAG'!$AF$11+'K MSG MAG'!$Z$11*COS('1_8GHz'!B64)</f>
        <v>-5.3792872573102057E-2</v>
      </c>
      <c r="F64" s="1">
        <f>'K MSG MAG'!$AG$11+'K MSG MAG'!$Z$11*SIN('1_8GHz'!B64)</f>
        <v>-3.6661012747611599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MAG'!$AN$11+'K MSG MAG'!$AH$11*COS('1_8GHz'!B65)</f>
        <v>6.257032289694811</v>
      </c>
      <c r="D65" s="1">
        <f>'K MSG MAG'!$AO$11+'K MSG MAG'!$AH$11*SIN('1_8GHz'!B65)</f>
        <v>-2.6740924333493608</v>
      </c>
      <c r="E65" s="1">
        <f>'K MSG MAG'!$AF$11+'K MSG MAG'!$Z$11*COS('1_8GHz'!B65)</f>
        <v>0.16125973511855962</v>
      </c>
      <c r="F65" s="1">
        <f>'K MSG MAG'!$AG$11+'K MSG MAG'!$Z$11*SIN('1_8GHz'!B65)</f>
        <v>-3.5290976538917014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MAG'!$AN$11+'K MSG MAG'!$AH$11*COS('1_8GHz'!B66)</f>
        <v>6.6305081674565027</v>
      </c>
      <c r="D66" s="1">
        <f>'K MSG MAG'!$AO$11+'K MSG MAG'!$AH$11*SIN('1_8GHz'!B66)</f>
        <v>-2.3875143129836838</v>
      </c>
      <c r="E66" s="1">
        <f>'K MSG MAG'!$AF$11+'K MSG MAG'!$Z$11*COS('1_8GHz'!B66)</f>
        <v>0.36355335037580128</v>
      </c>
      <c r="F66" s="1">
        <f>'K MSG MAG'!$AG$11+'K MSG MAG'!$Z$11*SIN('1_8GHz'!B66)</f>
        <v>-3.3738723034089877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MAG'!$AN$11+'K MSG MAG'!$AH$11*COS('1_8GHz'!B67)</f>
        <v>6.9775859278121626</v>
      </c>
      <c r="D67" s="1">
        <f>'K MSG MAG'!$AO$11+'K MSG MAG'!$AH$11*SIN('1_8GHz'!B67)</f>
        <v>-2.069476141361644</v>
      </c>
      <c r="E67" s="1">
        <f>'K MSG MAG'!$AF$11+'K MSG MAG'!$Z$11*COS('1_8GHz'!B67)</f>
        <v>0.55154839663829036</v>
      </c>
      <c r="F67" s="1">
        <f>'K MSG MAG'!$AG$11+'K MSG MAG'!$Z$11*SIN('1_8GHz'!B67)</f>
        <v>-3.2016065819578214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MAG'!$AN$11+'K MSG MAG'!$AH$11*COS('1_8GHz'!B68)</f>
        <v>7.2956240994342023</v>
      </c>
      <c r="D68" s="1">
        <f>'K MSG MAG'!$AO$11+'K MSG MAG'!$AH$11*SIN('1_8GHz'!B68)</f>
        <v>-1.7223983810059849</v>
      </c>
      <c r="E68" s="1">
        <f>'K MSG MAG'!$AF$11+'K MSG MAG'!$Z$11*COS('1_8GHz'!B68)</f>
        <v>0.72381411808945662</v>
      </c>
      <c r="F68" s="1">
        <f>'K MSG MAG'!$AG$11+'K MSG MAG'!$Z$11*SIN('1_8GHz'!B68)</f>
        <v>-3.0136115356953326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MAG'!$AN$11+'K MSG MAG'!$AH$11*COS('1_8GHz'!B69)</f>
        <v>7.5822022197998802</v>
      </c>
      <c r="D69" s="1">
        <f>'K MSG MAG'!$AO$11+'K MSG MAG'!$AH$11*SIN('1_8GHz'!B69)</f>
        <v>-1.3489225032442935</v>
      </c>
      <c r="E69" s="1">
        <f>'K MSG MAG'!$AF$11+'K MSG MAG'!$Z$11*COS('1_8GHz'!B69)</f>
        <v>0.8790394685721703</v>
      </c>
      <c r="F69" s="1">
        <f>'K MSG MAG'!$AG$11+'K MSG MAG'!$Z$11*SIN('1_8GHz'!B69)</f>
        <v>-2.8113179204380909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MAG'!$AN$11+'K MSG MAG'!$AH$11*COS('1_8GHz'!B70)</f>
        <v>7.8351392563726119</v>
      </c>
      <c r="D70" s="1">
        <f>'K MSG MAG'!$AO$11+'K MSG MAG'!$AH$11*SIN('1_8GHz'!B70)</f>
        <v>-0.95189088501723673</v>
      </c>
      <c r="E70" s="1">
        <f>'K MSG MAG'!$AF$11+'K MSG MAG'!$Z$11*COS('1_8GHz'!B70)</f>
        <v>1.0160430894416292</v>
      </c>
      <c r="F70" s="1">
        <f>'K MSG MAG'!$AG$11+'K MSG MAG'!$Z$11*SIN('1_8GHz'!B70)</f>
        <v>-2.5962653127464295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MAG'!$AN$11+'K MSG MAG'!$AH$11*COS('1_8GHz'!B71)</f>
        <v>8.052510205576521</v>
      </c>
      <c r="D71" s="1">
        <f>'K MSG MAG'!$AO$11+'K MSG MAG'!$AH$11*SIN('1_8GHz'!B71)</f>
        <v>-0.53432517667376955</v>
      </c>
      <c r="E71" s="1">
        <f>'K MSG MAG'!$AF$11+'K MSG MAG'!$Z$11*COS('1_8GHz'!B71)</f>
        <v>1.1337823004179681</v>
      </c>
      <c r="F71" s="1">
        <f>'K MSG MAG'!$AG$11+'K MSG MAG'!$Z$11*SIN('1_8GHz'!B71)</f>
        <v>-2.3700903928171955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MAG'!$AN$11+'K MSG MAG'!$AH$11*COS('1_8GHz'!B72)</f>
        <v>8.2326607432360017</v>
      </c>
      <c r="D72" s="1">
        <f>'K MSG MAG'!$AO$11+'K MSG MAG'!$AH$11*SIN('1_8GHz'!B72)</f>
        <v>-9.9403305387448126E-2</v>
      </c>
      <c r="E72" s="1">
        <f>'K MSG MAG'!$AF$11+'K MSG MAG'!$Z$11*COS('1_8GHz'!B72)</f>
        <v>1.2313610350127784</v>
      </c>
      <c r="F72" s="1">
        <f>'K MSG MAG'!$AG$11+'K MSG MAG'!$Z$11*SIN('1_8GHz'!B72)</f>
        <v>-2.1345144883591991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MAG'!$AN$11+'K MSG MAG'!$AH$11*COS('1_8GHz'!B73)</f>
        <v>8.3742198149815898</v>
      </c>
      <c r="D73" s="1">
        <f>'K MSG MAG'!$AO$11+'K MSG MAG'!$AH$11*SIN('1_8GHz'!B73)</f>
        <v>0.34956471078822338</v>
      </c>
      <c r="E73" s="1">
        <f>'K MSG MAG'!$AF$11+'K MSG MAG'!$Z$11*COS('1_8GHz'!B73)</f>
        <v>1.3080366601361415</v>
      </c>
      <c r="F73" s="1">
        <f>'K MSG MAG'!$AG$11+'K MSG MAG'!$Z$11*SIN('1_8GHz'!B73)</f>
        <v>-1.8913304742499906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MAG'!$AN$11+'K MSG MAG'!$AH$11*COS('1_8GHz'!B74)</f>
        <v>8.4761100708016013</v>
      </c>
      <c r="D74" s="1">
        <f>'K MSG MAG'!$AO$11+'K MSG MAG'!$AH$11*SIN('1_8GHz'!B74)</f>
        <v>0.80916195415584702</v>
      </c>
      <c r="E74" s="1">
        <f>'K MSG MAG'!$AF$11+'K MSG MAG'!$Z$11*COS('1_8GHz'!B74)</f>
        <v>1.3632256279828605</v>
      </c>
      <c r="F74" s="1">
        <f>'K MSG MAG'!$AG$11+'K MSG MAG'!$Z$11*SIN('1_8GHz'!B74)</f>
        <v>-1.6423891276754641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MAG'!$AN$11+'K MSG MAG'!$AH$11*COS('1_8GHz'!B75)</f>
        <v>8.5375560643262283</v>
      </c>
      <c r="D75" s="1">
        <f>'K MSG MAG'!$AO$11+'K MSG MAG'!$AH$11*SIN('1_8GHz'!B75)</f>
        <v>1.275890612181007</v>
      </c>
      <c r="E75" s="1">
        <f>'K MSG MAG'!$AF$11+'K MSG MAG'!$Z$11*COS('1_8GHz'!B75)</f>
        <v>1.3965079171836134</v>
      </c>
      <c r="F75" s="1">
        <f>'K MSG MAG'!$AG$11+'K MSG MAG'!$Z$11*SIN('1_8GHz'!B75)</f>
        <v>-1.3895850425979379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MAG'!$AN$11+'K MSG MAG'!$AH$11*COS('1_8GHz'!B76)</f>
        <v>8.5580901544426382</v>
      </c>
      <c r="D76" s="1">
        <f>'K MSG MAG'!$AO$11+'K MSG MAG'!$AH$11*SIN('1_8GHz'!B76)</f>
        <v>1.7461985979576486</v>
      </c>
      <c r="E76" s="1">
        <f>'K MSG MAG'!$AF$11+'K MSG MAG'!$Z$11*COS('1_8GHz'!B76)</f>
        <v>1.4076302294211855</v>
      </c>
      <c r="F76" s="1">
        <f>'K MSG MAG'!$AG$11+'K MSG MAG'!$Z$11*SIN('1_8GHz'!B76)</f>
        <v>-1.1348422107521408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A74" sqref="A74:B75"/>
    </sheetView>
  </sheetViews>
  <sheetFormatPr defaultRowHeight="13.5"/>
  <sheetData>
    <row r="1" spans="1:2">
      <c r="A1">
        <f>'1_8GHz'!C4</f>
        <v>8.5580901544426382</v>
      </c>
      <c r="B1">
        <f>'1_8GHz'!D4</f>
        <v>1.74619859795765</v>
      </c>
    </row>
    <row r="2" spans="1:2">
      <c r="A2">
        <f>'1_8GHz'!C5</f>
        <v>8.5375560643262283</v>
      </c>
      <c r="B2">
        <f>'1_8GHz'!D5</f>
        <v>2.2165065837342919</v>
      </c>
    </row>
    <row r="3" spans="1:2">
      <c r="A3">
        <f>'1_8GHz'!C6</f>
        <v>8.4761100708016031</v>
      </c>
      <c r="B3">
        <f>'1_8GHz'!D6</f>
        <v>2.6832352417594478</v>
      </c>
    </row>
    <row r="4" spans="1:2">
      <c r="A4">
        <f>'1_8GHz'!C7</f>
        <v>8.3742198149815898</v>
      </c>
      <c r="B4">
        <f>'1_8GHz'!D7</f>
        <v>3.142832485127077</v>
      </c>
    </row>
    <row r="5" spans="1:2">
      <c r="A5">
        <f>'1_8GHz'!C8</f>
        <v>8.2326607432360017</v>
      </c>
      <c r="B5">
        <f>'1_8GHz'!D8</f>
        <v>3.5918005013027487</v>
      </c>
    </row>
    <row r="6" spans="1:2">
      <c r="A6">
        <f>'1_8GHz'!C9</f>
        <v>8.0525102055765245</v>
      </c>
      <c r="B6">
        <f>'1_8GHz'!D9</f>
        <v>4.0267223725890666</v>
      </c>
    </row>
    <row r="7" spans="1:2">
      <c r="A7">
        <f>'1_8GHz'!C10</f>
        <v>7.8351392563726137</v>
      </c>
      <c r="B7">
        <f>'1_8GHz'!D10</f>
        <v>4.4442880809325338</v>
      </c>
    </row>
    <row r="8" spans="1:2">
      <c r="A8">
        <f>'1_8GHz'!C11</f>
        <v>7.5822022197998811</v>
      </c>
      <c r="B8">
        <f>'1_8GHz'!D11</f>
        <v>4.841319699159591</v>
      </c>
    </row>
    <row r="9" spans="1:2">
      <c r="A9">
        <f>'1_8GHz'!C12</f>
        <v>7.2956240994342032</v>
      </c>
      <c r="B9">
        <f>'1_8GHz'!D12</f>
        <v>5.2147955769212828</v>
      </c>
    </row>
    <row r="10" spans="1:2">
      <c r="A10">
        <f>'1_8GHz'!C13</f>
        <v>6.9775859278121644</v>
      </c>
      <c r="B10">
        <f>'1_8GHz'!D13</f>
        <v>5.5618733372769436</v>
      </c>
    </row>
    <row r="11" spans="1:2">
      <c r="A11">
        <f>'1_8GHz'!C14</f>
        <v>6.6305081674565036</v>
      </c>
      <c r="B11">
        <f>'1_8GHz'!D14</f>
        <v>5.8799115088989833</v>
      </c>
    </row>
    <row r="12" spans="1:2">
      <c r="A12">
        <f>'1_8GHz'!C15</f>
        <v>6.2570322896948118</v>
      </c>
      <c r="B12">
        <f>'1_8GHz'!D15</f>
        <v>6.1664896292646612</v>
      </c>
    </row>
    <row r="13" spans="1:2">
      <c r="A13">
        <f>'1_8GHz'!C16</f>
        <v>5.8600006714677555</v>
      </c>
      <c r="B13">
        <f>'1_8GHz'!D16</f>
        <v>6.4194266658373929</v>
      </c>
    </row>
    <row r="14" spans="1:2">
      <c r="A14">
        <f>'1_8GHz'!C17</f>
        <v>5.4424349631242865</v>
      </c>
      <c r="B14">
        <f>'1_8GHz'!D17</f>
        <v>6.6367976150413037</v>
      </c>
    </row>
    <row r="15" spans="1:2">
      <c r="A15">
        <f>'1_8GHz'!C18</f>
        <v>5.0075130918379696</v>
      </c>
      <c r="B15">
        <f>'1_8GHz'!D18</f>
        <v>6.8169481527007809</v>
      </c>
    </row>
    <row r="16" spans="1:2">
      <c r="A16">
        <f>'1_8GHz'!C19</f>
        <v>4.5585450756622974</v>
      </c>
      <c r="B16">
        <f>'1_8GHz'!D19</f>
        <v>6.9585072244463708</v>
      </c>
    </row>
    <row r="17" spans="1:2">
      <c r="A17">
        <f>'1_8GHz'!C20</f>
        <v>4.0989478322946686</v>
      </c>
      <c r="B17">
        <f>'1_8GHz'!D20</f>
        <v>7.0603974802663823</v>
      </c>
    </row>
    <row r="18" spans="1:2">
      <c r="A18">
        <f>'1_8GHz'!C21</f>
        <v>3.6322191742695122</v>
      </c>
      <c r="B18">
        <f>'1_8GHz'!D21</f>
        <v>7.1218434737910083</v>
      </c>
    </row>
    <row r="19" spans="1:2">
      <c r="A19">
        <f>'1_8GHz'!C22</f>
        <v>3.1619111884928706</v>
      </c>
      <c r="B19">
        <f>'1_8GHz'!D22</f>
        <v>7.1423775639074192</v>
      </c>
    </row>
    <row r="20" spans="1:2">
      <c r="A20">
        <f>'1_8GHz'!C23</f>
        <v>2.6916032027162275</v>
      </c>
      <c r="B20">
        <f>'1_8GHz'!D23</f>
        <v>7.1218434737910083</v>
      </c>
    </row>
    <row r="21" spans="1:2">
      <c r="A21">
        <f>'1_8GHz'!C24</f>
        <v>2.2248745446910725</v>
      </c>
      <c r="B21">
        <f>'1_8GHz'!D24</f>
        <v>7.0603974802663823</v>
      </c>
    </row>
    <row r="22" spans="1:2">
      <c r="A22">
        <f>'1_8GHz'!C25</f>
        <v>1.7652773013234426</v>
      </c>
      <c r="B22">
        <f>'1_8GHz'!D25</f>
        <v>6.9585072244463708</v>
      </c>
    </row>
    <row r="23" spans="1:2">
      <c r="A23">
        <f>'1_8GHz'!C26</f>
        <v>1.3163092851477713</v>
      </c>
      <c r="B23">
        <f>'1_8GHz'!D26</f>
        <v>6.8169481527007818</v>
      </c>
    </row>
    <row r="24" spans="1:2">
      <c r="A24">
        <f>'1_8GHz'!C27</f>
        <v>0.88138741386145458</v>
      </c>
      <c r="B24">
        <f>'1_8GHz'!D27</f>
        <v>6.6367976150413037</v>
      </c>
    </row>
    <row r="25" spans="1:2">
      <c r="A25">
        <f>'1_8GHz'!C28</f>
        <v>0.46382170551798696</v>
      </c>
      <c r="B25">
        <f>'1_8GHz'!D28</f>
        <v>6.4194266658373937</v>
      </c>
    </row>
    <row r="26" spans="1:2">
      <c r="A26">
        <f>'1_8GHz'!C29</f>
        <v>6.6790087290930167E-2</v>
      </c>
      <c r="B26">
        <f>'1_8GHz'!D29</f>
        <v>6.1664896292646629</v>
      </c>
    </row>
    <row r="27" spans="1:2">
      <c r="A27">
        <f>'1_8GHz'!C30</f>
        <v>-0.30668579047076339</v>
      </c>
      <c r="B27">
        <f>'1_8GHz'!D30</f>
        <v>5.8799115088989833</v>
      </c>
    </row>
    <row r="28" spans="1:2">
      <c r="A28">
        <f>'1_8GHz'!C31</f>
        <v>-0.65376355082642323</v>
      </c>
      <c r="B28">
        <f>'1_8GHz'!D31</f>
        <v>5.5618733372769436</v>
      </c>
    </row>
    <row r="29" spans="1:2">
      <c r="A29">
        <f>'1_8GHz'!C32</f>
        <v>-0.97180172244846297</v>
      </c>
      <c r="B29">
        <f>'1_8GHz'!D32</f>
        <v>5.2147955769212846</v>
      </c>
    </row>
    <row r="30" spans="1:2">
      <c r="A30">
        <f>'1_8GHz'!C33</f>
        <v>-1.2583798428141399</v>
      </c>
      <c r="B30">
        <f>'1_8GHz'!D33</f>
        <v>4.8413196991595928</v>
      </c>
    </row>
    <row r="31" spans="1:2">
      <c r="A31">
        <f>'1_8GHz'!C34</f>
        <v>-1.5113168793868734</v>
      </c>
      <c r="B31">
        <f>'1_8GHz'!D34</f>
        <v>4.4442880809325338</v>
      </c>
    </row>
    <row r="32" spans="1:2">
      <c r="A32">
        <f>'1_8GHz'!C35</f>
        <v>-1.7286878285907834</v>
      </c>
      <c r="B32">
        <f>'1_8GHz'!D35</f>
        <v>4.0267223725890666</v>
      </c>
    </row>
    <row r="33" spans="1:2">
      <c r="A33">
        <f>'1_8GHz'!C36</f>
        <v>-1.9088383662502606</v>
      </c>
      <c r="B33">
        <f>'1_8GHz'!D36</f>
        <v>3.5918005013027496</v>
      </c>
    </row>
    <row r="34" spans="1:2">
      <c r="A34">
        <f>'1_8GHz'!C37</f>
        <v>-2.0503974379958505</v>
      </c>
      <c r="B34">
        <f>'1_8GHz'!D37</f>
        <v>3.1428324851270784</v>
      </c>
    </row>
    <row r="35" spans="1:2">
      <c r="A35">
        <f>'1_8GHz'!C38</f>
        <v>-2.1522876938158619</v>
      </c>
      <c r="B35">
        <f>'1_8GHz'!D38</f>
        <v>2.6832352417594478</v>
      </c>
    </row>
    <row r="36" spans="1:2">
      <c r="A36">
        <f>'1_8GHz'!C39</f>
        <v>-2.213733687340488</v>
      </c>
      <c r="B36">
        <f>'1_8GHz'!D39</f>
        <v>2.2165065837342945</v>
      </c>
    </row>
    <row r="37" spans="1:2">
      <c r="A37">
        <f>'1_8GHz'!C40</f>
        <v>-2.2342677774568989</v>
      </c>
      <c r="B37">
        <f>'1_8GHz'!D40</f>
        <v>1.7461985979576506</v>
      </c>
    </row>
    <row r="38" spans="1:2">
      <c r="A38">
        <f>'1_8GHz'!C41</f>
        <v>-2.213733687340488</v>
      </c>
      <c r="B38">
        <f>'1_8GHz'!D41</f>
        <v>1.275890612181009</v>
      </c>
    </row>
    <row r="39" spans="1:2">
      <c r="A39">
        <f>'1_8GHz'!C42</f>
        <v>-2.1522876938158619</v>
      </c>
      <c r="B39">
        <f>'1_8GHz'!D42</f>
        <v>0.80916195415585135</v>
      </c>
    </row>
    <row r="40" spans="1:2">
      <c r="A40">
        <f>'1_8GHz'!C43</f>
        <v>-2.0503974379958514</v>
      </c>
      <c r="B40">
        <f>'1_8GHz'!D43</f>
        <v>0.34956471078822515</v>
      </c>
    </row>
    <row r="41" spans="1:2">
      <c r="A41">
        <f>'1_8GHz'!C44</f>
        <v>-1.9088383662502615</v>
      </c>
      <c r="B41">
        <f>'1_8GHz'!D44</f>
        <v>-9.9403305387448571E-2</v>
      </c>
    </row>
    <row r="42" spans="1:2">
      <c r="A42">
        <f>'1_8GHz'!C45</f>
        <v>-1.7286878285907834</v>
      </c>
      <c r="B42">
        <f>'1_8GHz'!D45</f>
        <v>-0.53432517667376556</v>
      </c>
    </row>
    <row r="43" spans="1:2">
      <c r="A43">
        <f>'1_8GHz'!C46</f>
        <v>-1.5113168793868725</v>
      </c>
      <c r="B43">
        <f>'1_8GHz'!D46</f>
        <v>-0.95189088501723496</v>
      </c>
    </row>
    <row r="44" spans="1:2">
      <c r="A44">
        <f>'1_8GHz'!C47</f>
        <v>-1.2583798428141426</v>
      </c>
      <c r="B44">
        <f>'1_8GHz'!D47</f>
        <v>-1.34892250324429</v>
      </c>
    </row>
    <row r="45" spans="1:2">
      <c r="A45">
        <f>'1_8GHz'!C48</f>
        <v>-0.97180172244846297</v>
      </c>
      <c r="B45">
        <f>'1_8GHz'!D48</f>
        <v>-1.7223983810059831</v>
      </c>
    </row>
    <row r="46" spans="1:2">
      <c r="A46">
        <f>'1_8GHz'!C49</f>
        <v>-0.65376355082642412</v>
      </c>
      <c r="B46">
        <f>'1_8GHz'!D49</f>
        <v>-2.0694761413616432</v>
      </c>
    </row>
    <row r="47" spans="1:2">
      <c r="A47">
        <f>'1_8GHz'!C50</f>
        <v>-0.30668579047076427</v>
      </c>
      <c r="B47">
        <f>'1_8GHz'!D50</f>
        <v>-2.3875143129836829</v>
      </c>
    </row>
    <row r="48" spans="1:2">
      <c r="A48">
        <f>'1_8GHz'!C51</f>
        <v>6.6790087290927058E-2</v>
      </c>
      <c r="B48">
        <f>'1_8GHz'!D51</f>
        <v>-2.6740924333493599</v>
      </c>
    </row>
    <row r="49" spans="1:2">
      <c r="A49">
        <f>'1_8GHz'!C52</f>
        <v>0.46382170551798341</v>
      </c>
      <c r="B49">
        <f>'1_8GHz'!D52</f>
        <v>-2.9270294699220916</v>
      </c>
    </row>
    <row r="50" spans="1:2">
      <c r="A50">
        <f>'1_8GHz'!C53</f>
        <v>0.88138741386145103</v>
      </c>
      <c r="B50">
        <f>'1_8GHz'!D53</f>
        <v>-3.1444004191260015</v>
      </c>
    </row>
    <row r="51" spans="1:2">
      <c r="A51">
        <f>'1_8GHz'!C54</f>
        <v>1.3163092851477678</v>
      </c>
      <c r="B51">
        <f>'1_8GHz'!D54</f>
        <v>-3.3245509567854805</v>
      </c>
    </row>
    <row r="52" spans="1:2">
      <c r="A52">
        <f>'1_8GHz'!C55</f>
        <v>1.7652773013234437</v>
      </c>
      <c r="B52">
        <f>'1_8GHz'!D55</f>
        <v>-3.4661100285310704</v>
      </c>
    </row>
    <row r="53" spans="1:2">
      <c r="A53">
        <f>'1_8GHz'!C56</f>
        <v>2.2248745446910725</v>
      </c>
      <c r="B53">
        <f>'1_8GHz'!D56</f>
        <v>-3.5680002843510819</v>
      </c>
    </row>
    <row r="54" spans="1:2">
      <c r="A54">
        <f>'1_8GHz'!C57</f>
        <v>2.6916032027162275</v>
      </c>
      <c r="B54">
        <f>'1_8GHz'!D57</f>
        <v>-3.6294462778757079</v>
      </c>
    </row>
    <row r="55" spans="1:2">
      <c r="A55">
        <f>'1_8GHz'!C58</f>
        <v>3.1619111884928692</v>
      </c>
      <c r="B55">
        <f>'1_8GHz'!D58</f>
        <v>-3.6499803679921188</v>
      </c>
    </row>
    <row r="56" spans="1:2">
      <c r="A56">
        <f>'1_8GHz'!C59</f>
        <v>3.6322191742695109</v>
      </c>
      <c r="B56">
        <f>'1_8GHz'!D59</f>
        <v>-3.6294462778757079</v>
      </c>
    </row>
    <row r="57" spans="1:2">
      <c r="A57">
        <f>'1_8GHz'!C60</f>
        <v>4.098947832294666</v>
      </c>
      <c r="B57">
        <f>'1_8GHz'!D60</f>
        <v>-3.5680002843510827</v>
      </c>
    </row>
    <row r="58" spans="1:2">
      <c r="A58">
        <f>'1_8GHz'!C61</f>
        <v>4.5585450756622992</v>
      </c>
      <c r="B58">
        <f>'1_8GHz'!D61</f>
        <v>-3.4661100285310704</v>
      </c>
    </row>
    <row r="59" spans="1:2">
      <c r="A59">
        <f>'1_8GHz'!C62</f>
        <v>5.007513091837966</v>
      </c>
      <c r="B59">
        <f>'1_8GHz'!D62</f>
        <v>-3.3245509567854823</v>
      </c>
    </row>
    <row r="60" spans="1:2">
      <c r="A60">
        <f>'1_8GHz'!C63</f>
        <v>5.4424349631242874</v>
      </c>
      <c r="B60">
        <f>'1_8GHz'!D63</f>
        <v>-3.1444004191260033</v>
      </c>
    </row>
    <row r="61" spans="1:2">
      <c r="A61">
        <f>'1_8GHz'!C64</f>
        <v>5.8600006714677555</v>
      </c>
      <c r="B61">
        <f>'1_8GHz'!D64</f>
        <v>-2.9270294699220925</v>
      </c>
    </row>
    <row r="62" spans="1:2">
      <c r="A62">
        <f>'1_8GHz'!C65</f>
        <v>6.257032289694811</v>
      </c>
      <c r="B62">
        <f>'1_8GHz'!D65</f>
        <v>-2.6740924333493608</v>
      </c>
    </row>
    <row r="63" spans="1:2">
      <c r="A63">
        <f>'1_8GHz'!C66</f>
        <v>6.6305081674565027</v>
      </c>
      <c r="B63">
        <f>'1_8GHz'!D66</f>
        <v>-2.3875143129836838</v>
      </c>
    </row>
    <row r="64" spans="1:2">
      <c r="A64">
        <f>'1_8GHz'!C67</f>
        <v>6.9775859278121626</v>
      </c>
      <c r="B64">
        <f>'1_8GHz'!D67</f>
        <v>-2.069476141361644</v>
      </c>
    </row>
    <row r="65" spans="1:2">
      <c r="A65">
        <f>'1_8GHz'!C68</f>
        <v>7.2956240994342023</v>
      </c>
      <c r="B65">
        <f>'1_8GHz'!D68</f>
        <v>-1.7223983810059849</v>
      </c>
    </row>
    <row r="66" spans="1:2">
      <c r="A66">
        <f>'1_8GHz'!C69</f>
        <v>7.5822022197998802</v>
      </c>
      <c r="B66">
        <f>'1_8GHz'!D69</f>
        <v>-1.3489225032442935</v>
      </c>
    </row>
    <row r="67" spans="1:2">
      <c r="A67">
        <f>'1_8GHz'!C70</f>
        <v>7.8351392563726119</v>
      </c>
      <c r="B67">
        <f>'1_8GHz'!D70</f>
        <v>-0.95189088501723673</v>
      </c>
    </row>
    <row r="68" spans="1:2">
      <c r="A68">
        <f>'1_8GHz'!C71</f>
        <v>8.052510205576521</v>
      </c>
      <c r="B68">
        <f>'1_8GHz'!D71</f>
        <v>-0.53432517667376955</v>
      </c>
    </row>
    <row r="69" spans="1:2">
      <c r="A69">
        <f>'1_8GHz'!C72</f>
        <v>8.2326607432360017</v>
      </c>
      <c r="B69">
        <f>'1_8GHz'!D72</f>
        <v>-9.9403305387448126E-2</v>
      </c>
    </row>
    <row r="70" spans="1:2">
      <c r="A70">
        <f>'1_8GHz'!C73</f>
        <v>8.3742198149815898</v>
      </c>
      <c r="B70">
        <f>'1_8GHz'!D73</f>
        <v>0.34956471078822338</v>
      </c>
    </row>
    <row r="71" spans="1:2">
      <c r="A71">
        <f>'1_8GHz'!C74</f>
        <v>8.4761100708016013</v>
      </c>
      <c r="B71">
        <f>'1_8GHz'!D74</f>
        <v>0.80916195415584702</v>
      </c>
    </row>
    <row r="72" spans="1:2">
      <c r="A72">
        <f>'1_8GHz'!C75</f>
        <v>8.5375560643262283</v>
      </c>
      <c r="B72">
        <f>'1_8GHz'!D75</f>
        <v>1.275890612181007</v>
      </c>
    </row>
    <row r="73" spans="1:2">
      <c r="A73">
        <f>'1_8GHz'!C76</f>
        <v>8.5580901544426382</v>
      </c>
      <c r="B73">
        <f>'1_8GHz'!D76</f>
        <v>1.7461985979576486</v>
      </c>
    </row>
  </sheetData>
  <phoneticPr fontId="18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C76"/>
    </sheetView>
  </sheetViews>
  <sheetFormatPr defaultRowHeight="13.5"/>
  <sheetData>
    <row r="1" spans="1:2">
      <c r="A1">
        <f>'1_8GHz'!E4</f>
        <v>1.4076302294211855</v>
      </c>
      <c r="B1">
        <f>'1_8GHz'!F4</f>
        <v>-1.1348422107521401</v>
      </c>
    </row>
    <row r="2" spans="1:2">
      <c r="A2">
        <f>'1_8GHz'!E5</f>
        <v>1.3965079171836134</v>
      </c>
      <c r="B2">
        <f>'1_8GHz'!F5</f>
        <v>-0.8800993789063426</v>
      </c>
    </row>
    <row r="3" spans="1:2">
      <c r="A3">
        <f>'1_8GHz'!E6</f>
        <v>1.363225627982861</v>
      </c>
      <c r="B3">
        <f>'1_8GHz'!F6</f>
        <v>-0.62729529382881899</v>
      </c>
    </row>
    <row r="4" spans="1:2">
      <c r="A4">
        <f>'1_8GHz'!E7</f>
        <v>1.3080366601361415</v>
      </c>
      <c r="B4">
        <f>'1_8GHz'!F7</f>
        <v>-0.37835394725428939</v>
      </c>
    </row>
    <row r="5" spans="1:2">
      <c r="A5">
        <f>'1_8GHz'!E8</f>
        <v>1.2313610350127784</v>
      </c>
      <c r="B5">
        <f>'1_8GHz'!F8</f>
        <v>-0.13516993314508075</v>
      </c>
    </row>
    <row r="6" spans="1:2">
      <c r="A6">
        <f>'1_8GHz'!E9</f>
        <v>1.1337823004179686</v>
      </c>
      <c r="B6">
        <f>'1_8GHz'!F9</f>
        <v>0.10040597131291351</v>
      </c>
    </row>
    <row r="7" spans="1:2">
      <c r="A7">
        <f>'1_8GHz'!E10</f>
        <v>1.0160430894416301</v>
      </c>
      <c r="B7">
        <f>'1_8GHz'!F10</f>
        <v>0.32658089124214751</v>
      </c>
    </row>
    <row r="8" spans="1:2">
      <c r="A8">
        <f>'1_8GHz'!E11</f>
        <v>0.87903946857217119</v>
      </c>
      <c r="B8">
        <f>'1_8GHz'!F11</f>
        <v>0.54163349893380963</v>
      </c>
    </row>
    <row r="9" spans="1:2">
      <c r="A9">
        <f>'1_8GHz'!E12</f>
        <v>0.72381411808945706</v>
      </c>
      <c r="B9">
        <f>'1_8GHz'!F12</f>
        <v>0.74392711419105129</v>
      </c>
    </row>
    <row r="10" spans="1:2">
      <c r="A10">
        <f>'1_8GHz'!E13</f>
        <v>0.55154839663829081</v>
      </c>
      <c r="B10">
        <f>'1_8GHz'!F13</f>
        <v>0.93192216045354037</v>
      </c>
    </row>
    <row r="11" spans="1:2">
      <c r="A11">
        <f>'1_8GHz'!E14</f>
        <v>0.36355335037580172</v>
      </c>
      <c r="B11">
        <f>'1_8GHz'!F14</f>
        <v>1.1041878819047071</v>
      </c>
    </row>
    <row r="12" spans="1:2">
      <c r="A12">
        <f>'1_8GHz'!E15</f>
        <v>0.16125973511856007</v>
      </c>
      <c r="B12">
        <f>'1_8GHz'!F15</f>
        <v>1.2594132323874212</v>
      </c>
    </row>
    <row r="13" spans="1:2">
      <c r="A13">
        <f>'1_8GHz'!E16</f>
        <v>-5.3792872573102057E-2</v>
      </c>
      <c r="B13">
        <f>'1_8GHz'!F16</f>
        <v>1.3964168532568797</v>
      </c>
    </row>
    <row r="14" spans="1:2">
      <c r="A14">
        <f>'1_8GHz'!E17</f>
        <v>-0.2799677925023365</v>
      </c>
      <c r="B14">
        <f>'1_8GHz'!F17</f>
        <v>1.5141560642332186</v>
      </c>
    </row>
    <row r="15" spans="1:2">
      <c r="A15">
        <f>'1_8GHz'!E18</f>
        <v>-0.51554369696033042</v>
      </c>
      <c r="B15">
        <f>'1_8GHz'!F18</f>
        <v>1.6117347988280279</v>
      </c>
    </row>
    <row r="16" spans="1:2">
      <c r="A16">
        <f>'1_8GHz'!E19</f>
        <v>-0.7587277110695394</v>
      </c>
      <c r="B16">
        <f>'1_8GHz'!F19</f>
        <v>1.6884104239513915</v>
      </c>
    </row>
    <row r="17" spans="1:2">
      <c r="A17">
        <f>'1_8GHz'!E20</f>
        <v>-1.0076690576440688</v>
      </c>
      <c r="B17">
        <f>'1_8GHz'!F20</f>
        <v>1.743599391798111</v>
      </c>
    </row>
    <row r="18" spans="1:2">
      <c r="A18">
        <f>'1_8GHz'!E21</f>
        <v>-1.2604731427215927</v>
      </c>
      <c r="B18">
        <f>'1_8GHz'!F21</f>
        <v>1.7768816809988635</v>
      </c>
    </row>
    <row r="19" spans="1:2">
      <c r="A19">
        <f>'1_8GHz'!E22</f>
        <v>-1.5152159745673899</v>
      </c>
      <c r="B19">
        <f>'1_8GHz'!F22</f>
        <v>1.7880039932364356</v>
      </c>
    </row>
    <row r="20" spans="1:2">
      <c r="A20">
        <f>'1_8GHz'!E23</f>
        <v>-1.7699588064131877</v>
      </c>
      <c r="B20">
        <f>'1_8GHz'!F23</f>
        <v>1.7768816809988635</v>
      </c>
    </row>
    <row r="21" spans="1:2">
      <c r="A21">
        <f>'1_8GHz'!E24</f>
        <v>-2.0227628914907112</v>
      </c>
      <c r="B21">
        <f>'1_8GHz'!F24</f>
        <v>1.743599391798111</v>
      </c>
    </row>
    <row r="22" spans="1:2">
      <c r="A22">
        <f>'1_8GHz'!E25</f>
        <v>-2.271704238065241</v>
      </c>
      <c r="B22">
        <f>'1_8GHz'!F25</f>
        <v>1.6884104239513915</v>
      </c>
    </row>
    <row r="23" spans="1:2">
      <c r="A23">
        <f>'1_8GHz'!E26</f>
        <v>-2.5148882521744493</v>
      </c>
      <c r="B23">
        <f>'1_8GHz'!F26</f>
        <v>1.6117347988280284</v>
      </c>
    </row>
    <row r="24" spans="1:2">
      <c r="A24">
        <f>'1_8GHz'!E27</f>
        <v>-2.7504641566324435</v>
      </c>
      <c r="B24">
        <f>'1_8GHz'!F27</f>
        <v>1.514156064233219</v>
      </c>
    </row>
    <row r="25" spans="1:2">
      <c r="A25">
        <f>'1_8GHz'!E28</f>
        <v>-2.9766390765616775</v>
      </c>
      <c r="B25">
        <f>'1_8GHz'!F28</f>
        <v>1.3964168532568801</v>
      </c>
    </row>
    <row r="26" spans="1:2">
      <c r="A26">
        <f>'1_8GHz'!E29</f>
        <v>-3.1916916842533389</v>
      </c>
      <c r="B26">
        <f>'1_8GHz'!F29</f>
        <v>1.2594132323874216</v>
      </c>
    </row>
    <row r="27" spans="1:2">
      <c r="A27">
        <f>'1_8GHz'!E30</f>
        <v>-3.3939852995105819</v>
      </c>
      <c r="B27">
        <f>'1_8GHz'!F30</f>
        <v>1.1041878819047071</v>
      </c>
    </row>
    <row r="28" spans="1:2">
      <c r="A28">
        <f>'1_8GHz'!E31</f>
        <v>-3.5819803457730703</v>
      </c>
      <c r="B28">
        <f>'1_8GHz'!F31</f>
        <v>0.93192216045354082</v>
      </c>
    </row>
    <row r="29" spans="1:2">
      <c r="A29">
        <f>'1_8GHz'!E32</f>
        <v>-3.754246067224237</v>
      </c>
      <c r="B29">
        <f>'1_8GHz'!F32</f>
        <v>0.74392711419105195</v>
      </c>
    </row>
    <row r="30" spans="1:2">
      <c r="A30">
        <f>'1_8GHz'!E33</f>
        <v>-3.9094714177069507</v>
      </c>
      <c r="B30">
        <f>'1_8GHz'!F33</f>
        <v>0.54163349893381074</v>
      </c>
    </row>
    <row r="31" spans="1:2">
      <c r="A31">
        <f>'1_8GHz'!E34</f>
        <v>-4.0464750385764106</v>
      </c>
      <c r="B31">
        <f>'1_8GHz'!F34</f>
        <v>0.32658089124214751</v>
      </c>
    </row>
    <row r="32" spans="1:2">
      <c r="A32">
        <f>'1_8GHz'!E35</f>
        <v>-4.1642142495527485</v>
      </c>
      <c r="B32">
        <f>'1_8GHz'!F35</f>
        <v>0.10040597131291373</v>
      </c>
    </row>
    <row r="33" spans="1:2">
      <c r="A33">
        <f>'1_8GHz'!E36</f>
        <v>-4.2617929841475579</v>
      </c>
      <c r="B33">
        <f>'1_8GHz'!F36</f>
        <v>-0.13516993314508019</v>
      </c>
    </row>
    <row r="34" spans="1:2">
      <c r="A34">
        <f>'1_8GHz'!E37</f>
        <v>-4.3384686092709215</v>
      </c>
      <c r="B34">
        <f>'1_8GHz'!F37</f>
        <v>-0.37835394725428861</v>
      </c>
    </row>
    <row r="35" spans="1:2">
      <c r="A35">
        <f>'1_8GHz'!E38</f>
        <v>-4.3936575771176409</v>
      </c>
      <c r="B35">
        <f>'1_8GHz'!F38</f>
        <v>-0.62729529382881921</v>
      </c>
    </row>
    <row r="36" spans="1:2">
      <c r="A36">
        <f>'1_8GHz'!E39</f>
        <v>-4.4269398663183939</v>
      </c>
      <c r="B36">
        <f>'1_8GHz'!F39</f>
        <v>-0.88009937890634116</v>
      </c>
    </row>
    <row r="37" spans="1:2">
      <c r="A37">
        <f>'1_8GHz'!E40</f>
        <v>-4.438062178555966</v>
      </c>
      <c r="B37">
        <f>'1_8GHz'!F40</f>
        <v>-1.1348422107521396</v>
      </c>
    </row>
    <row r="38" spans="1:2">
      <c r="A38">
        <f>'1_8GHz'!E41</f>
        <v>-4.4269398663183939</v>
      </c>
      <c r="B38">
        <f>'1_8GHz'!F41</f>
        <v>-1.389585042597937</v>
      </c>
    </row>
    <row r="39" spans="1:2">
      <c r="A39">
        <f>'1_8GHz'!E42</f>
        <v>-4.3936575771176409</v>
      </c>
      <c r="B39">
        <f>'1_8GHz'!F42</f>
        <v>-1.6423891276754614</v>
      </c>
    </row>
    <row r="40" spans="1:2">
      <c r="A40">
        <f>'1_8GHz'!E43</f>
        <v>-4.3384686092709224</v>
      </c>
      <c r="B40">
        <f>'1_8GHz'!F43</f>
        <v>-1.8913304742499897</v>
      </c>
    </row>
    <row r="41" spans="1:2">
      <c r="A41">
        <f>'1_8GHz'!E44</f>
        <v>-4.2617929841475588</v>
      </c>
      <c r="B41">
        <f>'1_8GHz'!F44</f>
        <v>-2.1345144883591995</v>
      </c>
    </row>
    <row r="42" spans="1:2">
      <c r="A42">
        <f>'1_8GHz'!E45</f>
        <v>-4.1642142495527494</v>
      </c>
      <c r="B42">
        <f>'1_8GHz'!F45</f>
        <v>-2.3700903928171932</v>
      </c>
    </row>
    <row r="43" spans="1:2">
      <c r="A43">
        <f>'1_8GHz'!E46</f>
        <v>-4.0464750385764097</v>
      </c>
      <c r="B43">
        <f>'1_8GHz'!F46</f>
        <v>-2.5962653127464281</v>
      </c>
    </row>
    <row r="44" spans="1:2">
      <c r="A44">
        <f>'1_8GHz'!E47</f>
        <v>-3.9094714177069516</v>
      </c>
      <c r="B44">
        <f>'1_8GHz'!F47</f>
        <v>-2.8113179204380891</v>
      </c>
    </row>
    <row r="45" spans="1:2">
      <c r="A45">
        <f>'1_8GHz'!E48</f>
        <v>-3.754246067224237</v>
      </c>
      <c r="B45">
        <f>'1_8GHz'!F48</f>
        <v>-3.0136115356953317</v>
      </c>
    </row>
    <row r="46" spans="1:2">
      <c r="A46">
        <f>'1_8GHz'!E49</f>
        <v>-3.5819803457730712</v>
      </c>
      <c r="B46">
        <f>'1_8GHz'!F49</f>
        <v>-3.2016065819578206</v>
      </c>
    </row>
    <row r="47" spans="1:2">
      <c r="A47">
        <f>'1_8GHz'!E50</f>
        <v>-3.3939852995105824</v>
      </c>
      <c r="B47">
        <f>'1_8GHz'!F50</f>
        <v>-3.3738723034089868</v>
      </c>
    </row>
    <row r="48" spans="1:2">
      <c r="A48">
        <f>'1_8GHz'!E51</f>
        <v>-3.1916916842533407</v>
      </c>
      <c r="B48">
        <f>'1_8GHz'!F51</f>
        <v>-3.5290976538917005</v>
      </c>
    </row>
    <row r="49" spans="1:2">
      <c r="A49">
        <f>'1_8GHz'!E52</f>
        <v>-2.9766390765616793</v>
      </c>
      <c r="B49">
        <f>'1_8GHz'!F52</f>
        <v>-3.6661012747611594</v>
      </c>
    </row>
    <row r="50" spans="1:2">
      <c r="A50">
        <f>'1_8GHz'!E53</f>
        <v>-2.7504641566324453</v>
      </c>
      <c r="B50">
        <f>'1_8GHz'!F53</f>
        <v>-3.7838404857374983</v>
      </c>
    </row>
    <row r="51" spans="1:2">
      <c r="A51">
        <f>'1_8GHz'!E54</f>
        <v>-2.5148882521744516</v>
      </c>
      <c r="B51">
        <f>'1_8GHz'!F54</f>
        <v>-3.8814192203323081</v>
      </c>
    </row>
    <row r="52" spans="1:2">
      <c r="A52">
        <f>'1_8GHz'!E55</f>
        <v>-2.2717042380652406</v>
      </c>
      <c r="B52">
        <f>'1_8GHz'!F55</f>
        <v>-3.9580948454556717</v>
      </c>
    </row>
    <row r="53" spans="1:2">
      <c r="A53">
        <f>'1_8GHz'!E56</f>
        <v>-2.0227628914907112</v>
      </c>
      <c r="B53">
        <f>'1_8GHz'!F56</f>
        <v>-4.0132838133023911</v>
      </c>
    </row>
    <row r="54" spans="1:2">
      <c r="A54">
        <f>'1_8GHz'!E57</f>
        <v>-1.7699588064131879</v>
      </c>
      <c r="B54">
        <f>'1_8GHz'!F57</f>
        <v>-4.0465661025031441</v>
      </c>
    </row>
    <row r="55" spans="1:2">
      <c r="A55">
        <f>'1_8GHz'!E58</f>
        <v>-1.5152159745673905</v>
      </c>
      <c r="B55">
        <f>'1_8GHz'!F58</f>
        <v>-4.0576884147407153</v>
      </c>
    </row>
    <row r="56" spans="1:2">
      <c r="A56">
        <f>'1_8GHz'!E59</f>
        <v>-1.2604731427215934</v>
      </c>
      <c r="B56">
        <f>'1_8GHz'!F59</f>
        <v>-4.0465661025031441</v>
      </c>
    </row>
    <row r="57" spans="1:2">
      <c r="A57">
        <f>'1_8GHz'!E60</f>
        <v>-1.0076690576440701</v>
      </c>
      <c r="B57">
        <f>'1_8GHz'!F60</f>
        <v>-4.013283813302392</v>
      </c>
    </row>
    <row r="58" spans="1:2">
      <c r="A58">
        <f>'1_8GHz'!E61</f>
        <v>-0.75872771106953829</v>
      </c>
      <c r="B58">
        <f>'1_8GHz'!F61</f>
        <v>-3.9580948454556713</v>
      </c>
    </row>
    <row r="59" spans="1:2">
      <c r="A59">
        <f>'1_8GHz'!E62</f>
        <v>-0.51554369696033231</v>
      </c>
      <c r="B59">
        <f>'1_8GHz'!F62</f>
        <v>-3.881419220332309</v>
      </c>
    </row>
    <row r="60" spans="1:2">
      <c r="A60">
        <f>'1_8GHz'!E63</f>
        <v>-0.27996779250233605</v>
      </c>
      <c r="B60">
        <f>'1_8GHz'!F63</f>
        <v>-3.7838404857374988</v>
      </c>
    </row>
    <row r="61" spans="1:2">
      <c r="A61">
        <f>'1_8GHz'!E64</f>
        <v>-5.3792872573102057E-2</v>
      </c>
      <c r="B61">
        <f>'1_8GHz'!F64</f>
        <v>-3.6661012747611599</v>
      </c>
    </row>
    <row r="62" spans="1:2">
      <c r="A62">
        <f>'1_8GHz'!E65</f>
        <v>0.16125973511855962</v>
      </c>
      <c r="B62">
        <f>'1_8GHz'!F65</f>
        <v>-3.5290976538917014</v>
      </c>
    </row>
    <row r="63" spans="1:2">
      <c r="A63">
        <f>'1_8GHz'!E66</f>
        <v>0.36355335037580128</v>
      </c>
      <c r="B63">
        <f>'1_8GHz'!F66</f>
        <v>-3.3738723034089877</v>
      </c>
    </row>
    <row r="64" spans="1:2">
      <c r="A64">
        <f>'1_8GHz'!E67</f>
        <v>0.55154839663829036</v>
      </c>
      <c r="B64">
        <f>'1_8GHz'!F67</f>
        <v>-3.2016065819578214</v>
      </c>
    </row>
    <row r="65" spans="1:2">
      <c r="A65">
        <f>'1_8GHz'!E68</f>
        <v>0.72381411808945662</v>
      </c>
      <c r="B65">
        <f>'1_8GHz'!F68</f>
        <v>-3.0136115356953326</v>
      </c>
    </row>
    <row r="66" spans="1:2">
      <c r="A66">
        <f>'1_8GHz'!E69</f>
        <v>0.8790394685721703</v>
      </c>
      <c r="B66">
        <f>'1_8GHz'!F69</f>
        <v>-2.8113179204380909</v>
      </c>
    </row>
    <row r="67" spans="1:2">
      <c r="A67">
        <f>'1_8GHz'!E70</f>
        <v>1.0160430894416292</v>
      </c>
      <c r="B67">
        <f>'1_8GHz'!F70</f>
        <v>-2.5962653127464295</v>
      </c>
    </row>
    <row r="68" spans="1:2">
      <c r="A68">
        <f>'1_8GHz'!E71</f>
        <v>1.1337823004179681</v>
      </c>
      <c r="B68">
        <f>'1_8GHz'!F71</f>
        <v>-2.3700903928171955</v>
      </c>
    </row>
    <row r="69" spans="1:2">
      <c r="A69">
        <f>'1_8GHz'!E72</f>
        <v>1.2313610350127784</v>
      </c>
      <c r="B69">
        <f>'1_8GHz'!F72</f>
        <v>-2.1345144883591991</v>
      </c>
    </row>
    <row r="70" spans="1:2">
      <c r="A70">
        <f>'1_8GHz'!E73</f>
        <v>1.3080366601361415</v>
      </c>
      <c r="B70">
        <f>'1_8GHz'!F73</f>
        <v>-1.8913304742499906</v>
      </c>
    </row>
    <row r="71" spans="1:2">
      <c r="A71">
        <f>'1_8GHz'!E74</f>
        <v>1.3632256279828605</v>
      </c>
      <c r="B71">
        <f>'1_8GHz'!F74</f>
        <v>-1.6423891276754641</v>
      </c>
    </row>
    <row r="72" spans="1:2">
      <c r="A72">
        <f>'1_8GHz'!E75</f>
        <v>1.3965079171836134</v>
      </c>
      <c r="B72">
        <f>'1_8GHz'!F75</f>
        <v>-1.3895850425979379</v>
      </c>
    </row>
    <row r="73" spans="1:2">
      <c r="A73">
        <f>'1_8GHz'!E76</f>
        <v>1.4076302294211855</v>
      </c>
      <c r="B73">
        <f>'1_8GHz'!F76</f>
        <v>-1.1348422107521408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K33" sqref="K33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83</v>
      </c>
    </row>
    <row r="4" spans="1:6">
      <c r="A4" s="1">
        <v>0</v>
      </c>
      <c r="B4" s="1">
        <f>A4*PI()/180</f>
        <v>0</v>
      </c>
      <c r="C4" s="1">
        <f>'K MSG MAG'!$AN$3+'K MSG MAG'!$AH$3*COS('200MHz'!B4)</f>
        <v>7.817796388614946</v>
      </c>
      <c r="D4" s="1">
        <f>'K MSG MAG'!$AO$3+'K MSG MAG'!$AH$3*SIN('200MHz'!B4)</f>
        <v>-4.1651121968883</v>
      </c>
      <c r="E4" s="1">
        <f>'K MSG MAG'!$AF$3+'K MSG MAG'!$Z$3*COS('200MHz'!B4)</f>
        <v>16.097241054850212</v>
      </c>
      <c r="F4" s="1">
        <f>'K MSG MAG'!$AG$3+'K MSG MAG'!$Z$3*SIN('200MHz'!B4)</f>
        <v>-32.9814476920915</v>
      </c>
    </row>
    <row r="5" spans="1:6">
      <c r="A5" s="1">
        <f>A4+5</f>
        <v>5</v>
      </c>
      <c r="B5" s="1">
        <f>A5*PI()/180</f>
        <v>8.7266462599716474E-2</v>
      </c>
      <c r="C5" s="1">
        <f>'K MSG MAG'!$AN$3+'K MSG MAG'!$AH$3*COS('200MHz'!B5)</f>
        <v>7.7976009116440483</v>
      </c>
      <c r="D5" s="1">
        <f>'K MSG MAG'!$AO$3+'K MSG MAG'!$AH$3*SIN('200MHz'!B5)</f>
        <v>-3.7025597272081172</v>
      </c>
      <c r="E5" s="1">
        <f>'K MSG MAG'!$AF$3+'K MSG MAG'!$Z$3*COS('200MHz'!B5)</f>
        <v>15.930092068574563</v>
      </c>
      <c r="F5" s="1">
        <f>'K MSG MAG'!$AG$3+'K MSG MAG'!$Z$3*SIN('200MHz'!B5)</f>
        <v>-29.15310649877604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MAG'!$AN$3+'K MSG MAG'!$AH$3*COS('200MHz'!B6)</f>
        <v>7.7371681805054662</v>
      </c>
      <c r="D6" s="1">
        <f>'K MSG MAG'!$AO$3+'K MSG MAG'!$AH$3*SIN('200MHz'!B6)</f>
        <v>-3.2435275611190182</v>
      </c>
      <c r="E6" s="1">
        <f>'K MSG MAG'!$AF$3+'K MSG MAG'!$Z$3*COS('200MHz'!B6)</f>
        <v>15.429917214460477</v>
      </c>
      <c r="F6" s="1">
        <f>'K MSG MAG'!$AG$3+'K MSG MAG'!$Z$3*SIN('200MHz'!B6)</f>
        <v>-25.353901293557328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MAG'!$AN$3+'K MSG MAG'!$AH$3*COS('200MHz'!B7)</f>
        <v>7.6369581247734448</v>
      </c>
      <c r="D7" s="1">
        <f>'K MSG MAG'!$AO$3+'K MSG MAG'!$AH$3*SIN('200MHz'!B7)</f>
        <v>-2.791509210576141</v>
      </c>
      <c r="E7" s="1">
        <f>'K MSG MAG'!$AF$3+'K MSG MAG'!$Z$3*COS('200MHz'!B7)</f>
        <v>14.600523125161619</v>
      </c>
      <c r="F7" s="1">
        <f>'K MSG MAG'!$AG$3+'K MSG MAG'!$Z$3*SIN('200MHz'!B7)</f>
        <v>-21.612746322069899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MAG'!$AN$3+'K MSG MAG'!$AH$3*COS('200MHz'!B8)</f>
        <v>7.4977334034805914</v>
      </c>
      <c r="D8" s="1">
        <f>'K MSG MAG'!$AO$3+'K MSG MAG'!$AH$3*SIN('200MHz'!B8)</f>
        <v>-2.3499448081632592</v>
      </c>
      <c r="E8" s="1">
        <f>'K MSG MAG'!$AF$3+'K MSG MAG'!$Z$3*COS('200MHz'!B8)</f>
        <v>13.44822199049938</v>
      </c>
      <c r="F8" s="1">
        <f>'K MSG MAG'!$AG$3+'K MSG MAG'!$Z$3*SIN('200MHz'!B8)</f>
        <v>-17.958114032617907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MAG'!$AN$3+'K MSG MAG'!$AH$3*COS('200MHz'!B9)</f>
        <v>7.3205536008221284</v>
      </c>
      <c r="D9" s="1">
        <f>'K MSG MAG'!$AO$3+'K MSG MAG'!$AH$3*SIN('200MHz'!B9)</f>
        <v>-1.9221949256066102</v>
      </c>
      <c r="E9" s="1">
        <f>'K MSG MAG'!$AF$3+'K MSG MAG'!$Z$3*COS('200MHz'!B9)</f>
        <v>11.981783517886985</v>
      </c>
      <c r="F9" s="1">
        <f>'K MSG MAG'!$AG$3+'K MSG MAG'!$Z$3*SIN('200MHz'!B9)</f>
        <v>-14.417818383651387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MAG'!$AN$3+'K MSG MAG'!$AH$3*COS('200MHz'!B10)</f>
        <v>7.1067671620803781</v>
      </c>
      <c r="D10" s="1">
        <f>'K MSG MAG'!$AO$3+'K MSG MAG'!$AH$3*SIN('200MHz'!B10)</f>
        <v>-1.5115149977948925</v>
      </c>
      <c r="E10" s="1">
        <f>'K MSG MAG'!$AF$3+'K MSG MAG'!$Z$3*COS('200MHz'!B10)</f>
        <v>10.212368189560795</v>
      </c>
      <c r="F10" s="1">
        <f>'K MSG MAG'!$AG$3+'K MSG MAG'!$Z$3*SIN('200MHz'!B10)</f>
        <v>-11.018803162747947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MAG'!$AN$3+'K MSG MAG'!$AH$3*COS('200MHz'!B11)</f>
        <v>6.858001131141946</v>
      </c>
      <c r="D11" s="1">
        <f>'K MSG MAG'!$AO$3+'K MSG MAG'!$AH$3*SIN('200MHz'!B11)</f>
        <v>-1.1210305469540716</v>
      </c>
      <c r="E11" s="1">
        <f>'K MSG MAG'!$AF$3+'K MSG MAG'!$Z$3*COS('200MHz'!B11)</f>
        <v>8.1534423245715324</v>
      </c>
      <c r="F11" s="1">
        <f>'K MSG MAG'!$AG$3+'K MSG MAG'!$Z$3*SIN('200MHz'!B11)</f>
        <v>-7.7869369281201521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MAG'!$AN$3+'K MSG MAG'!$AH$3*COS('200MHz'!B12)</f>
        <v>6.5761487677113095</v>
      </c>
      <c r="D12" s="1">
        <f>'K MSG MAG'!$AO$3+'K MSG MAG'!$AH$3*SIN('200MHz'!B12)</f>
        <v>-0.75371339553600558</v>
      </c>
      <c r="E12" s="1">
        <f>'K MSG MAG'!$AF$3+'K MSG MAG'!$Z$3*COS('200MHz'!B12)</f>
        <v>5.8206755919652089</v>
      </c>
      <c r="F12" s="1">
        <f>'K MSG MAG'!$AG$3+'K MSG MAG'!$Z$3*SIN('200MHz'!B12)</f>
        <v>-4.7468161332677141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MAG'!$AN$3+'K MSG MAG'!$AH$3*COS('200MHz'!B13)</f>
        <v>6.2633551384612858</v>
      </c>
      <c r="D13" s="1">
        <f>'K MSG MAG'!$AO$3+'K MSG MAG'!$AH$3*SIN('200MHz'!B13)</f>
        <v>-0.41235904885514474</v>
      </c>
      <c r="E13" s="1">
        <f>'K MSG MAG'!$AF$3+'K MSG MAG'!$Z$3*COS('200MHz'!B13)</f>
        <v>3.2318217551400181</v>
      </c>
      <c r="F13" s="1">
        <f>'K MSG MAG'!$AG$3+'K MSG MAG'!$Z$3*SIN('200MHz'!B13)</f>
        <v>-1.9215779331145839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MAG'!$AN$3+'K MSG MAG'!$AH$3*COS('200MHz'!B14)</f>
        <v>5.9220007917804249</v>
      </c>
      <c r="D14" s="1">
        <f>'K MSG MAG'!$AO$3+'K MSG MAG'!$AH$3*SIN('200MHz'!B14)</f>
        <v>-9.9565419605120553E-2</v>
      </c>
      <c r="E14" s="1">
        <f>'K MSG MAG'!$AF$3+'K MSG MAG'!$Z$3*COS('200MHz'!B14)</f>
        <v>0.40658355498688792</v>
      </c>
      <c r="F14" s="1">
        <f>'K MSG MAG'!$AG$3+'K MSG MAG'!$Z$3*SIN('200MHz'!B14)</f>
        <v>0.66727590371061041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MAG'!$AN$3+'K MSG MAG'!$AH$3*COS('200MHz'!B15)</f>
        <v>5.5546836403623594</v>
      </c>
      <c r="D15" s="1">
        <f>'K MSG MAG'!$AO$3+'K MSG MAG'!$AH$3*SIN('200MHz'!B15)</f>
        <v>0.18228694382551591</v>
      </c>
      <c r="E15" s="1">
        <f>'K MSG MAG'!$AF$3+'K MSG MAG'!$Z$3*COS('200MHz'!B15)</f>
        <v>-2.6335372398655466</v>
      </c>
      <c r="F15" s="1">
        <f>'K MSG MAG'!$AG$3+'K MSG MAG'!$Z$3*SIN('200MHz'!B15)</f>
        <v>3.0000426363169339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MAG'!$AN$3+'K MSG MAG'!$AH$3*COS('200MHz'!B16)</f>
        <v>5.164199189521538</v>
      </c>
      <c r="D16" s="1">
        <f>'K MSG MAG'!$AO$3+'K MSG MAG'!$AH$3*SIN('200MHz'!B16)</f>
        <v>0.43105297476394799</v>
      </c>
      <c r="E16" s="1">
        <f>'K MSG MAG'!$AF$3+'K MSG MAG'!$Z$3*COS('200MHz'!B16)</f>
        <v>-5.8654034744933412</v>
      </c>
      <c r="F16" s="1">
        <f>'K MSG MAG'!$AG$3+'K MSG MAG'!$Z$3*SIN('200MHz'!B16)</f>
        <v>5.0589685013061896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MAG'!$AN$3+'K MSG MAG'!$AH$3*COS('200MHz'!B17)</f>
        <v>4.7535192617098199</v>
      </c>
      <c r="D17" s="1">
        <f>'K MSG MAG'!$AO$3+'K MSG MAG'!$AH$3*SIN('200MHz'!B17)</f>
        <v>0.64483941350569829</v>
      </c>
      <c r="E17" s="1">
        <f>'K MSG MAG'!$AF$3+'K MSG MAG'!$Z$3*COS('200MHz'!B17)</f>
        <v>-9.2644186953967882</v>
      </c>
      <c r="F17" s="1">
        <f>'K MSG MAG'!$AG$3+'K MSG MAG'!$Z$3*SIN('200MHz'!B17)</f>
        <v>6.8283838296323864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MAG'!$AN$3+'K MSG MAG'!$AH$3*COS('200MHz'!B18)</f>
        <v>4.3257693791531713</v>
      </c>
      <c r="D18" s="1">
        <f>'K MSG MAG'!$AO$3+'K MSG MAG'!$AH$3*SIN('200MHz'!B18)</f>
        <v>0.8220192161641604</v>
      </c>
      <c r="E18" s="1">
        <f>'K MSG MAG'!$AF$3+'K MSG MAG'!$Z$3*COS('200MHz'!B18)</f>
        <v>-12.804714344363303</v>
      </c>
      <c r="F18" s="1">
        <f>'K MSG MAG'!$AG$3+'K MSG MAG'!$Z$3*SIN('200MHz'!B18)</f>
        <v>8.2948223022447749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MAG'!$AN$3+'K MSG MAG'!$AH$3*COS('200MHz'!B19)</f>
        <v>3.8842049767402891</v>
      </c>
      <c r="D19" s="1">
        <f>'K MSG MAG'!$AO$3+'K MSG MAG'!$AH$3*SIN('200MHz'!B19)</f>
        <v>0.96124393745701475</v>
      </c>
      <c r="E19" s="1">
        <f>'K MSG MAG'!$AF$3+'K MSG MAG'!$Z$3*COS('200MHz'!B19)</f>
        <v>-16.459346633815301</v>
      </c>
      <c r="F19" s="1">
        <f>'K MSG MAG'!$AG$3+'K MSG MAG'!$Z$3*SIN('200MHz'!B19)</f>
        <v>9.4471234369070203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MAG'!$AN$3+'K MSG MAG'!$AH$3*COS('200MHz'!B20)</f>
        <v>3.4321866261974119</v>
      </c>
      <c r="D20" s="1">
        <f>'K MSG MAG'!$AO$3+'K MSG MAG'!$AH$3*SIN('200MHz'!B20)</f>
        <v>1.0614539931890361</v>
      </c>
      <c r="E20" s="1">
        <f>'K MSG MAG'!$AF$3+'K MSG MAG'!$Z$3*COS('200MHz'!B20)</f>
        <v>-20.200501605302726</v>
      </c>
      <c r="F20" s="1">
        <f>'K MSG MAG'!$AG$3+'K MSG MAG'!$Z$3*SIN('200MHz'!B20)</f>
        <v>10.276517526205879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MAG'!$AN$3+'K MSG MAG'!$AH$3*COS('200MHz'!B21)</f>
        <v>2.9731544601083124</v>
      </c>
      <c r="D21" s="1">
        <f>'K MSG MAG'!$AO$3+'K MSG MAG'!$AH$3*SIN('200MHz'!B21)</f>
        <v>1.1218867243276183</v>
      </c>
      <c r="E21" s="1">
        <f>'K MSG MAG'!$AF$3+'K MSG MAG'!$Z$3*COS('200MHz'!B21)</f>
        <v>-23.999706810521445</v>
      </c>
      <c r="F21" s="1">
        <f>'K MSG MAG'!$AG$3+'K MSG MAG'!$Z$3*SIN('200MHz'!B21)</f>
        <v>10.776692380319965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MAG'!$AN$3+'K MSG MAG'!$AH$3*COS('200MHz'!B22)</f>
        <v>2.5106019904281305</v>
      </c>
      <c r="D22" s="1">
        <f>'K MSG MAG'!$AO$3+'K MSG MAG'!$AH$3*SIN('200MHz'!B22)</f>
        <v>1.1420822012985159</v>
      </c>
      <c r="E22" s="1">
        <f>'K MSG MAG'!$AF$3+'K MSG MAG'!$Z$3*COS('200MHz'!B22)</f>
        <v>-27.828048003836898</v>
      </c>
      <c r="F22" s="1">
        <f>'K MSG MAG'!$AG$3+'K MSG MAG'!$Z$3*SIN('200MHz'!B22)</f>
        <v>10.943841366595613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MAG'!$AN$3+'K MSG MAG'!$AH$3*COS('200MHz'!B23)</f>
        <v>2.0480495207479472</v>
      </c>
      <c r="D23" s="1">
        <f>'K MSG MAG'!$AO$3+'K MSG MAG'!$AH$3*SIN('200MHz'!B23)</f>
        <v>1.1218867243276183</v>
      </c>
      <c r="E23" s="1">
        <f>'K MSG MAG'!$AF$3+'K MSG MAG'!$Z$3*COS('200MHz'!B23)</f>
        <v>-31.656389197152361</v>
      </c>
      <c r="F23" s="1">
        <f>'K MSG MAG'!$AG$3+'K MSG MAG'!$Z$3*SIN('200MHz'!B23)</f>
        <v>10.776692380319965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MAG'!$AN$3+'K MSG MAG'!$AH$3*COS('200MHz'!B24)</f>
        <v>1.5890173546588486</v>
      </c>
      <c r="D24" s="1">
        <f>'K MSG MAG'!$AO$3+'K MSG MAG'!$AH$3*SIN('200MHz'!B24)</f>
        <v>1.0614539931890361</v>
      </c>
      <c r="E24" s="1">
        <f>'K MSG MAG'!$AF$3+'K MSG MAG'!$Z$3*COS('200MHz'!B24)</f>
        <v>-35.455594402371069</v>
      </c>
      <c r="F24" s="1">
        <f>'K MSG MAG'!$AG$3+'K MSG MAG'!$Z$3*SIN('200MHz'!B24)</f>
        <v>10.276517526205879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MAG'!$AN$3+'K MSG MAG'!$AH$3*COS('200MHz'!B25)</f>
        <v>1.1369990041159705</v>
      </c>
      <c r="D25" s="1">
        <f>'K MSG MAG'!$AO$3+'K MSG MAG'!$AH$3*SIN('200MHz'!B25)</f>
        <v>0.96124393745701475</v>
      </c>
      <c r="E25" s="1">
        <f>'K MSG MAG'!$AF$3+'K MSG MAG'!$Z$3*COS('200MHz'!B25)</f>
        <v>-39.196749373858509</v>
      </c>
      <c r="F25" s="1">
        <f>'K MSG MAG'!$AG$3+'K MSG MAG'!$Z$3*SIN('200MHz'!B25)</f>
        <v>9.4471234369070203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MAG'!$AN$3+'K MSG MAG'!$AH$3*COS('200MHz'!B26)</f>
        <v>0.69543460170308924</v>
      </c>
      <c r="D26" s="1">
        <f>'K MSG MAG'!$AO$3+'K MSG MAG'!$AH$3*SIN('200MHz'!B26)</f>
        <v>0.82201921616416129</v>
      </c>
      <c r="E26" s="1">
        <f>'K MSG MAG'!$AF$3+'K MSG MAG'!$Z$3*COS('200MHz'!B26)</f>
        <v>-42.851381663310498</v>
      </c>
      <c r="F26" s="1">
        <f>'K MSG MAG'!$AG$3+'K MSG MAG'!$Z$3*SIN('200MHz'!B26)</f>
        <v>8.294822302244782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MAG'!$AN$3+'K MSG MAG'!$AH$3*COS('200MHz'!B27)</f>
        <v>0.2676847191464411</v>
      </c>
      <c r="D27" s="1">
        <f>'K MSG MAG'!$AO$3+'K MSG MAG'!$AH$3*SIN('200MHz'!B27)</f>
        <v>0.64483941350569918</v>
      </c>
      <c r="E27" s="1">
        <f>'K MSG MAG'!$AF$3+'K MSG MAG'!$Z$3*COS('200MHz'!B27)</f>
        <v>-46.391677312277011</v>
      </c>
      <c r="F27" s="1">
        <f>'K MSG MAG'!$AG$3+'K MSG MAG'!$Z$3*SIN('200MHz'!B27)</f>
        <v>6.8283838296323935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MAG'!$AN$3+'K MSG MAG'!$AH$3*COS('200MHz'!B28)</f>
        <v>-0.1429952086652766</v>
      </c>
      <c r="D28" s="1">
        <f>'K MSG MAG'!$AO$3+'K MSG MAG'!$AH$3*SIN('200MHz'!B28)</f>
        <v>0.43105297476394799</v>
      </c>
      <c r="E28" s="1">
        <f>'K MSG MAG'!$AF$3+'K MSG MAG'!$Z$3*COS('200MHz'!B28)</f>
        <v>-49.790692533180447</v>
      </c>
      <c r="F28" s="1">
        <f>'K MSG MAG'!$AG$3+'K MSG MAG'!$Z$3*SIN('200MHz'!B28)</f>
        <v>5.0589685013061967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MAG'!$AN$3+'K MSG MAG'!$AH$3*COS('200MHz'!B29)</f>
        <v>-0.5334796595060971</v>
      </c>
      <c r="D29" s="1">
        <f>'K MSG MAG'!$AO$3+'K MSG MAG'!$AH$3*SIN('200MHz'!B29)</f>
        <v>0.1822869438255168</v>
      </c>
      <c r="E29" s="1">
        <f>'K MSG MAG'!$AF$3+'K MSG MAG'!$Z$3*COS('200MHz'!B29)</f>
        <v>-53.022558767808235</v>
      </c>
      <c r="F29" s="1">
        <f>'K MSG MAG'!$AG$3+'K MSG MAG'!$Z$3*SIN('200MHz'!B29)</f>
        <v>3.000042636316941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MAG'!$AN$3+'K MSG MAG'!$AH$3*COS('200MHz'!B30)</f>
        <v>-0.9007968109241653</v>
      </c>
      <c r="D30" s="1">
        <f>'K MSG MAG'!$AO$3+'K MSG MAG'!$AH$3*SIN('200MHz'!B30)</f>
        <v>-9.9565419605120553E-2</v>
      </c>
      <c r="E30" s="1">
        <f>'K MSG MAG'!$AF$3+'K MSG MAG'!$Z$3*COS('200MHz'!B30)</f>
        <v>-56.062679562660691</v>
      </c>
      <c r="F30" s="1">
        <f>'K MSG MAG'!$AG$3+'K MSG MAG'!$Z$3*SIN('200MHz'!B30)</f>
        <v>0.66727590371061041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MAG'!$AN$3+'K MSG MAG'!$AH$3*COS('200MHz'!B31)</f>
        <v>-1.2421511576050253</v>
      </c>
      <c r="D31" s="1">
        <f>'K MSG MAG'!$AO$3+'K MSG MAG'!$AH$3*SIN('200MHz'!B31)</f>
        <v>-0.41235904885514429</v>
      </c>
      <c r="E31" s="1">
        <f>'K MSG MAG'!$AF$3+'K MSG MAG'!$Z$3*COS('200MHz'!B31)</f>
        <v>-58.887917762813814</v>
      </c>
      <c r="F31" s="1">
        <f>'K MSG MAG'!$AG$3+'K MSG MAG'!$Z$3*SIN('200MHz'!B31)</f>
        <v>-1.9215779331145804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MAG'!$AN$3+'K MSG MAG'!$AH$3*COS('200MHz'!B32)</f>
        <v>-1.5549447868550486</v>
      </c>
      <c r="D32" s="1">
        <f>'K MSG MAG'!$AO$3+'K MSG MAG'!$AH$3*SIN('200MHz'!B32)</f>
        <v>-0.75371339553600425</v>
      </c>
      <c r="E32" s="1">
        <f>'K MSG MAG'!$AF$3+'K MSG MAG'!$Z$3*COS('200MHz'!B32)</f>
        <v>-61.476771599639008</v>
      </c>
      <c r="F32" s="1">
        <f>'K MSG MAG'!$AG$3+'K MSG MAG'!$Z$3*SIN('200MHz'!B32)</f>
        <v>-4.7468161332677035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MAG'!$AN$3+'K MSG MAG'!$AH$3*COS('200MHz'!B33)</f>
        <v>-1.836797150285685</v>
      </c>
      <c r="D33" s="1">
        <f>'K MSG MAG'!$AO$3+'K MSG MAG'!$AH$3*SIN('200MHz'!B33)</f>
        <v>-1.1210305469540698</v>
      </c>
      <c r="E33" s="1">
        <f>'K MSG MAG'!$AF$3+'K MSG MAG'!$Z$3*COS('200MHz'!B33)</f>
        <v>-63.809538332245324</v>
      </c>
      <c r="F33" s="1">
        <f>'K MSG MAG'!$AG$3+'K MSG MAG'!$Z$3*SIN('200MHz'!B33)</f>
        <v>-7.7869369281201379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MAG'!$AN$3+'K MSG MAG'!$AH$3*COS('200MHz'!B34)</f>
        <v>-2.085563181224118</v>
      </c>
      <c r="D34" s="1">
        <f>'K MSG MAG'!$AO$3+'K MSG MAG'!$AH$3*SIN('200MHz'!B34)</f>
        <v>-1.5115149977948925</v>
      </c>
      <c r="E34" s="1">
        <f>'K MSG MAG'!$AF$3+'K MSG MAG'!$Z$3*COS('200MHz'!B34)</f>
        <v>-65.868464197234601</v>
      </c>
      <c r="F34" s="1">
        <f>'K MSG MAG'!$AG$3+'K MSG MAG'!$Z$3*SIN('200MHz'!B34)</f>
        <v>-11.018803162747947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MAG'!$AN$3+'K MSG MAG'!$AH$3*COS('200MHz'!B35)</f>
        <v>-2.2993496199658683</v>
      </c>
      <c r="D35" s="1">
        <f>'K MSG MAG'!$AO$3+'K MSG MAG'!$AH$3*SIN('200MHz'!B35)</f>
        <v>-1.9221949256066102</v>
      </c>
      <c r="E35" s="1">
        <f>'K MSG MAG'!$AF$3+'K MSG MAG'!$Z$3*COS('200MHz'!B35)</f>
        <v>-67.637879525560791</v>
      </c>
      <c r="F35" s="1">
        <f>'K MSG MAG'!$AG$3+'K MSG MAG'!$Z$3*SIN('200MHz'!B35)</f>
        <v>-14.417818383651387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MAG'!$AN$3+'K MSG MAG'!$AH$3*COS('200MHz'!B36)</f>
        <v>-2.4765294226243304</v>
      </c>
      <c r="D36" s="1">
        <f>'K MSG MAG'!$AO$3+'K MSG MAG'!$AH$3*SIN('200MHz'!B36)</f>
        <v>-2.3499448081632583</v>
      </c>
      <c r="E36" s="1">
        <f>'K MSG MAG'!$AF$3+'K MSG MAG'!$Z$3*COS('200MHz'!B36)</f>
        <v>-69.104317998173173</v>
      </c>
      <c r="F36" s="1">
        <f>'K MSG MAG'!$AG$3+'K MSG MAG'!$Z$3*SIN('200MHz'!B36)</f>
        <v>-17.9581140326179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MAG'!$AN$3+'K MSG MAG'!$AH$3*COS('200MHz'!B37)</f>
        <v>-2.6157541439171839</v>
      </c>
      <c r="D37" s="1">
        <f>'K MSG MAG'!$AO$3+'K MSG MAG'!$AH$3*SIN('200MHz'!B37)</f>
        <v>-2.7915092105761397</v>
      </c>
      <c r="E37" s="1">
        <f>'K MSG MAG'!$AF$3+'K MSG MAG'!$Z$3*COS('200MHz'!B37)</f>
        <v>-70.256619132835425</v>
      </c>
      <c r="F37" s="1">
        <f>'K MSG MAG'!$AG$3+'K MSG MAG'!$Z$3*SIN('200MHz'!B37)</f>
        <v>-21.612746322069889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MAG'!$AN$3+'K MSG MAG'!$AH$3*COS('200MHz'!B38)</f>
        <v>-2.7159641996492061</v>
      </c>
      <c r="D38" s="1">
        <f>'K MSG MAG'!$AO$3+'K MSG MAG'!$AH$3*SIN('200MHz'!B38)</f>
        <v>-3.2435275611190186</v>
      </c>
      <c r="E38" s="1">
        <f>'K MSG MAG'!$AF$3+'K MSG MAG'!$Z$3*COS('200MHz'!B38)</f>
        <v>-71.086013222134284</v>
      </c>
      <c r="F38" s="1">
        <f>'K MSG MAG'!$AG$3+'K MSG MAG'!$Z$3*SIN('200MHz'!B38)</f>
        <v>-25.353901293557332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MAG'!$AN$3+'K MSG MAG'!$AH$3*COS('200MHz'!B39)</f>
        <v>-2.7763969307877883</v>
      </c>
      <c r="D39" s="1">
        <f>'K MSG MAG'!$AO$3+'K MSG MAG'!$AH$3*SIN('200MHz'!B39)</f>
        <v>-3.702559727208115</v>
      </c>
      <c r="E39" s="1">
        <f>'K MSG MAG'!$AF$3+'K MSG MAG'!$Z$3*COS('200MHz'!B39)</f>
        <v>-71.586188076248362</v>
      </c>
      <c r="F39" s="1">
        <f>'K MSG MAG'!$AG$3+'K MSG MAG'!$Z$3*SIN('200MHz'!B39)</f>
        <v>-29.153106498776022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MAG'!$AN$3+'K MSG MAG'!$AH$3*COS('200MHz'!B40)</f>
        <v>-2.7965924077586859</v>
      </c>
      <c r="D40" s="1">
        <f>'K MSG MAG'!$AO$3+'K MSG MAG'!$AH$3*SIN('200MHz'!B40)</f>
        <v>-4.1651121968882991</v>
      </c>
      <c r="E40" s="1">
        <f>'K MSG MAG'!$AF$3+'K MSG MAG'!$Z$3*COS('200MHz'!B40)</f>
        <v>-71.753337062524011</v>
      </c>
      <c r="F40" s="1">
        <f>'K MSG MAG'!$AG$3+'K MSG MAG'!$Z$3*SIN('200MHz'!B40)</f>
        <v>-32.981447692091493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MAG'!$AN$3+'K MSG MAG'!$AH$3*COS('200MHz'!B41)</f>
        <v>-2.7763969307877883</v>
      </c>
      <c r="D41" s="1">
        <f>'K MSG MAG'!$AO$3+'K MSG MAG'!$AH$3*SIN('200MHz'!B41)</f>
        <v>-4.6276646665684815</v>
      </c>
      <c r="E41" s="1">
        <f>'K MSG MAG'!$AF$3+'K MSG MAG'!$Z$3*COS('200MHz'!B41)</f>
        <v>-71.586188076248362</v>
      </c>
      <c r="F41" s="1">
        <f>'K MSG MAG'!$AG$3+'K MSG MAG'!$Z$3*SIN('200MHz'!B41)</f>
        <v>-36.809788885406945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MAG'!$AN$3+'K MSG MAG'!$AH$3*COS('200MHz'!B42)</f>
        <v>-2.7159641996492061</v>
      </c>
      <c r="D42" s="1">
        <f>'K MSG MAG'!$AO$3+'K MSG MAG'!$AH$3*SIN('200MHz'!B42)</f>
        <v>-5.0866968326575828</v>
      </c>
      <c r="E42" s="1">
        <f>'K MSG MAG'!$AF$3+'K MSG MAG'!$Z$3*COS('200MHz'!B42)</f>
        <v>-71.086013222134284</v>
      </c>
      <c r="F42" s="1">
        <f>'K MSG MAG'!$AG$3+'K MSG MAG'!$Z$3*SIN('200MHz'!B42)</f>
        <v>-40.608994090625679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MAG'!$AN$3+'K MSG MAG'!$AH$3*COS('200MHz'!B43)</f>
        <v>-2.6157541439171856</v>
      </c>
      <c r="D43" s="1">
        <f>'K MSG MAG'!$AO$3+'K MSG MAG'!$AH$3*SIN('200MHz'!B43)</f>
        <v>-5.5387151832004573</v>
      </c>
      <c r="E43" s="1">
        <f>'K MSG MAG'!$AF$3+'K MSG MAG'!$Z$3*COS('200MHz'!B43)</f>
        <v>-70.256619132835425</v>
      </c>
      <c r="F43" s="1">
        <f>'K MSG MAG'!$AG$3+'K MSG MAG'!$Z$3*SIN('200MHz'!B43)</f>
        <v>-44.350149062113083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MAG'!$AN$3+'K MSG MAG'!$AH$3*COS('200MHz'!B44)</f>
        <v>-2.4765294226243313</v>
      </c>
      <c r="D44" s="1">
        <f>'K MSG MAG'!$AO$3+'K MSG MAG'!$AH$3*SIN('200MHz'!B44)</f>
        <v>-5.9802795856133404</v>
      </c>
      <c r="E44" s="1">
        <f>'K MSG MAG'!$AF$3+'K MSG MAG'!$Z$3*COS('200MHz'!B44)</f>
        <v>-69.104317998173187</v>
      </c>
      <c r="F44" s="1">
        <f>'K MSG MAG'!$AG$3+'K MSG MAG'!$Z$3*SIN('200MHz'!B44)</f>
        <v>-48.004781351565093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MAG'!$AN$3+'K MSG MAG'!$AH$3*COS('200MHz'!B45)</f>
        <v>-2.2993496199658692</v>
      </c>
      <c r="D45" s="1">
        <f>'K MSG MAG'!$AO$3+'K MSG MAG'!$AH$3*SIN('200MHz'!B45)</f>
        <v>-6.408029468169989</v>
      </c>
      <c r="E45" s="1">
        <f>'K MSG MAG'!$AF$3+'K MSG MAG'!$Z$3*COS('200MHz'!B45)</f>
        <v>-67.637879525560791</v>
      </c>
      <c r="F45" s="1">
        <f>'K MSG MAG'!$AG$3+'K MSG MAG'!$Z$3*SIN('200MHz'!B45)</f>
        <v>-51.545077000531606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MAG'!$AN$3+'K MSG MAG'!$AH$3*COS('200MHz'!B46)</f>
        <v>-2.085563181224118</v>
      </c>
      <c r="D46" s="1">
        <f>'K MSG MAG'!$AO$3+'K MSG MAG'!$AH$3*SIN('200MHz'!B46)</f>
        <v>-6.818709395981708</v>
      </c>
      <c r="E46" s="1">
        <f>'K MSG MAG'!$AF$3+'K MSG MAG'!$Z$3*COS('200MHz'!B46)</f>
        <v>-65.868464197234587</v>
      </c>
      <c r="F46" s="1">
        <f>'K MSG MAG'!$AG$3+'K MSG MAG'!$Z$3*SIN('200MHz'!B46)</f>
        <v>-54.944092221435056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MAG'!$AN$3+'K MSG MAG'!$AH$3*COS('200MHz'!B47)</f>
        <v>-1.8367971502856868</v>
      </c>
      <c r="D47" s="1">
        <f>'K MSG MAG'!$AO$3+'K MSG MAG'!$AH$3*SIN('200MHz'!B47)</f>
        <v>-7.2091938468225276</v>
      </c>
      <c r="E47" s="1">
        <f>'K MSG MAG'!$AF$3+'K MSG MAG'!$Z$3*COS('200MHz'!B47)</f>
        <v>-63.809538332245339</v>
      </c>
      <c r="F47" s="1">
        <f>'K MSG MAG'!$AG$3+'K MSG MAG'!$Z$3*SIN('200MHz'!B47)</f>
        <v>-58.175958456062837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MAG'!$AN$3+'K MSG MAG'!$AH$3*COS('200MHz'!B48)</f>
        <v>-1.5549447868550494</v>
      </c>
      <c r="D48" s="1">
        <f>'K MSG MAG'!$AO$3+'K MSG MAG'!$AH$3*SIN('200MHz'!B48)</f>
        <v>-7.5765109982405949</v>
      </c>
      <c r="E48" s="1">
        <f>'K MSG MAG'!$AF$3+'K MSG MAG'!$Z$3*COS('200MHz'!B48)</f>
        <v>-61.476771599639008</v>
      </c>
      <c r="F48" s="1">
        <f>'K MSG MAG'!$AG$3+'K MSG MAG'!$Z$3*SIN('200MHz'!B48)</f>
        <v>-61.216079250915286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MAG'!$AN$3+'K MSG MAG'!$AH$3*COS('200MHz'!B49)</f>
        <v>-1.2421511576050266</v>
      </c>
      <c r="D49" s="1">
        <f>'K MSG MAG'!$AO$3+'K MSG MAG'!$AH$3*SIN('200MHz'!B49)</f>
        <v>-7.9178653449214558</v>
      </c>
      <c r="E49" s="1">
        <f>'K MSG MAG'!$AF$3+'K MSG MAG'!$Z$3*COS('200MHz'!B49)</f>
        <v>-58.887917762813828</v>
      </c>
      <c r="F49" s="1">
        <f>'K MSG MAG'!$AG$3+'K MSG MAG'!$Z$3*SIN('200MHz'!B49)</f>
        <v>-64.041317451068409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MAG'!$AN$3+'K MSG MAG'!$AH$3*COS('200MHz'!B50)</f>
        <v>-0.90079681092416575</v>
      </c>
      <c r="D50" s="1">
        <f>'K MSG MAG'!$AO$3+'K MSG MAG'!$AH$3*SIN('200MHz'!B50)</f>
        <v>-8.2306589741714795</v>
      </c>
      <c r="E50" s="1">
        <f>'K MSG MAG'!$AF$3+'K MSG MAG'!$Z$3*COS('200MHz'!B50)</f>
        <v>-56.062679562660698</v>
      </c>
      <c r="F50" s="1">
        <f>'K MSG MAG'!$AG$3+'K MSG MAG'!$Z$3*SIN('200MHz'!B50)</f>
        <v>-66.630171287893603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MAG'!$AN$3+'K MSG MAG'!$AH$3*COS('200MHz'!B51)</f>
        <v>-0.53347965950610021</v>
      </c>
      <c r="D51" s="1">
        <f>'K MSG MAG'!$AO$3+'K MSG MAG'!$AH$3*SIN('200MHz'!B51)</f>
        <v>-8.5125113376021151</v>
      </c>
      <c r="E51" s="1">
        <f>'K MSG MAG'!$AF$3+'K MSG MAG'!$Z$3*COS('200MHz'!B51)</f>
        <v>-53.022558767808263</v>
      </c>
      <c r="F51" s="1">
        <f>'K MSG MAG'!$AG$3+'K MSG MAG'!$Z$3*SIN('200MHz'!B51)</f>
        <v>-68.962938020499934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MAG'!$AN$3+'K MSG MAG'!$AH$3*COS('200MHz'!B52)</f>
        <v>-0.14299520866528015</v>
      </c>
      <c r="D52" s="1">
        <f>'K MSG MAG'!$AO$3+'K MSG MAG'!$AH$3*SIN('200MHz'!B52)</f>
        <v>-8.7612773685405472</v>
      </c>
      <c r="E52" s="1">
        <f>'K MSG MAG'!$AF$3+'K MSG MAG'!$Z$3*COS('200MHz'!B52)</f>
        <v>-49.790692533180476</v>
      </c>
      <c r="F52" s="1">
        <f>'K MSG MAG'!$AG$3+'K MSG MAG'!$Z$3*SIN('200MHz'!B52)</f>
        <v>-71.021863885489182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MAG'!$AN$3+'K MSG MAG'!$AH$3*COS('200MHz'!B53)</f>
        <v>0.26768471914643754</v>
      </c>
      <c r="D53" s="1">
        <f>'K MSG MAG'!$AO$3+'K MSG MAG'!$AH$3*SIN('200MHz'!B53)</f>
        <v>-8.9750638072822966</v>
      </c>
      <c r="E53" s="1">
        <f>'K MSG MAG'!$AF$3+'K MSG MAG'!$Z$3*COS('200MHz'!B53)</f>
        <v>-46.391677312277039</v>
      </c>
      <c r="F53" s="1">
        <f>'K MSG MAG'!$AG$3+'K MSG MAG'!$Z$3*SIN('200MHz'!B53)</f>
        <v>-72.791279213815386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MAG'!$AN$3+'K MSG MAG'!$AH$3*COS('200MHz'!B54)</f>
        <v>0.69543460170308569</v>
      </c>
      <c r="D54" s="1">
        <f>'K MSG MAG'!$AO$3+'K MSG MAG'!$AH$3*SIN('200MHz'!B54)</f>
        <v>-9.1522436099407596</v>
      </c>
      <c r="E54" s="1">
        <f>'K MSG MAG'!$AF$3+'K MSG MAG'!$Z$3*COS('200MHz'!B54)</f>
        <v>-42.851381663310526</v>
      </c>
      <c r="F54" s="1">
        <f>'K MSG MAG'!$AG$3+'K MSG MAG'!$Z$3*SIN('200MHz'!B54)</f>
        <v>-74.257717686427782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MAG'!$AN$3+'K MSG MAG'!$AH$3*COS('200MHz'!B55)</f>
        <v>1.1369990041159717</v>
      </c>
      <c r="D55" s="1">
        <f>'K MSG MAG'!$AO$3+'K MSG MAG'!$AH$3*SIN('200MHz'!B55)</f>
        <v>-9.2914683312336148</v>
      </c>
      <c r="E55" s="1">
        <f>'K MSG MAG'!$AF$3+'K MSG MAG'!$Z$3*COS('200MHz'!B55)</f>
        <v>-39.196749373858495</v>
      </c>
      <c r="F55" s="1">
        <f>'K MSG MAG'!$AG$3+'K MSG MAG'!$Z$3*SIN('200MHz'!B55)</f>
        <v>-75.41001882109002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MAG'!$AN$3+'K MSG MAG'!$AH$3*COS('200MHz'!B56)</f>
        <v>1.5890173546588484</v>
      </c>
      <c r="D56" s="1">
        <f>'K MSG MAG'!$AO$3+'K MSG MAG'!$AH$3*SIN('200MHz'!B56)</f>
        <v>-9.3916783869656371</v>
      </c>
      <c r="E56" s="1">
        <f>'K MSG MAG'!$AF$3+'K MSG MAG'!$Z$3*COS('200MHz'!B56)</f>
        <v>-35.455594402371069</v>
      </c>
      <c r="F56" s="1">
        <f>'K MSG MAG'!$AG$3+'K MSG MAG'!$Z$3*SIN('200MHz'!B56)</f>
        <v>-76.239412910388879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MAG'!$AN$3+'K MSG MAG'!$AH$3*COS('200MHz'!B57)</f>
        <v>2.0480495207479468</v>
      </c>
      <c r="D57" s="1">
        <f>'K MSG MAG'!$AO$3+'K MSG MAG'!$AH$3*SIN('200MHz'!B57)</f>
        <v>-9.4521111181042183</v>
      </c>
      <c r="E57" s="1">
        <f>'K MSG MAG'!$AF$3+'K MSG MAG'!$Z$3*COS('200MHz'!B57)</f>
        <v>-31.656389197152365</v>
      </c>
      <c r="F57" s="1">
        <f>'K MSG MAG'!$AG$3+'K MSG MAG'!$Z$3*SIN('200MHz'!B57)</f>
        <v>-76.739587764502971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MAG'!$AN$3+'K MSG MAG'!$AH$3*COS('200MHz'!B58)</f>
        <v>2.5106019904281291</v>
      </c>
      <c r="D58" s="1">
        <f>'K MSG MAG'!$AO$3+'K MSG MAG'!$AH$3*SIN('200MHz'!B58)</f>
        <v>-9.472306595075116</v>
      </c>
      <c r="E58" s="1">
        <f>'K MSG MAG'!$AF$3+'K MSG MAG'!$Z$3*COS('200MHz'!B58)</f>
        <v>-27.828048003836908</v>
      </c>
      <c r="F58" s="1">
        <f>'K MSG MAG'!$AG$3+'K MSG MAG'!$Z$3*SIN('200MHz'!B58)</f>
        <v>-76.906736750778606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MAG'!$AN$3+'K MSG MAG'!$AH$3*COS('200MHz'!B59)</f>
        <v>2.9731544601083111</v>
      </c>
      <c r="D59" s="1">
        <f>'K MSG MAG'!$AO$3+'K MSG MAG'!$AH$3*SIN('200MHz'!B59)</f>
        <v>-9.4521111181042183</v>
      </c>
      <c r="E59" s="1">
        <f>'K MSG MAG'!$AF$3+'K MSG MAG'!$Z$3*COS('200MHz'!B59)</f>
        <v>-23.999706810521456</v>
      </c>
      <c r="F59" s="1">
        <f>'K MSG MAG'!$AG$3+'K MSG MAG'!$Z$3*SIN('200MHz'!B59)</f>
        <v>-76.739587764502971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MAG'!$AN$3+'K MSG MAG'!$AH$3*COS('200MHz'!B60)</f>
        <v>3.4321866261974097</v>
      </c>
      <c r="D60" s="1">
        <f>'K MSG MAG'!$AO$3+'K MSG MAG'!$AH$3*SIN('200MHz'!B60)</f>
        <v>-9.3916783869656371</v>
      </c>
      <c r="E60" s="1">
        <f>'K MSG MAG'!$AF$3+'K MSG MAG'!$Z$3*COS('200MHz'!B60)</f>
        <v>-20.200501605302748</v>
      </c>
      <c r="F60" s="1">
        <f>'K MSG MAG'!$AG$3+'K MSG MAG'!$Z$3*SIN('200MHz'!B60)</f>
        <v>-76.239412910388893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MAG'!$AN$3+'K MSG MAG'!$AH$3*COS('200MHz'!B61)</f>
        <v>3.8842049767402909</v>
      </c>
      <c r="D61" s="1">
        <f>'K MSG MAG'!$AO$3+'K MSG MAG'!$AH$3*SIN('200MHz'!B61)</f>
        <v>-9.291468331233613</v>
      </c>
      <c r="E61" s="1">
        <f>'K MSG MAG'!$AF$3+'K MSG MAG'!$Z$3*COS('200MHz'!B61)</f>
        <v>-16.459346633815283</v>
      </c>
      <c r="F61" s="1">
        <f>'K MSG MAG'!$AG$3+'K MSG MAG'!$Z$3*SIN('200MHz'!B61)</f>
        <v>-75.41001882109002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MAG'!$AN$3+'K MSG MAG'!$AH$3*COS('200MHz'!B62)</f>
        <v>4.3257693791531677</v>
      </c>
      <c r="D62" s="1">
        <f>'K MSG MAG'!$AO$3+'K MSG MAG'!$AH$3*SIN('200MHz'!B62)</f>
        <v>-9.1522436099407614</v>
      </c>
      <c r="E62" s="1">
        <f>'K MSG MAG'!$AF$3+'K MSG MAG'!$Z$3*COS('200MHz'!B62)</f>
        <v>-12.804714344363331</v>
      </c>
      <c r="F62" s="1">
        <f>'K MSG MAG'!$AG$3+'K MSG MAG'!$Z$3*SIN('200MHz'!B62)</f>
        <v>-74.257717686427782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MAG'!$AN$3+'K MSG MAG'!$AH$3*COS('200MHz'!B63)</f>
        <v>4.7535192617098208</v>
      </c>
      <c r="D63" s="1">
        <f>'K MSG MAG'!$AO$3+'K MSG MAG'!$AH$3*SIN('200MHz'!B63)</f>
        <v>-8.9750638072822984</v>
      </c>
      <c r="E63" s="1">
        <f>'K MSG MAG'!$AF$3+'K MSG MAG'!$Z$3*COS('200MHz'!B63)</f>
        <v>-9.2644186953967811</v>
      </c>
      <c r="F63" s="1">
        <f>'K MSG MAG'!$AG$3+'K MSG MAG'!$Z$3*SIN('200MHz'!B63)</f>
        <v>-72.791279213815386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MAG'!$AN$3+'K MSG MAG'!$AH$3*COS('200MHz'!B64)</f>
        <v>5.164199189521538</v>
      </c>
      <c r="D64" s="1">
        <f>'K MSG MAG'!$AO$3+'K MSG MAG'!$AH$3*SIN('200MHz'!B64)</f>
        <v>-8.7612773685405472</v>
      </c>
      <c r="E64" s="1">
        <f>'K MSG MAG'!$AF$3+'K MSG MAG'!$Z$3*COS('200MHz'!B64)</f>
        <v>-5.8654034744933412</v>
      </c>
      <c r="F64" s="1">
        <f>'K MSG MAG'!$AG$3+'K MSG MAG'!$Z$3*SIN('200MHz'!B64)</f>
        <v>-71.021863885489182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MAG'!$AN$3+'K MSG MAG'!$AH$3*COS('200MHz'!B65)</f>
        <v>5.5546836403623585</v>
      </c>
      <c r="D65" s="1">
        <f>'K MSG MAG'!$AO$3+'K MSG MAG'!$AH$3*SIN('200MHz'!B65)</f>
        <v>-8.5125113376021169</v>
      </c>
      <c r="E65" s="1">
        <f>'K MSG MAG'!$AF$3+'K MSG MAG'!$Z$3*COS('200MHz'!B65)</f>
        <v>-2.6335372398655537</v>
      </c>
      <c r="F65" s="1">
        <f>'K MSG MAG'!$AG$3+'K MSG MAG'!$Z$3*SIN('200MHz'!B65)</f>
        <v>-68.962938020499934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MAG'!$AN$3+'K MSG MAG'!$AH$3*COS('200MHz'!B66)</f>
        <v>5.9220007917804249</v>
      </c>
      <c r="D66" s="1">
        <f>'K MSG MAG'!$AO$3+'K MSG MAG'!$AH$3*SIN('200MHz'!B66)</f>
        <v>-8.2306589741714795</v>
      </c>
      <c r="E66" s="1">
        <f>'K MSG MAG'!$AF$3+'K MSG MAG'!$Z$3*COS('200MHz'!B66)</f>
        <v>0.40658355498688437</v>
      </c>
      <c r="F66" s="1">
        <f>'K MSG MAG'!$AG$3+'K MSG MAG'!$Z$3*SIN('200MHz'!B66)</f>
        <v>-66.630171287893603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MAG'!$AN$3+'K MSG MAG'!$AH$3*COS('200MHz'!B67)</f>
        <v>6.2633551384612849</v>
      </c>
      <c r="D67" s="1">
        <f>'K MSG MAG'!$AO$3+'K MSG MAG'!$AH$3*SIN('200MHz'!B67)</f>
        <v>-7.9178653449214567</v>
      </c>
      <c r="E67" s="1">
        <f>'K MSG MAG'!$AF$3+'K MSG MAG'!$Z$3*COS('200MHz'!B67)</f>
        <v>3.231821755140011</v>
      </c>
      <c r="F67" s="1">
        <f>'K MSG MAG'!$AG$3+'K MSG MAG'!$Z$3*SIN('200MHz'!B67)</f>
        <v>-64.041317451068423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MAG'!$AN$3+'K MSG MAG'!$AH$3*COS('200MHz'!B68)</f>
        <v>6.5761487677113077</v>
      </c>
      <c r="D68" s="1">
        <f>'K MSG MAG'!$AO$3+'K MSG MAG'!$AH$3*SIN('200MHz'!B68)</f>
        <v>-7.5765109982405967</v>
      </c>
      <c r="E68" s="1">
        <f>'K MSG MAG'!$AF$3+'K MSG MAG'!$Z$3*COS('200MHz'!B68)</f>
        <v>5.8206755919651947</v>
      </c>
      <c r="F68" s="1">
        <f>'K MSG MAG'!$AG$3+'K MSG MAG'!$Z$3*SIN('200MHz'!B68)</f>
        <v>-61.2160792509153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MAG'!$AN$3+'K MSG MAG'!$AH$3*COS('200MHz'!B69)</f>
        <v>6.8580011311419451</v>
      </c>
      <c r="D69" s="1">
        <f>'K MSG MAG'!$AO$3+'K MSG MAG'!$AH$3*SIN('200MHz'!B69)</f>
        <v>-7.2091938468225312</v>
      </c>
      <c r="E69" s="1">
        <f>'K MSG MAG'!$AF$3+'K MSG MAG'!$Z$3*COS('200MHz'!B69)</f>
        <v>8.1534423245715253</v>
      </c>
      <c r="F69" s="1">
        <f>'K MSG MAG'!$AG$3+'K MSG MAG'!$Z$3*SIN('200MHz'!B69)</f>
        <v>-58.175958456062872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MAG'!$AN$3+'K MSG MAG'!$AH$3*COS('200MHz'!B70)</f>
        <v>7.1067671620803763</v>
      </c>
      <c r="D70" s="1">
        <f>'K MSG MAG'!$AO$3+'K MSG MAG'!$AH$3*SIN('200MHz'!B70)</f>
        <v>-6.8187093959817098</v>
      </c>
      <c r="E70" s="1">
        <f>'K MSG MAG'!$AF$3+'K MSG MAG'!$Z$3*COS('200MHz'!B70)</f>
        <v>10.212368189560781</v>
      </c>
      <c r="F70" s="1">
        <f>'K MSG MAG'!$AG$3+'K MSG MAG'!$Z$3*SIN('200MHz'!B70)</f>
        <v>-54.944092221435071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MAG'!$AN$3+'K MSG MAG'!$AH$3*COS('200MHz'!B71)</f>
        <v>7.3205536008221275</v>
      </c>
      <c r="D71" s="1">
        <f>'K MSG MAG'!$AO$3+'K MSG MAG'!$AH$3*SIN('200MHz'!B71)</f>
        <v>-6.4080294681699925</v>
      </c>
      <c r="E71" s="1">
        <f>'K MSG MAG'!$AF$3+'K MSG MAG'!$Z$3*COS('200MHz'!B71)</f>
        <v>11.981783517886978</v>
      </c>
      <c r="F71" s="1">
        <f>'K MSG MAG'!$AG$3+'K MSG MAG'!$Z$3*SIN('200MHz'!B71)</f>
        <v>-51.545077000531634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MAG'!$AN$3+'K MSG MAG'!$AH$3*COS('200MHz'!B72)</f>
        <v>7.4977334034805914</v>
      </c>
      <c r="D72" s="1">
        <f>'K MSG MAG'!$AO$3+'K MSG MAG'!$AH$3*SIN('200MHz'!B72)</f>
        <v>-5.9802795856133404</v>
      </c>
      <c r="E72" s="1">
        <f>'K MSG MAG'!$AF$3+'K MSG MAG'!$Z$3*COS('200MHz'!B72)</f>
        <v>13.44822199049938</v>
      </c>
      <c r="F72" s="1">
        <f>'K MSG MAG'!$AG$3+'K MSG MAG'!$Z$3*SIN('200MHz'!B72)</f>
        <v>-48.004781351565086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MAG'!$AN$3+'K MSG MAG'!$AH$3*COS('200MHz'!B73)</f>
        <v>7.6369581247734448</v>
      </c>
      <c r="D73" s="1">
        <f>'K MSG MAG'!$AO$3+'K MSG MAG'!$AH$3*SIN('200MHz'!B73)</f>
        <v>-5.5387151832004591</v>
      </c>
      <c r="E73" s="1">
        <f>'K MSG MAG'!$AF$3+'K MSG MAG'!$Z$3*COS('200MHz'!B73)</f>
        <v>14.600523125161619</v>
      </c>
      <c r="F73" s="1">
        <f>'K MSG MAG'!$AG$3+'K MSG MAG'!$Z$3*SIN('200MHz'!B73)</f>
        <v>-44.350149062113097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MAG'!$AN$3+'K MSG MAG'!$AH$3*COS('200MHz'!B74)</f>
        <v>7.7371681805054653</v>
      </c>
      <c r="D74" s="1">
        <f>'K MSG MAG'!$AO$3+'K MSG MAG'!$AH$3*SIN('200MHz'!B74)</f>
        <v>-5.0866968326575863</v>
      </c>
      <c r="E74" s="1">
        <f>'K MSG MAG'!$AF$3+'K MSG MAG'!$Z$3*COS('200MHz'!B74)</f>
        <v>15.429917214460477</v>
      </c>
      <c r="F74" s="1">
        <f>'K MSG MAG'!$AG$3+'K MSG MAG'!$Z$3*SIN('200MHz'!B74)</f>
        <v>-40.608994090625714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MAG'!$AN$3+'K MSG MAG'!$AH$3*COS('200MHz'!B75)</f>
        <v>7.7976009116440483</v>
      </c>
      <c r="D75" s="1">
        <f>'K MSG MAG'!$AO$3+'K MSG MAG'!$AH$3*SIN('200MHz'!B75)</f>
        <v>-4.6276646665684833</v>
      </c>
      <c r="E75" s="1">
        <f>'K MSG MAG'!$AF$3+'K MSG MAG'!$Z$3*COS('200MHz'!B75)</f>
        <v>15.930092068574563</v>
      </c>
      <c r="F75" s="1">
        <f>'K MSG MAG'!$AG$3+'K MSG MAG'!$Z$3*SIN('200MHz'!B75)</f>
        <v>-36.809788885406967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MAG'!$AN$3+'K MSG MAG'!$AH$3*COS('200MHz'!B76)</f>
        <v>7.817796388614946</v>
      </c>
      <c r="D76" s="1">
        <f>'K MSG MAG'!$AO$3+'K MSG MAG'!$AH$3*SIN('200MHz'!B76)</f>
        <v>-4.1651121968883009</v>
      </c>
      <c r="E76" s="1">
        <f>'K MSG MAG'!$AF$3+'K MSG MAG'!$Z$3*COS('200MHz'!B76)</f>
        <v>16.097241054850212</v>
      </c>
      <c r="F76" s="1">
        <f>'K MSG MAG'!$AG$3+'K MSG MAG'!$Z$3*SIN('200MHz'!B76)</f>
        <v>-32.981447692091514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C4" sqref="C4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MAG'!$AN$12+'K MSG MAG'!$AH$12*COS('2GHz'!B4)</f>
        <v>11.018991854209325</v>
      </c>
      <c r="D4" s="1">
        <f>'K MSG MAG'!$AO$12+'K MSG MAG'!$AH$12*SIN('2GHz'!B4)</f>
        <v>2.9537224578762502</v>
      </c>
      <c r="E4" s="1">
        <f>'K MSG MAG'!$AF$12+'K MSG MAG'!$Z$12*COS('2GHz'!B4)</f>
        <v>1.3382606565686064</v>
      </c>
      <c r="F4" s="1">
        <f>'K MSG MAG'!$AG$12+'K MSG MAG'!$Z$12*SIN('2GHz'!B4)</f>
        <v>-1.02331333672972</v>
      </c>
    </row>
    <row r="5" spans="1:6">
      <c r="A5" s="1">
        <f>A4+5</f>
        <v>5</v>
      </c>
      <c r="B5" s="1">
        <f>A5*PI()/180</f>
        <v>8.7266462599716474E-2</v>
      </c>
      <c r="C5" s="1">
        <f>'K MSG MAG'!$AN$12+'K MSG MAG'!$AH$12*COS('2GHz'!B5)</f>
        <v>10.992393824138349</v>
      </c>
      <c r="D5" s="1">
        <f>'K MSG MAG'!$AO$12+'K MSG MAG'!$AH$12*SIN('2GHz'!B5)</f>
        <v>3.5629175026720428</v>
      </c>
      <c r="E5" s="1">
        <f>'K MSG MAG'!$AF$12+'K MSG MAG'!$Z$12*COS('2GHz'!B5)</f>
        <v>1.3273148993538773</v>
      </c>
      <c r="F5" s="1">
        <f>'K MSG MAG'!$AG$12+'K MSG MAG'!$Z$12*SIN('2GHz'!B5)</f>
        <v>-0.77261427973351093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MAG'!$AN$12+'K MSG MAG'!$AH$12*COS('2GHz'!B6)</f>
        <v>10.912802160994586</v>
      </c>
      <c r="D6" s="1">
        <f>'K MSG MAG'!$AO$12+'K MSG MAG'!$AH$12*SIN('2GHz'!B6)</f>
        <v>4.1674762053349141</v>
      </c>
      <c r="E6" s="1">
        <f>'K MSG MAG'!$AF$12+'K MSG MAG'!$Z$12*COS('2GHz'!B6)</f>
        <v>1.2945609315313222</v>
      </c>
      <c r="F6" s="1">
        <f>'K MSG MAG'!$AG$12+'K MSG MAG'!$Z$12*SIN('2GHz'!B6)</f>
        <v>-0.52382319393727239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MAG'!$AN$12+'K MSG MAG'!$AH$12*COS('2GHz'!B7)</f>
        <v>10.780822605393322</v>
      </c>
      <c r="D7" s="1">
        <f>'K MSG MAG'!$AO$12+'K MSG MAG'!$AH$12*SIN('2GHz'!B7)</f>
        <v>4.7627975090950745</v>
      </c>
      <c r="E7" s="1">
        <f>'K MSG MAG'!$AF$12+'K MSG MAG'!$Z$12*COS('2GHz'!B7)</f>
        <v>1.240248030573458</v>
      </c>
      <c r="F7" s="1">
        <f>'K MSG MAG'!$AG$12+'K MSG MAG'!$Z$12*SIN('2GHz'!B7)</f>
        <v>-0.27883352972807862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MAG'!$AN$12+'K MSG MAG'!$AH$12*COS('2GHz'!B8)</f>
        <v>10.597459601444118</v>
      </c>
      <c r="D8" s="1">
        <f>'K MSG MAG'!$AO$12+'K MSG MAG'!$AH$12*SIN('2GHz'!B8)</f>
        <v>5.3443506593660786</v>
      </c>
      <c r="E8" s="1">
        <f>'K MSG MAG'!$AF$12+'K MSG MAG'!$Z$12*COS('2GHz'!B8)</f>
        <v>1.1647895504515999</v>
      </c>
      <c r="F8" s="1">
        <f>'K MSG MAG'!$AG$12+'K MSG MAG'!$Z$12*SIN('2GHz'!B8)</f>
        <v>-3.9509806379365409E-2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MAG'!$AN$12+'K MSG MAG'!$AH$12*COS('2GHz'!B9)</f>
        <v>10.364108652324633</v>
      </c>
      <c r="D9" s="1">
        <f>'K MSG MAG'!$AO$12+'K MSG MAG'!$AH$12*SIN('2GHz'!B9)</f>
        <v>5.9077096855229687</v>
      </c>
      <c r="E9" s="1">
        <f>'K MSG MAG'!$AF$12+'K MSG MAG'!$Z$12*COS('2GHz'!B9)</f>
        <v>1.0687597757625509</v>
      </c>
      <c r="F9" s="1">
        <f>'K MSG MAG'!$AG$12+'K MSG MAG'!$Z$12*SIN('2GHz'!B9)</f>
        <v>0.19232657806656861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MAG'!$AN$12+'K MSG MAG'!$AH$12*COS('2GHz'!B10)</f>
        <v>10.082545699658827</v>
      </c>
      <c r="D10" s="1">
        <f>'K MSG MAG'!$AO$12+'K MSG MAG'!$AH$12*SIN('2GHz'!B10)</f>
        <v>6.448587085211213</v>
      </c>
      <c r="E10" s="1">
        <f>'K MSG MAG'!$AF$12+'K MSG MAG'!$Z$12*COS('2GHz'!B10)</f>
        <v>0.9528895510760591</v>
      </c>
      <c r="F10" s="1">
        <f>'K MSG MAG'!$AG$12+'K MSG MAG'!$Z$12*SIN('2GHz'!B10)</f>
        <v>0.41491120873745291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MAG'!$AN$12+'K MSG MAG'!$AH$12*COS('2GHz'!B11)</f>
        <v>9.7549136075288416</v>
      </c>
      <c r="D11" s="1">
        <f>'K MSG MAG'!$AO$12+'K MSG MAG'!$AH$12*SIN('2GHz'!B11)</f>
        <v>6.9628664548284807</v>
      </c>
      <c r="E11" s="1">
        <f>'K MSG MAG'!$AF$12+'K MSG MAG'!$Z$12*COS('2GHz'!B11)</f>
        <v>0.81806071876634179</v>
      </c>
      <c r="F11" s="1">
        <f>'K MSG MAG'!$AG$12+'K MSG MAG'!$Z$12*SIN('2GHz'!B11)</f>
        <v>0.6265500821936083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MAG'!$AN$12+'K MSG MAG'!$AH$12*COS('2GHz'!B12)</f>
        <v>9.3837058539854539</v>
      </c>
      <c r="D12" s="1">
        <f>'K MSG MAG'!$AO$12+'K MSG MAG'!$AH$12*SIN('2GHz'!B12)</f>
        <v>7.446633817841608</v>
      </c>
      <c r="E12" s="1">
        <f>'K MSG MAG'!$AF$12+'K MSG MAG'!$Z$12*COS('2GHz'!B12)</f>
        <v>0.66529940765915208</v>
      </c>
      <c r="F12" s="1">
        <f>'K MSG MAG'!$AG$12+'K MSG MAG'!$Z$12*SIN('2GHz'!B12)</f>
        <v>0.82563249881698719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MAG'!$AN$12+'K MSG MAG'!$AH$12*COS('2GHz'!B13)</f>
        <v>8.9717475541744989</v>
      </c>
      <c r="D13" s="1">
        <f>'K MSG MAG'!$AO$12+'K MSG MAG'!$AH$12*SIN('2GHz'!B13)</f>
        <v>7.8962074125113482</v>
      </c>
      <c r="E13" s="1">
        <f>'K MSG MAG'!$AF$12+'K MSG MAG'!$Z$12*COS('2GHz'!B13)</f>
        <v>0.49576822357181638</v>
      </c>
      <c r="F13" s="1">
        <f>'K MSG MAG'!$AG$12+'K MSG MAG'!$Z$12*SIN('2GHz'!B13)</f>
        <v>1.0106433212078363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MAG'!$AN$12+'K MSG MAG'!$AH$12*COS('2GHz'!B14)</f>
        <v>8.5221739595047588</v>
      </c>
      <c r="D14" s="1">
        <f>'K MSG MAG'!$AO$12+'K MSG MAG'!$AH$12*SIN('2GHz'!B14)</f>
        <v>8.3081657123223032</v>
      </c>
      <c r="E14" s="1">
        <f>'K MSG MAG'!$AF$12+'K MSG MAG'!$Z$12*COS('2GHz'!B14)</f>
        <v>0.31075740118096773</v>
      </c>
      <c r="F14" s="1">
        <f>'K MSG MAG'!$AG$12+'K MSG MAG'!$Z$12*SIN('2GHz'!B14)</f>
        <v>1.180174505295172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MAG'!$AN$12+'K MSG MAG'!$AH$12*COS('2GHz'!B15)</f>
        <v>8.0384065964916296</v>
      </c>
      <c r="D15" s="1">
        <f>'K MSG MAG'!$AO$12+'K MSG MAG'!$AH$12*SIN('2GHz'!B15)</f>
        <v>8.6793734658656909</v>
      </c>
      <c r="E15" s="1">
        <f>'K MSG MAG'!$AF$12+'K MSG MAG'!$Z$12*COS('2GHz'!B15)</f>
        <v>0.11167498455758884</v>
      </c>
      <c r="F15" s="1">
        <f>'K MSG MAG'!$AG$12+'K MSG MAG'!$Z$12*SIN('2GHz'!B15)</f>
        <v>1.3329358164023617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MAG'!$AN$12+'K MSG MAG'!$AH$12*COS('2GHz'!B16)</f>
        <v>7.5241272268743637</v>
      </c>
      <c r="D16" s="1">
        <f>'K MSG MAG'!$AO$12+'K MSG MAG'!$AH$12*SIN('2GHz'!B16)</f>
        <v>9.0070055579956758</v>
      </c>
      <c r="E16" s="1">
        <f>'K MSG MAG'!$AF$12+'K MSG MAG'!$Z$12*COS('2GHz'!B16)</f>
        <v>-9.9963888898566555E-2</v>
      </c>
      <c r="F16" s="1">
        <f>'K MSG MAG'!$AG$12+'K MSG MAG'!$Z$12*SIN('2GHz'!B16)</f>
        <v>1.4677646487120786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MAG'!$AN$12+'K MSG MAG'!$AH$12*COS('2GHz'!B17)</f>
        <v>6.9832498271861185</v>
      </c>
      <c r="D17" s="1">
        <f>'K MSG MAG'!$AO$12+'K MSG MAG'!$AH$12*SIN('2GHz'!B17)</f>
        <v>9.2885685106614844</v>
      </c>
      <c r="E17" s="1">
        <f>'K MSG MAG'!$AF$12+'K MSG MAG'!$Z$12*COS('2GHz'!B17)</f>
        <v>-0.3225485195694513</v>
      </c>
      <c r="F17" s="1">
        <f>'K MSG MAG'!$AG$12+'K MSG MAG'!$Z$12*SIN('2GHz'!B17)</f>
        <v>1.5836348733985708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MAG'!$AN$12+'K MSG MAG'!$AH$12*COS('2GHz'!B18)</f>
        <v>6.4198908010292284</v>
      </c>
      <c r="D18" s="1">
        <f>'K MSG MAG'!$AO$12+'K MSG MAG'!$AH$12*SIN('2GHz'!B18)</f>
        <v>9.5219194597809675</v>
      </c>
      <c r="E18" s="1">
        <f>'K MSG MAG'!$AF$12+'K MSG MAG'!$Z$12*COS('2GHz'!B18)</f>
        <v>-0.55438490401538498</v>
      </c>
      <c r="F18" s="1">
        <f>'K MSG MAG'!$AG$12+'K MSG MAG'!$Z$12*SIN('2GHz'!B18)</f>
        <v>1.6796646480876194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MAG'!$AN$12+'K MSG MAG'!$AH$12*COS('2GHz'!B19)</f>
        <v>5.8383376507582243</v>
      </c>
      <c r="D19" s="1">
        <f>'K MSG MAG'!$AO$12+'K MSG MAG'!$AH$12*SIN('2GHz'!B19)</f>
        <v>9.7052824637301729</v>
      </c>
      <c r="E19" s="1">
        <f>'K MSG MAG'!$AF$12+'K MSG MAG'!$Z$12*COS('2GHz'!B19)</f>
        <v>-0.79370862736409853</v>
      </c>
      <c r="F19" s="1">
        <f>'K MSG MAG'!$AG$12+'K MSG MAG'!$Z$12*SIN('2GHz'!B19)</f>
        <v>1.7551231282094779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MAG'!$AN$12+'K MSG MAG'!$AH$12*COS('2GHz'!B20)</f>
        <v>5.243016346998064</v>
      </c>
      <c r="D20" s="1">
        <f>'K MSG MAG'!$AO$12+'K MSG MAG'!$AH$12*SIN('2GHz'!B20)</f>
        <v>9.8372620193314368</v>
      </c>
      <c r="E20" s="1">
        <f>'K MSG MAG'!$AF$12+'K MSG MAG'!$Z$12*COS('2GHz'!B20)</f>
        <v>-1.0386982915732921</v>
      </c>
      <c r="F20" s="1">
        <f>'K MSG MAG'!$AG$12+'K MSG MAG'!$Z$12*SIN('2GHz'!B20)</f>
        <v>1.8094360291673421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MAG'!$AN$12+'K MSG MAG'!$AH$12*COS('2GHz'!B21)</f>
        <v>4.6384576443351921</v>
      </c>
      <c r="D21" s="1">
        <f>'K MSG MAG'!$AO$12+'K MSG MAG'!$AH$12*SIN('2GHz'!B21)</f>
        <v>9.9168536824751996</v>
      </c>
      <c r="E21" s="1">
        <f>'K MSG MAG'!$AF$12+'K MSG MAG'!$Z$12*COS('2GHz'!B21)</f>
        <v>-1.2874893773695311</v>
      </c>
      <c r="F21" s="1">
        <f>'K MSG MAG'!$AG$12+'K MSG MAG'!$Z$12*SIN('2GHz'!B21)</f>
        <v>1.8421899969898972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MAG'!$AN$12+'K MSG MAG'!$AH$12*COS('2GHz'!B22)</f>
        <v>4.0292625995393996</v>
      </c>
      <c r="D22" s="1">
        <f>'K MSG MAG'!$AO$12+'K MSG MAG'!$AH$12*SIN('2GHz'!B22)</f>
        <v>9.9434517125461763</v>
      </c>
      <c r="E22" s="1">
        <f>'K MSG MAG'!$AF$12+'K MSG MAG'!$Z$12*COS('2GHz'!B22)</f>
        <v>-1.5381884343657397</v>
      </c>
      <c r="F22" s="1">
        <f>'K MSG MAG'!$AG$12+'K MSG MAG'!$Z$12*SIN('2GHz'!B22)</f>
        <v>1.8531357542046263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MAG'!$AN$12+'K MSG MAG'!$AH$12*COS('2GHz'!B23)</f>
        <v>3.4200675547436066</v>
      </c>
      <c r="D23" s="1">
        <f>'K MSG MAG'!$AO$12+'K MSG MAG'!$AH$12*SIN('2GHz'!B23)</f>
        <v>9.9168536824751996</v>
      </c>
      <c r="E23" s="1">
        <f>'K MSG MAG'!$AF$12+'K MSG MAG'!$Z$12*COS('2GHz'!B23)</f>
        <v>-1.7888874913619492</v>
      </c>
      <c r="F23" s="1">
        <f>'K MSG MAG'!$AG$12+'K MSG MAG'!$Z$12*SIN('2GHz'!B23)</f>
        <v>1.8421899969898972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MAG'!$AN$12+'K MSG MAG'!$AH$12*COS('2GHz'!B24)</f>
        <v>2.8155088520807361</v>
      </c>
      <c r="D24" s="1">
        <f>'K MSG MAG'!$AO$12+'K MSG MAG'!$AH$12*SIN('2GHz'!B24)</f>
        <v>9.8372620193314368</v>
      </c>
      <c r="E24" s="1">
        <f>'K MSG MAG'!$AF$12+'K MSG MAG'!$Z$12*COS('2GHz'!B24)</f>
        <v>-2.0376785771581876</v>
      </c>
      <c r="F24" s="1">
        <f>'K MSG MAG'!$AG$12+'K MSG MAG'!$Z$12*SIN('2GHz'!B24)</f>
        <v>1.8094360291673421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MAG'!$AN$12+'K MSG MAG'!$AH$12*COS('2GHz'!B25)</f>
        <v>2.2201875483205744</v>
      </c>
      <c r="D25" s="1">
        <f>'K MSG MAG'!$AO$12+'K MSG MAG'!$AH$12*SIN('2GHz'!B25)</f>
        <v>9.7052824637301729</v>
      </c>
      <c r="E25" s="1">
        <f>'K MSG MAG'!$AF$12+'K MSG MAG'!$Z$12*COS('2GHz'!B25)</f>
        <v>-2.2826682413673813</v>
      </c>
      <c r="F25" s="1">
        <f>'K MSG MAG'!$AG$12+'K MSG MAG'!$Z$12*SIN('2GHz'!B25)</f>
        <v>1.7551231282094779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MAG'!$AN$12+'K MSG MAG'!$AH$12*COS('2GHz'!B26)</f>
        <v>1.6386343980495717</v>
      </c>
      <c r="D26" s="1">
        <f>'K MSG MAG'!$AO$12+'K MSG MAG'!$AH$12*SIN('2GHz'!B26)</f>
        <v>9.5219194597809675</v>
      </c>
      <c r="E26" s="1">
        <f>'K MSG MAG'!$AF$12+'K MSG MAG'!$Z$12*COS('2GHz'!B26)</f>
        <v>-2.5219919647160944</v>
      </c>
      <c r="F26" s="1">
        <f>'K MSG MAG'!$AG$12+'K MSG MAG'!$Z$12*SIN('2GHz'!B26)</f>
        <v>1.6796646480876198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MAG'!$AN$12+'K MSG MAG'!$AH$12*COS('2GHz'!B27)</f>
        <v>1.0752753718926815</v>
      </c>
      <c r="D27" s="1">
        <f>'K MSG MAG'!$AO$12+'K MSG MAG'!$AH$12*SIN('2GHz'!B27)</f>
        <v>9.2885685106614844</v>
      </c>
      <c r="E27" s="1">
        <f>'K MSG MAG'!$AF$12+'K MSG MAG'!$Z$12*COS('2GHz'!B27)</f>
        <v>-2.7538283491620281</v>
      </c>
      <c r="F27" s="1">
        <f>'K MSG MAG'!$AG$12+'K MSG MAG'!$Z$12*SIN('2GHz'!B27)</f>
        <v>1.5836348733985712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MAG'!$AN$12+'K MSG MAG'!$AH$12*COS('2GHz'!B28)</f>
        <v>0.53439797220443763</v>
      </c>
      <c r="D28" s="1">
        <f>'K MSG MAG'!$AO$12+'K MSG MAG'!$AH$12*SIN('2GHz'!B28)</f>
        <v>9.0070055579956776</v>
      </c>
      <c r="E28" s="1">
        <f>'K MSG MAG'!$AF$12+'K MSG MAG'!$Z$12*COS('2GHz'!B28)</f>
        <v>-2.9764129798329124</v>
      </c>
      <c r="F28" s="1">
        <f>'K MSG MAG'!$AG$12+'K MSG MAG'!$Z$12*SIN('2GHz'!B28)</f>
        <v>1.467764648712079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MAG'!$AN$12+'K MSG MAG'!$AH$12*COS('2GHz'!B29)</f>
        <v>2.0118602587171353E-2</v>
      </c>
      <c r="D29" s="1">
        <f>'K MSG MAG'!$AO$12+'K MSG MAG'!$AH$12*SIN('2GHz'!B29)</f>
        <v>8.6793734658656927</v>
      </c>
      <c r="E29" s="1">
        <f>'K MSG MAG'!$AF$12+'K MSG MAG'!$Z$12*COS('2GHz'!B29)</f>
        <v>-3.1880518532890676</v>
      </c>
      <c r="F29" s="1">
        <f>'K MSG MAG'!$AG$12+'K MSG MAG'!$Z$12*SIN('2GHz'!B29)</f>
        <v>1.3329358164023626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MAG'!$AN$12+'K MSG MAG'!$AH$12*COS('2GHz'!B30)</f>
        <v>-0.46364876042595871</v>
      </c>
      <c r="D30" s="1">
        <f>'K MSG MAG'!$AO$12+'K MSG MAG'!$AH$12*SIN('2GHz'!B30)</f>
        <v>8.3081657123223032</v>
      </c>
      <c r="E30" s="1">
        <f>'K MSG MAG'!$AF$12+'K MSG MAG'!$Z$12*COS('2GHz'!B30)</f>
        <v>-3.3871342699124476</v>
      </c>
      <c r="F30" s="1">
        <f>'K MSG MAG'!$AG$12+'K MSG MAG'!$Z$12*SIN('2GHz'!B30)</f>
        <v>1.180174505295172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MAG'!$AN$12+'K MSG MAG'!$AH$12*COS('2GHz'!B31)</f>
        <v>-0.91322235509569794</v>
      </c>
      <c r="D31" s="1">
        <f>'K MSG MAG'!$AO$12+'K MSG MAG'!$AH$12*SIN('2GHz'!B31)</f>
        <v>7.8962074125113482</v>
      </c>
      <c r="E31" s="1">
        <f>'K MSG MAG'!$AF$12+'K MSG MAG'!$Z$12*COS('2GHz'!B31)</f>
        <v>-3.5721450923032965</v>
      </c>
      <c r="F31" s="1">
        <f>'K MSG MAG'!$AG$12+'K MSG MAG'!$Z$12*SIN('2GHz'!B31)</f>
        <v>1.0106433212078363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MAG'!$AN$12+'K MSG MAG'!$AH$12*COS('2GHz'!B32)</f>
        <v>-1.3251806549066529</v>
      </c>
      <c r="D32" s="1">
        <f>'K MSG MAG'!$AO$12+'K MSG MAG'!$AH$12*SIN('2GHz'!B32)</f>
        <v>7.4466338178416098</v>
      </c>
      <c r="E32" s="1">
        <f>'K MSG MAG'!$AF$12+'K MSG MAG'!$Z$12*COS('2GHz'!B32)</f>
        <v>-3.7416762763906313</v>
      </c>
      <c r="F32" s="1">
        <f>'K MSG MAG'!$AG$12+'K MSG MAG'!$Z$12*SIN('2GHz'!B32)</f>
        <v>0.82563249881698786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MAG'!$AN$12+'K MSG MAG'!$AH$12*COS('2GHz'!B33)</f>
        <v>-1.6963884084500398</v>
      </c>
      <c r="D33" s="1">
        <f>'K MSG MAG'!$AO$12+'K MSG MAG'!$AH$12*SIN('2GHz'!B33)</f>
        <v>6.9628664548284824</v>
      </c>
      <c r="E33" s="1">
        <f>'K MSG MAG'!$AF$12+'K MSG MAG'!$Z$12*COS('2GHz'!B33)</f>
        <v>-3.894437587497821</v>
      </c>
      <c r="F33" s="1">
        <f>'K MSG MAG'!$AG$12+'K MSG MAG'!$Z$12*SIN('2GHz'!B33)</f>
        <v>0.62655008219360919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MAG'!$AN$12+'K MSG MAG'!$AH$12*COS('2GHz'!B34)</f>
        <v>-2.0240205005800274</v>
      </c>
      <c r="D34" s="1">
        <f>'K MSG MAG'!$AO$12+'K MSG MAG'!$AH$12*SIN('2GHz'!B34)</f>
        <v>6.448587085211213</v>
      </c>
      <c r="E34" s="1">
        <f>'K MSG MAG'!$AF$12+'K MSG MAG'!$Z$12*COS('2GHz'!B34)</f>
        <v>-4.0292664198075387</v>
      </c>
      <c r="F34" s="1">
        <f>'K MSG MAG'!$AG$12+'K MSG MAG'!$Z$12*SIN('2GHz'!B34)</f>
        <v>0.41491120873745291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MAG'!$AN$12+'K MSG MAG'!$AH$12*COS('2GHz'!B35)</f>
        <v>-2.3055834532458341</v>
      </c>
      <c r="D35" s="1">
        <f>'K MSG MAG'!$AO$12+'K MSG MAG'!$AH$12*SIN('2GHz'!B35)</f>
        <v>5.9077096855229696</v>
      </c>
      <c r="E35" s="1">
        <f>'K MSG MAG'!$AF$12+'K MSG MAG'!$Z$12*COS('2GHz'!B35)</f>
        <v>-4.1451366444940305</v>
      </c>
      <c r="F35" s="1">
        <f>'K MSG MAG'!$AG$12+'K MSG MAG'!$Z$12*SIN('2GHz'!B35)</f>
        <v>0.19232657806656861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MAG'!$AN$12+'K MSG MAG'!$AH$12*COS('2GHz'!B36)</f>
        <v>-2.5389344023653173</v>
      </c>
      <c r="D36" s="1">
        <f>'K MSG MAG'!$AO$12+'K MSG MAG'!$AH$12*SIN('2GHz'!B36)</f>
        <v>5.3443506593660786</v>
      </c>
      <c r="E36" s="1">
        <f>'K MSG MAG'!$AF$12+'K MSG MAG'!$Z$12*COS('2GHz'!B36)</f>
        <v>-4.2411664191830791</v>
      </c>
      <c r="F36" s="1">
        <f>'K MSG MAG'!$AG$12+'K MSG MAG'!$Z$12*SIN('2GHz'!B36)</f>
        <v>-3.9509806379364965E-2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MAG'!$AN$12+'K MSG MAG'!$AH$12*COS('2GHz'!B37)</f>
        <v>-2.7222974063145218</v>
      </c>
      <c r="D37" s="1">
        <f>'K MSG MAG'!$AO$12+'K MSG MAG'!$AH$12*SIN('2GHz'!B37)</f>
        <v>4.7627975090950763</v>
      </c>
      <c r="E37" s="1">
        <f>'K MSG MAG'!$AF$12+'K MSG MAG'!$Z$12*COS('2GHz'!B37)</f>
        <v>-4.3166248993049372</v>
      </c>
      <c r="F37" s="1">
        <f>'K MSG MAG'!$AG$12+'K MSG MAG'!$Z$12*SIN('2GHz'!B37)</f>
        <v>-0.27883352972807784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MAG'!$AN$12+'K MSG MAG'!$AH$12*COS('2GHz'!B38)</f>
        <v>-2.8542769619157866</v>
      </c>
      <c r="D38" s="1">
        <f>'K MSG MAG'!$AO$12+'K MSG MAG'!$AH$12*SIN('2GHz'!B38)</f>
        <v>4.1674762053349141</v>
      </c>
      <c r="E38" s="1">
        <f>'K MSG MAG'!$AF$12+'K MSG MAG'!$Z$12*COS('2GHz'!B38)</f>
        <v>-4.3709378002628023</v>
      </c>
      <c r="F38" s="1">
        <f>'K MSG MAG'!$AG$12+'K MSG MAG'!$Z$12*SIN('2GHz'!B38)</f>
        <v>-0.52382319393727261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MAG'!$AN$12+'K MSG MAG'!$AH$12*COS('2GHz'!B39)</f>
        <v>-2.9338686250595494</v>
      </c>
      <c r="D39" s="1">
        <f>'K MSG MAG'!$AO$12+'K MSG MAG'!$AH$12*SIN('2GHz'!B39)</f>
        <v>3.5629175026720459</v>
      </c>
      <c r="E39" s="1">
        <f>'K MSG MAG'!$AF$12+'K MSG MAG'!$Z$12*COS('2GHz'!B39)</f>
        <v>-4.4036917680853573</v>
      </c>
      <c r="F39" s="1">
        <f>'K MSG MAG'!$AG$12+'K MSG MAG'!$Z$12*SIN('2GHz'!B39)</f>
        <v>-0.7726142797335096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MAG'!$AN$12+'K MSG MAG'!$AH$12*COS('2GHz'!B40)</f>
        <v>-2.960466655130527</v>
      </c>
      <c r="D40" s="1">
        <f>'K MSG MAG'!$AO$12+'K MSG MAG'!$AH$12*SIN('2GHz'!B40)</f>
        <v>2.9537224578762511</v>
      </c>
      <c r="E40" s="1">
        <f>'K MSG MAG'!$AF$12+'K MSG MAG'!$Z$12*COS('2GHz'!B40)</f>
        <v>-4.414637525300086</v>
      </c>
      <c r="F40" s="1">
        <f>'K MSG MAG'!$AG$12+'K MSG MAG'!$Z$12*SIN('2GHz'!B40)</f>
        <v>-1.0233133367297196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MAG'!$AN$12+'K MSG MAG'!$AH$12*COS('2GHz'!B41)</f>
        <v>-2.9338686250595494</v>
      </c>
      <c r="D41" s="1">
        <f>'K MSG MAG'!$AO$12+'K MSG MAG'!$AH$12*SIN('2GHz'!B41)</f>
        <v>2.344527413080459</v>
      </c>
      <c r="E41" s="1">
        <f>'K MSG MAG'!$AF$12+'K MSG MAG'!$Z$12*COS('2GHz'!B41)</f>
        <v>-4.4036917680853573</v>
      </c>
      <c r="F41" s="1">
        <f>'K MSG MAG'!$AG$12+'K MSG MAG'!$Z$12*SIN('2GHz'!B41)</f>
        <v>-1.2740123937259284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MAG'!$AN$12+'K MSG MAG'!$AH$12*COS('2GHz'!B42)</f>
        <v>-2.8542769619157866</v>
      </c>
      <c r="D42" s="1">
        <f>'K MSG MAG'!$AO$12+'K MSG MAG'!$AH$12*SIN('2GHz'!B42)</f>
        <v>1.7399687104175854</v>
      </c>
      <c r="E42" s="1">
        <f>'K MSG MAG'!$AF$12+'K MSG MAG'!$Z$12*COS('2GHz'!B42)</f>
        <v>-4.3709378002628023</v>
      </c>
      <c r="F42" s="1">
        <f>'K MSG MAG'!$AG$12+'K MSG MAG'!$Z$12*SIN('2GHz'!B42)</f>
        <v>-1.5228034795221681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MAG'!$AN$12+'K MSG MAG'!$AH$12*COS('2GHz'!B43)</f>
        <v>-2.7222974063145235</v>
      </c>
      <c r="D43" s="1">
        <f>'K MSG MAG'!$AO$12+'K MSG MAG'!$AH$12*SIN('2GHz'!B43)</f>
        <v>1.1446474066574286</v>
      </c>
      <c r="E43" s="1">
        <f>'K MSG MAG'!$AF$12+'K MSG MAG'!$Z$12*COS('2GHz'!B43)</f>
        <v>-4.3166248993049381</v>
      </c>
      <c r="F43" s="1">
        <f>'K MSG MAG'!$AG$12+'K MSG MAG'!$Z$12*SIN('2GHz'!B43)</f>
        <v>-1.7677931437313603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MAG'!$AN$12+'K MSG MAG'!$AH$12*COS('2GHz'!B44)</f>
        <v>-2.5389344023653182</v>
      </c>
      <c r="D44" s="1">
        <f>'K MSG MAG'!$AO$12+'K MSG MAG'!$AH$12*SIN('2GHz'!B44)</f>
        <v>0.56309425638642274</v>
      </c>
      <c r="E44" s="1">
        <f>'K MSG MAG'!$AF$12+'K MSG MAG'!$Z$12*COS('2GHz'!B44)</f>
        <v>-4.24116641918308</v>
      </c>
      <c r="F44" s="1">
        <f>'K MSG MAG'!$AG$12+'K MSG MAG'!$Z$12*SIN('2GHz'!B44)</f>
        <v>-2.0071168670800743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MAG'!$AN$12+'K MSG MAG'!$AH$12*COS('2GHz'!B45)</f>
        <v>-2.305583453245835</v>
      </c>
      <c r="D45" s="1">
        <f>'K MSG MAG'!$AO$12+'K MSG MAG'!$AH$12*SIN('2GHz'!B45)</f>
        <v>-2.6476977046785422E-4</v>
      </c>
      <c r="E45" s="1">
        <f>'K MSG MAG'!$AF$12+'K MSG MAG'!$Z$12*COS('2GHz'!B45)</f>
        <v>-4.1451366444940314</v>
      </c>
      <c r="F45" s="1">
        <f>'K MSG MAG'!$AG$12+'K MSG MAG'!$Z$12*SIN('2GHz'!B45)</f>
        <v>-2.238953251526008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MAG'!$AN$12+'K MSG MAG'!$AH$12*COS('2GHz'!B46)</f>
        <v>-2.0240205005800265</v>
      </c>
      <c r="D46" s="1">
        <f>'K MSG MAG'!$AO$12+'K MSG MAG'!$AH$12*SIN('2GHz'!B46)</f>
        <v>-0.54114216945871396</v>
      </c>
      <c r="E46" s="1">
        <f>'K MSG MAG'!$AF$12+'K MSG MAG'!$Z$12*COS('2GHz'!B46)</f>
        <v>-4.0292664198075387</v>
      </c>
      <c r="F46" s="1">
        <f>'K MSG MAG'!$AG$12+'K MSG MAG'!$Z$12*SIN('2GHz'!B46)</f>
        <v>-2.4615378821968932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MAG'!$AN$12+'K MSG MAG'!$AH$12*COS('2GHz'!B47)</f>
        <v>-1.6963884084500434</v>
      </c>
      <c r="D47" s="1">
        <f>'K MSG MAG'!$AO$12+'K MSG MAG'!$AH$12*SIN('2GHz'!B47)</f>
        <v>-1.055421539075978</v>
      </c>
      <c r="E47" s="1">
        <f>'K MSG MAG'!$AF$12+'K MSG MAG'!$Z$12*COS('2GHz'!B47)</f>
        <v>-3.8944375874978228</v>
      </c>
      <c r="F47" s="1">
        <f>'K MSG MAG'!$AG$12+'K MSG MAG'!$Z$12*SIN('2GHz'!B47)</f>
        <v>-2.6731767556530475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MAG'!$AN$12+'K MSG MAG'!$AH$12*COS('2GHz'!B48)</f>
        <v>-1.3251806549066538</v>
      </c>
      <c r="D48" s="1">
        <f>'K MSG MAG'!$AO$12+'K MSG MAG'!$AH$12*SIN('2GHz'!B48)</f>
        <v>-1.5391889020891072</v>
      </c>
      <c r="E48" s="1">
        <f>'K MSG MAG'!$AF$12+'K MSG MAG'!$Z$12*COS('2GHz'!B48)</f>
        <v>-3.7416762763906322</v>
      </c>
      <c r="F48" s="1">
        <f>'K MSG MAG'!$AG$12+'K MSG MAG'!$Z$12*SIN('2GHz'!B48)</f>
        <v>-2.8722591722764275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MAG'!$AN$12+'K MSG MAG'!$AH$12*COS('2GHz'!B49)</f>
        <v>-0.91322235509569882</v>
      </c>
      <c r="D49" s="1">
        <f>'K MSG MAG'!$AO$12+'K MSG MAG'!$AH$12*SIN('2GHz'!B49)</f>
        <v>-1.9887624967588473</v>
      </c>
      <c r="E49" s="1">
        <f>'K MSG MAG'!$AF$12+'K MSG MAG'!$Z$12*COS('2GHz'!B49)</f>
        <v>-3.5721450923032965</v>
      </c>
      <c r="F49" s="1">
        <f>'K MSG MAG'!$AG$12+'K MSG MAG'!$Z$12*SIN('2GHz'!B49)</f>
        <v>-3.0572699946672763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MAG'!$AN$12+'K MSG MAG'!$AH$12*COS('2GHz'!B50)</f>
        <v>-0.46364876042595959</v>
      </c>
      <c r="D50" s="1">
        <f>'K MSG MAG'!$AO$12+'K MSG MAG'!$AH$12*SIN('2GHz'!B50)</f>
        <v>-2.4007207965698023</v>
      </c>
      <c r="E50" s="1">
        <f>'K MSG MAG'!$AF$12+'K MSG MAG'!$Z$12*COS('2GHz'!B50)</f>
        <v>-3.3871342699124476</v>
      </c>
      <c r="F50" s="1">
        <f>'K MSG MAG'!$AG$12+'K MSG MAG'!$Z$12*SIN('2GHz'!B50)</f>
        <v>-3.2268011787546116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MAG'!$AN$12+'K MSG MAG'!$AH$12*COS('2GHz'!B51)</f>
        <v>2.01186025871678E-2</v>
      </c>
      <c r="D51" s="1">
        <f>'K MSG MAG'!$AO$12+'K MSG MAG'!$AH$12*SIN('2GHz'!B51)</f>
        <v>-2.7719285501131892</v>
      </c>
      <c r="E51" s="1">
        <f>'K MSG MAG'!$AF$12+'K MSG MAG'!$Z$12*COS('2GHz'!B51)</f>
        <v>-3.1880518532890694</v>
      </c>
      <c r="F51" s="1">
        <f>'K MSG MAG'!$AG$12+'K MSG MAG'!$Z$12*SIN('2GHz'!B51)</f>
        <v>-3.3795624898618013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MAG'!$AN$12+'K MSG MAG'!$AH$12*COS('2GHz'!B52)</f>
        <v>0.53439797220443319</v>
      </c>
      <c r="D52" s="1">
        <f>'K MSG MAG'!$AO$12+'K MSG MAG'!$AH$12*SIN('2GHz'!B52)</f>
        <v>-3.0995606422431741</v>
      </c>
      <c r="E52" s="1">
        <f>'K MSG MAG'!$AF$12+'K MSG MAG'!$Z$12*COS('2GHz'!B52)</f>
        <v>-2.9764129798329142</v>
      </c>
      <c r="F52" s="1">
        <f>'K MSG MAG'!$AG$12+'K MSG MAG'!$Z$12*SIN('2GHz'!B52)</f>
        <v>-3.5143913221715182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MAG'!$AN$12+'K MSG MAG'!$AH$12*COS('2GHz'!B53)</f>
        <v>1.0752753718926771</v>
      </c>
      <c r="D53" s="1">
        <f>'K MSG MAG'!$AO$12+'K MSG MAG'!$AH$12*SIN('2GHz'!B53)</f>
        <v>-3.3811235949089817</v>
      </c>
      <c r="E53" s="1">
        <f>'K MSG MAG'!$AF$12+'K MSG MAG'!$Z$12*COS('2GHz'!B53)</f>
        <v>-2.7538283491620299</v>
      </c>
      <c r="F53" s="1">
        <f>'K MSG MAG'!$AG$12+'K MSG MAG'!$Z$12*SIN('2GHz'!B53)</f>
        <v>-3.6302615468580104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MAG'!$AN$12+'K MSG MAG'!$AH$12*COS('2GHz'!B54)</f>
        <v>1.6386343980495672</v>
      </c>
      <c r="D54" s="1">
        <f>'K MSG MAG'!$AO$12+'K MSG MAG'!$AH$12*SIN('2GHz'!B54)</f>
        <v>-3.6144745440284658</v>
      </c>
      <c r="E54" s="1">
        <f>'K MSG MAG'!$AF$12+'K MSG MAG'!$Z$12*COS('2GHz'!B54)</f>
        <v>-2.5219919647160962</v>
      </c>
      <c r="F54" s="1">
        <f>'K MSG MAG'!$AG$12+'K MSG MAG'!$Z$12*SIN('2GHz'!B54)</f>
        <v>-3.726291321547059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MAG'!$AN$12+'K MSG MAG'!$AH$12*COS('2GHz'!B55)</f>
        <v>2.2201875483205757</v>
      </c>
      <c r="D55" s="1">
        <f>'K MSG MAG'!$AO$12+'K MSG MAG'!$AH$12*SIN('2GHz'!B55)</f>
        <v>-3.797837547977672</v>
      </c>
      <c r="E55" s="1">
        <f>'K MSG MAG'!$AF$12+'K MSG MAG'!$Z$12*COS('2GHz'!B55)</f>
        <v>-2.2826682413673809</v>
      </c>
      <c r="F55" s="1">
        <f>'K MSG MAG'!$AG$12+'K MSG MAG'!$Z$12*SIN('2GHz'!B55)</f>
        <v>-3.801749801668918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MAG'!$AN$12+'K MSG MAG'!$AH$12*COS('2GHz'!B56)</f>
        <v>2.8155088520807356</v>
      </c>
      <c r="D56" s="1">
        <f>'K MSG MAG'!$AO$12+'K MSG MAG'!$AH$12*SIN('2GHz'!B56)</f>
        <v>-3.929817103578936</v>
      </c>
      <c r="E56" s="1">
        <f>'K MSG MAG'!$AF$12+'K MSG MAG'!$Z$12*COS('2GHz'!B56)</f>
        <v>-2.0376785771581876</v>
      </c>
      <c r="F56" s="1">
        <f>'K MSG MAG'!$AG$12+'K MSG MAG'!$Z$12*SIN('2GHz'!B56)</f>
        <v>-3.8560627026267822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MAG'!$AN$12+'K MSG MAG'!$AH$12*COS('2GHz'!B57)</f>
        <v>3.4200675547436066</v>
      </c>
      <c r="D57" s="1">
        <f>'K MSG MAG'!$AO$12+'K MSG MAG'!$AH$12*SIN('2GHz'!B57)</f>
        <v>-4.0094087667226983</v>
      </c>
      <c r="E57" s="1">
        <f>'K MSG MAG'!$AF$12+'K MSG MAG'!$Z$12*COS('2GHz'!B57)</f>
        <v>-1.7888874913619492</v>
      </c>
      <c r="F57" s="1">
        <f>'K MSG MAG'!$AG$12+'K MSG MAG'!$Z$12*SIN('2GHz'!B57)</f>
        <v>-3.8888166704493372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MAG'!$AN$12+'K MSG MAG'!$AH$12*COS('2GHz'!B58)</f>
        <v>4.0292625995393987</v>
      </c>
      <c r="D58" s="1">
        <f>'K MSG MAG'!$AO$12+'K MSG MAG'!$AH$12*SIN('2GHz'!B58)</f>
        <v>-4.0360067967936768</v>
      </c>
      <c r="E58" s="1">
        <f>'K MSG MAG'!$AF$12+'K MSG MAG'!$Z$12*COS('2GHz'!B58)</f>
        <v>-1.5381884343657404</v>
      </c>
      <c r="F58" s="1">
        <f>'K MSG MAG'!$AG$12+'K MSG MAG'!$Z$12*SIN('2GHz'!B58)</f>
        <v>-3.8997624276640663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MAG'!$AN$12+'K MSG MAG'!$AH$12*COS('2GHz'!B59)</f>
        <v>4.6384576443351904</v>
      </c>
      <c r="D59" s="1">
        <f>'K MSG MAG'!$AO$12+'K MSG MAG'!$AH$12*SIN('2GHz'!B59)</f>
        <v>-4.0094087667226983</v>
      </c>
      <c r="E59" s="1">
        <f>'K MSG MAG'!$AF$12+'K MSG MAG'!$Z$12*COS('2GHz'!B59)</f>
        <v>-1.2874893773695317</v>
      </c>
      <c r="F59" s="1">
        <f>'K MSG MAG'!$AG$12+'K MSG MAG'!$Z$12*SIN('2GHz'!B59)</f>
        <v>-3.8888166704493372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MAG'!$AN$12+'K MSG MAG'!$AH$12*COS('2GHz'!B60)</f>
        <v>5.2430163469980613</v>
      </c>
      <c r="D60" s="1">
        <f>'K MSG MAG'!$AO$12+'K MSG MAG'!$AH$12*SIN('2GHz'!B60)</f>
        <v>-3.9298171035789369</v>
      </c>
      <c r="E60" s="1">
        <f>'K MSG MAG'!$AF$12+'K MSG MAG'!$Z$12*COS('2GHz'!B60)</f>
        <v>-1.0386982915732934</v>
      </c>
      <c r="F60" s="1">
        <f>'K MSG MAG'!$AG$12+'K MSG MAG'!$Z$12*SIN('2GHz'!B60)</f>
        <v>-3.8560627026267822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MAG'!$AN$12+'K MSG MAG'!$AH$12*COS('2GHz'!B61)</f>
        <v>5.838337650758227</v>
      </c>
      <c r="D61" s="1">
        <f>'K MSG MAG'!$AO$12+'K MSG MAG'!$AH$12*SIN('2GHz'!B61)</f>
        <v>-3.7978375479776711</v>
      </c>
      <c r="E61" s="1">
        <f>'K MSG MAG'!$AF$12+'K MSG MAG'!$Z$12*COS('2GHz'!B61)</f>
        <v>-0.79370862736409742</v>
      </c>
      <c r="F61" s="1">
        <f>'K MSG MAG'!$AG$12+'K MSG MAG'!$Z$12*SIN('2GHz'!B61)</f>
        <v>-3.8017498016689175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MAG'!$AN$12+'K MSG MAG'!$AH$12*COS('2GHz'!B62)</f>
        <v>6.4198908010292239</v>
      </c>
      <c r="D62" s="1">
        <f>'K MSG MAG'!$AO$12+'K MSG MAG'!$AH$12*SIN('2GHz'!B62)</f>
        <v>-3.6144745440284685</v>
      </c>
      <c r="E62" s="1">
        <f>'K MSG MAG'!$AF$12+'K MSG MAG'!$Z$12*COS('2GHz'!B62)</f>
        <v>-0.55438490401538698</v>
      </c>
      <c r="F62" s="1">
        <f>'K MSG MAG'!$AG$12+'K MSG MAG'!$Z$12*SIN('2GHz'!B62)</f>
        <v>-3.7262913215470599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MAG'!$AN$12+'K MSG MAG'!$AH$12*COS('2GHz'!B63)</f>
        <v>6.9832498271861194</v>
      </c>
      <c r="D63" s="1">
        <f>'K MSG MAG'!$AO$12+'K MSG MAG'!$AH$12*SIN('2GHz'!B63)</f>
        <v>-3.3811235949089835</v>
      </c>
      <c r="E63" s="1">
        <f>'K MSG MAG'!$AF$12+'K MSG MAG'!$Z$12*COS('2GHz'!B63)</f>
        <v>-0.32254851956945085</v>
      </c>
      <c r="F63" s="1">
        <f>'K MSG MAG'!$AG$12+'K MSG MAG'!$Z$12*SIN('2GHz'!B63)</f>
        <v>-3.6302615468580108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MAG'!$AN$12+'K MSG MAG'!$AH$12*COS('2GHz'!B64)</f>
        <v>7.5241272268743637</v>
      </c>
      <c r="D64" s="1">
        <f>'K MSG MAG'!$AO$12+'K MSG MAG'!$AH$12*SIN('2GHz'!B64)</f>
        <v>-3.0995606422431758</v>
      </c>
      <c r="E64" s="1">
        <f>'K MSG MAG'!$AF$12+'K MSG MAG'!$Z$12*COS('2GHz'!B64)</f>
        <v>-9.9963888898566555E-2</v>
      </c>
      <c r="F64" s="1">
        <f>'K MSG MAG'!$AG$12+'K MSG MAG'!$Z$12*SIN('2GHz'!B64)</f>
        <v>-3.5143913221715186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MAG'!$AN$12+'K MSG MAG'!$AH$12*COS('2GHz'!B65)</f>
        <v>8.0384065964916296</v>
      </c>
      <c r="D65" s="1">
        <f>'K MSG MAG'!$AO$12+'K MSG MAG'!$AH$12*SIN('2GHz'!B65)</f>
        <v>-2.7719285501131909</v>
      </c>
      <c r="E65" s="1">
        <f>'K MSG MAG'!$AF$12+'K MSG MAG'!$Z$12*COS('2GHz'!B65)</f>
        <v>0.1116749845575884</v>
      </c>
      <c r="F65" s="1">
        <f>'K MSG MAG'!$AG$12+'K MSG MAG'!$Z$12*SIN('2GHz'!B65)</f>
        <v>-3.3795624898618017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MAG'!$AN$12+'K MSG MAG'!$AH$12*COS('2GHz'!B66)</f>
        <v>8.522173959504757</v>
      </c>
      <c r="D66" s="1">
        <f>'K MSG MAG'!$AO$12+'K MSG MAG'!$AH$12*SIN('2GHz'!B66)</f>
        <v>-2.4007207965698041</v>
      </c>
      <c r="E66" s="1">
        <f>'K MSG MAG'!$AF$12+'K MSG MAG'!$Z$12*COS('2GHz'!B66)</f>
        <v>0.31075740118096729</v>
      </c>
      <c r="F66" s="1">
        <f>'K MSG MAG'!$AG$12+'K MSG MAG'!$Z$12*SIN('2GHz'!B66)</f>
        <v>-3.226801178754612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MAG'!$AN$12+'K MSG MAG'!$AH$12*COS('2GHz'!B67)</f>
        <v>8.9717475541744953</v>
      </c>
      <c r="D67" s="1">
        <f>'K MSG MAG'!$AO$12+'K MSG MAG'!$AH$12*SIN('2GHz'!B67)</f>
        <v>-1.9887624967588482</v>
      </c>
      <c r="E67" s="1">
        <f>'K MSG MAG'!$AF$12+'K MSG MAG'!$Z$12*COS('2GHz'!B67)</f>
        <v>0.49576822357181594</v>
      </c>
      <c r="F67" s="1">
        <f>'K MSG MAG'!$AG$12+'K MSG MAG'!$Z$12*SIN('2GHz'!B67)</f>
        <v>-3.0572699946672768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MAG'!$AN$12+'K MSG MAG'!$AH$12*COS('2GHz'!B68)</f>
        <v>9.3837058539854503</v>
      </c>
      <c r="D68" s="1">
        <f>'K MSG MAG'!$AO$12+'K MSG MAG'!$AH$12*SIN('2GHz'!B68)</f>
        <v>-1.5391889020891099</v>
      </c>
      <c r="E68" s="1">
        <f>'K MSG MAG'!$AF$12+'K MSG MAG'!$Z$12*COS('2GHz'!B68)</f>
        <v>0.66529940765915119</v>
      </c>
      <c r="F68" s="1">
        <f>'K MSG MAG'!$AG$12+'K MSG MAG'!$Z$12*SIN('2GHz'!B68)</f>
        <v>-2.8722591722764284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MAG'!$AN$12+'K MSG MAG'!$AH$12*COS('2GHz'!B69)</f>
        <v>9.7549136075288381</v>
      </c>
      <c r="D69" s="1">
        <f>'K MSG MAG'!$AO$12+'K MSG MAG'!$AH$12*SIN('2GHz'!B69)</f>
        <v>-1.0554215390759825</v>
      </c>
      <c r="E69" s="1">
        <f>'K MSG MAG'!$AF$12+'K MSG MAG'!$Z$12*COS('2GHz'!B69)</f>
        <v>0.81806071876634134</v>
      </c>
      <c r="F69" s="1">
        <f>'K MSG MAG'!$AG$12+'K MSG MAG'!$Z$12*SIN('2GHz'!B69)</f>
        <v>-2.6731767556530497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MAG'!$AN$12+'K MSG MAG'!$AH$12*COS('2GHz'!B70)</f>
        <v>10.082545699658823</v>
      </c>
      <c r="D70" s="1">
        <f>'K MSG MAG'!$AO$12+'K MSG MAG'!$AH$12*SIN('2GHz'!B70)</f>
        <v>-0.54114216945871618</v>
      </c>
      <c r="E70" s="1">
        <f>'K MSG MAG'!$AF$12+'K MSG MAG'!$Z$12*COS('2GHz'!B70)</f>
        <v>0.95288955107605822</v>
      </c>
      <c r="F70" s="1">
        <f>'K MSG MAG'!$AG$12+'K MSG MAG'!$Z$12*SIN('2GHz'!B70)</f>
        <v>-2.4615378821968945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MAG'!$AN$12+'K MSG MAG'!$AH$12*COS('2GHz'!B71)</f>
        <v>10.364108652324632</v>
      </c>
      <c r="D71" s="1">
        <f>'K MSG MAG'!$AO$12+'K MSG MAG'!$AH$12*SIN('2GHz'!B71)</f>
        <v>-2.647697704727392E-4</v>
      </c>
      <c r="E71" s="1">
        <f>'K MSG MAG'!$AF$12+'K MSG MAG'!$Z$12*COS('2GHz'!B71)</f>
        <v>1.0687597757625504</v>
      </c>
      <c r="F71" s="1">
        <f>'K MSG MAG'!$AG$12+'K MSG MAG'!$Z$12*SIN('2GHz'!B71)</f>
        <v>-2.2389532515260102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MAG'!$AN$12+'K MSG MAG'!$AH$12*COS('2GHz'!B72)</f>
        <v>10.597459601444118</v>
      </c>
      <c r="D72" s="1">
        <f>'K MSG MAG'!$AO$12+'K MSG MAG'!$AH$12*SIN('2GHz'!B72)</f>
        <v>0.56309425638642319</v>
      </c>
      <c r="E72" s="1">
        <f>'K MSG MAG'!$AF$12+'K MSG MAG'!$Z$12*COS('2GHz'!B72)</f>
        <v>1.1647895504515999</v>
      </c>
      <c r="F72" s="1">
        <f>'K MSG MAG'!$AG$12+'K MSG MAG'!$Z$12*SIN('2GHz'!B72)</f>
        <v>-2.0071168670800743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MAG'!$AN$12+'K MSG MAG'!$AH$12*COS('2GHz'!B73)</f>
        <v>10.780822605393322</v>
      </c>
      <c r="D73" s="1">
        <f>'K MSG MAG'!$AO$12+'K MSG MAG'!$AH$12*SIN('2GHz'!B73)</f>
        <v>1.1446474066574261</v>
      </c>
      <c r="E73" s="1">
        <f>'K MSG MAG'!$AF$12+'K MSG MAG'!$Z$12*COS('2GHz'!B73)</f>
        <v>1.240248030573458</v>
      </c>
      <c r="F73" s="1">
        <f>'K MSG MAG'!$AG$12+'K MSG MAG'!$Z$12*SIN('2GHz'!B73)</f>
        <v>-1.7677931437313612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MAG'!$AN$12+'K MSG MAG'!$AH$12*COS('2GHz'!B74)</f>
        <v>10.912802160994584</v>
      </c>
      <c r="D74" s="1">
        <f>'K MSG MAG'!$AO$12+'K MSG MAG'!$AH$12*SIN('2GHz'!B74)</f>
        <v>1.7399687104175796</v>
      </c>
      <c r="E74" s="1">
        <f>'K MSG MAG'!$AF$12+'K MSG MAG'!$Z$12*COS('2GHz'!B74)</f>
        <v>1.2945609315313218</v>
      </c>
      <c r="F74" s="1">
        <f>'K MSG MAG'!$AG$12+'K MSG MAG'!$Z$12*SIN('2GHz'!B74)</f>
        <v>-1.5228034795221703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MAG'!$AN$12+'K MSG MAG'!$AH$12*COS('2GHz'!B75)</f>
        <v>10.992393824138349</v>
      </c>
      <c r="D75" s="1">
        <f>'K MSG MAG'!$AO$12+'K MSG MAG'!$AH$12*SIN('2GHz'!B75)</f>
        <v>2.3445274130804563</v>
      </c>
      <c r="E75" s="1">
        <f>'K MSG MAG'!$AF$12+'K MSG MAG'!$Z$12*COS('2GHz'!B75)</f>
        <v>1.3273148993538773</v>
      </c>
      <c r="F75" s="1">
        <f>'K MSG MAG'!$AG$12+'K MSG MAG'!$Z$12*SIN('2GHz'!B75)</f>
        <v>-1.2740123937259296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MAG'!$AN$12+'K MSG MAG'!$AH$12*COS('2GHz'!B76)</f>
        <v>11.018991854209325</v>
      </c>
      <c r="D76" s="1">
        <f>'K MSG MAG'!$AO$12+'K MSG MAG'!$AH$12*SIN('2GHz'!B76)</f>
        <v>2.9537224578762484</v>
      </c>
      <c r="E76" s="1">
        <f>'K MSG MAG'!$AF$12+'K MSG MAG'!$Z$12*COS('2GHz'!B76)</f>
        <v>1.3382606565686064</v>
      </c>
      <c r="F76" s="1">
        <f>'K MSG MAG'!$AG$12+'K MSG MAG'!$Z$12*SIN('2GHz'!B76)</f>
        <v>-1.0233133367297207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4" workbookViewId="0">
      <selection activeCell="Q67" sqref="Q67"/>
    </sheetView>
  </sheetViews>
  <sheetFormatPr defaultRowHeight="13.5"/>
  <sheetData>
    <row r="1" spans="1:2">
      <c r="A1">
        <f>'2GHz'!C4</f>
        <v>11.018991854209325</v>
      </c>
      <c r="B1">
        <f>'2GHz'!D4</f>
        <v>2.9537224578762502</v>
      </c>
    </row>
    <row r="2" spans="1:2">
      <c r="A2">
        <f>'2GHz'!C5</f>
        <v>10.992393824138349</v>
      </c>
      <c r="B2">
        <f>'2GHz'!D5</f>
        <v>3.5629175026720428</v>
      </c>
    </row>
    <row r="3" spans="1:2">
      <c r="A3">
        <f>'2GHz'!C6</f>
        <v>10.912802160994586</v>
      </c>
      <c r="B3">
        <f>'2GHz'!D6</f>
        <v>4.1674762053349141</v>
      </c>
    </row>
    <row r="4" spans="1:2">
      <c r="A4">
        <f>'2GHz'!C7</f>
        <v>10.780822605393322</v>
      </c>
      <c r="B4">
        <f>'2GHz'!D7</f>
        <v>4.7627975090950745</v>
      </c>
    </row>
    <row r="5" spans="1:2">
      <c r="A5">
        <f>'2GHz'!C8</f>
        <v>10.597459601444118</v>
      </c>
      <c r="B5">
        <f>'2GHz'!D8</f>
        <v>5.3443506593660786</v>
      </c>
    </row>
    <row r="6" spans="1:2">
      <c r="A6">
        <f>'2GHz'!C9</f>
        <v>10.364108652324633</v>
      </c>
      <c r="B6">
        <f>'2GHz'!D9</f>
        <v>5.9077096855229687</v>
      </c>
    </row>
    <row r="7" spans="1:2">
      <c r="A7">
        <f>'2GHz'!C10</f>
        <v>10.082545699658827</v>
      </c>
      <c r="B7">
        <f>'2GHz'!D10</f>
        <v>6.448587085211213</v>
      </c>
    </row>
    <row r="8" spans="1:2">
      <c r="A8">
        <f>'2GHz'!C11</f>
        <v>9.7549136075288416</v>
      </c>
      <c r="B8">
        <f>'2GHz'!D11</f>
        <v>6.9628664548284807</v>
      </c>
    </row>
    <row r="9" spans="1:2">
      <c r="A9">
        <f>'2GHz'!C12</f>
        <v>9.3837058539854539</v>
      </c>
      <c r="B9">
        <f>'2GHz'!D12</f>
        <v>7.446633817841608</v>
      </c>
    </row>
    <row r="10" spans="1:2">
      <c r="A10">
        <f>'2GHz'!C13</f>
        <v>8.9717475541744989</v>
      </c>
      <c r="B10">
        <f>'2GHz'!D13</f>
        <v>7.8962074125113482</v>
      </c>
    </row>
    <row r="11" spans="1:2">
      <c r="A11">
        <f>'2GHz'!C14</f>
        <v>8.5221739595047588</v>
      </c>
      <c r="B11">
        <f>'2GHz'!D14</f>
        <v>8.3081657123223032</v>
      </c>
    </row>
    <row r="12" spans="1:2">
      <c r="A12">
        <f>'2GHz'!C15</f>
        <v>8.0384065964916296</v>
      </c>
      <c r="B12">
        <f>'2GHz'!D15</f>
        <v>8.6793734658656909</v>
      </c>
    </row>
    <row r="13" spans="1:2">
      <c r="A13">
        <f>'2GHz'!C16</f>
        <v>7.5241272268743637</v>
      </c>
      <c r="B13">
        <f>'2GHz'!D16</f>
        <v>9.0070055579956758</v>
      </c>
    </row>
    <row r="14" spans="1:2">
      <c r="A14">
        <f>'2GHz'!C17</f>
        <v>6.9832498271861185</v>
      </c>
      <c r="B14">
        <f>'2GHz'!D17</f>
        <v>9.2885685106614844</v>
      </c>
    </row>
    <row r="15" spans="1:2">
      <c r="A15">
        <f>'2GHz'!C18</f>
        <v>6.4198908010292284</v>
      </c>
      <c r="B15">
        <f>'2GHz'!D18</f>
        <v>9.5219194597809675</v>
      </c>
    </row>
    <row r="16" spans="1:2">
      <c r="A16">
        <f>'2GHz'!C19</f>
        <v>5.8383376507582243</v>
      </c>
      <c r="B16">
        <f>'2GHz'!D19</f>
        <v>9.7052824637301729</v>
      </c>
    </row>
    <row r="17" spans="1:2">
      <c r="A17">
        <f>'2GHz'!C20</f>
        <v>5.243016346998064</v>
      </c>
      <c r="B17">
        <f>'2GHz'!D20</f>
        <v>9.8372620193314368</v>
      </c>
    </row>
    <row r="18" spans="1:2">
      <c r="A18">
        <f>'2GHz'!C21</f>
        <v>4.6384576443351921</v>
      </c>
      <c r="B18">
        <f>'2GHz'!D21</f>
        <v>9.9168536824751996</v>
      </c>
    </row>
    <row r="19" spans="1:2">
      <c r="A19">
        <f>'2GHz'!C22</f>
        <v>4.0292625995393996</v>
      </c>
      <c r="B19">
        <f>'2GHz'!D22</f>
        <v>9.9434517125461763</v>
      </c>
    </row>
    <row r="20" spans="1:2">
      <c r="A20">
        <f>'2GHz'!C23</f>
        <v>3.4200675547436066</v>
      </c>
      <c r="B20">
        <f>'2GHz'!D23</f>
        <v>9.9168536824751996</v>
      </c>
    </row>
    <row r="21" spans="1:2">
      <c r="A21">
        <f>'2GHz'!C24</f>
        <v>2.8155088520807361</v>
      </c>
      <c r="B21">
        <f>'2GHz'!D24</f>
        <v>9.8372620193314368</v>
      </c>
    </row>
    <row r="22" spans="1:2">
      <c r="A22">
        <f>'2GHz'!C25</f>
        <v>2.2201875483205744</v>
      </c>
      <c r="B22">
        <f>'2GHz'!D25</f>
        <v>9.7052824637301729</v>
      </c>
    </row>
    <row r="23" spans="1:2">
      <c r="A23">
        <f>'2GHz'!C26</f>
        <v>1.6386343980495717</v>
      </c>
      <c r="B23">
        <f>'2GHz'!D26</f>
        <v>9.5219194597809675</v>
      </c>
    </row>
    <row r="24" spans="1:2">
      <c r="A24">
        <f>'2GHz'!C27</f>
        <v>1.0752753718926815</v>
      </c>
      <c r="B24">
        <f>'2GHz'!D27</f>
        <v>9.2885685106614844</v>
      </c>
    </row>
    <row r="25" spans="1:2">
      <c r="A25">
        <f>'2GHz'!C28</f>
        <v>0.53439797220443763</v>
      </c>
      <c r="B25">
        <f>'2GHz'!D28</f>
        <v>9.0070055579956776</v>
      </c>
    </row>
    <row r="26" spans="1:2">
      <c r="A26">
        <f>'2GHz'!C29</f>
        <v>2.0118602587171353E-2</v>
      </c>
      <c r="B26">
        <f>'2GHz'!D29</f>
        <v>8.6793734658656927</v>
      </c>
    </row>
    <row r="27" spans="1:2">
      <c r="A27">
        <f>'2GHz'!C30</f>
        <v>-0.46364876042595871</v>
      </c>
      <c r="B27">
        <f>'2GHz'!D30</f>
        <v>8.3081657123223032</v>
      </c>
    </row>
    <row r="28" spans="1:2">
      <c r="A28">
        <f>'2GHz'!C31</f>
        <v>-0.91322235509569794</v>
      </c>
      <c r="B28">
        <f>'2GHz'!D31</f>
        <v>7.8962074125113482</v>
      </c>
    </row>
    <row r="29" spans="1:2">
      <c r="A29">
        <f>'2GHz'!C32</f>
        <v>-1.3251806549066529</v>
      </c>
      <c r="B29">
        <f>'2GHz'!D32</f>
        <v>7.4466338178416098</v>
      </c>
    </row>
    <row r="30" spans="1:2">
      <c r="A30">
        <f>'2GHz'!C33</f>
        <v>-1.6963884084500398</v>
      </c>
      <c r="B30">
        <f>'2GHz'!D33</f>
        <v>6.9628664548284824</v>
      </c>
    </row>
    <row r="31" spans="1:2">
      <c r="A31">
        <f>'2GHz'!C34</f>
        <v>-2.0240205005800274</v>
      </c>
      <c r="B31">
        <f>'2GHz'!D34</f>
        <v>6.448587085211213</v>
      </c>
    </row>
    <row r="32" spans="1:2">
      <c r="A32">
        <f>'2GHz'!C35</f>
        <v>-2.3055834532458341</v>
      </c>
      <c r="B32">
        <f>'2GHz'!D35</f>
        <v>5.9077096855229696</v>
      </c>
    </row>
    <row r="33" spans="1:2">
      <c r="A33">
        <f>'2GHz'!C36</f>
        <v>-2.5389344023653173</v>
      </c>
      <c r="B33">
        <f>'2GHz'!D36</f>
        <v>5.3443506593660786</v>
      </c>
    </row>
    <row r="34" spans="1:2">
      <c r="A34">
        <f>'2GHz'!C37</f>
        <v>-2.7222974063145218</v>
      </c>
      <c r="B34">
        <f>'2GHz'!D37</f>
        <v>4.7627975090950763</v>
      </c>
    </row>
    <row r="35" spans="1:2">
      <c r="A35">
        <f>'2GHz'!C38</f>
        <v>-2.8542769619157866</v>
      </c>
      <c r="B35">
        <f>'2GHz'!D38</f>
        <v>4.1674762053349141</v>
      </c>
    </row>
    <row r="36" spans="1:2">
      <c r="A36">
        <f>'2GHz'!C39</f>
        <v>-2.9338686250595494</v>
      </c>
      <c r="B36">
        <f>'2GHz'!D39</f>
        <v>3.5629175026720459</v>
      </c>
    </row>
    <row r="37" spans="1:2">
      <c r="A37">
        <f>'2GHz'!C40</f>
        <v>-2.960466655130527</v>
      </c>
      <c r="B37">
        <f>'2GHz'!D40</f>
        <v>2.9537224578762511</v>
      </c>
    </row>
    <row r="38" spans="1:2">
      <c r="A38">
        <f>'2GHz'!C41</f>
        <v>-2.9338686250595494</v>
      </c>
      <c r="B38">
        <f>'2GHz'!D41</f>
        <v>2.344527413080459</v>
      </c>
    </row>
    <row r="39" spans="1:2">
      <c r="A39">
        <f>'2GHz'!C42</f>
        <v>-2.8542769619157866</v>
      </c>
      <c r="B39">
        <f>'2GHz'!D42</f>
        <v>1.7399687104175854</v>
      </c>
    </row>
    <row r="40" spans="1:2">
      <c r="A40">
        <f>'2GHz'!C43</f>
        <v>-2.7222974063145235</v>
      </c>
      <c r="B40">
        <f>'2GHz'!D43</f>
        <v>1.1446474066574286</v>
      </c>
    </row>
    <row r="41" spans="1:2">
      <c r="A41">
        <f>'2GHz'!C44</f>
        <v>-2.5389344023653182</v>
      </c>
      <c r="B41">
        <f>'2GHz'!D44</f>
        <v>0.56309425638642274</v>
      </c>
    </row>
    <row r="42" spans="1:2">
      <c r="A42">
        <f>'2GHz'!C45</f>
        <v>-2.305583453245835</v>
      </c>
      <c r="B42">
        <f>'2GHz'!D45</f>
        <v>-2.6476977046785422E-4</v>
      </c>
    </row>
    <row r="43" spans="1:2">
      <c r="A43">
        <f>'2GHz'!C46</f>
        <v>-2.0240205005800265</v>
      </c>
      <c r="B43">
        <f>'2GHz'!D46</f>
        <v>-0.54114216945871396</v>
      </c>
    </row>
    <row r="44" spans="1:2">
      <c r="A44">
        <f>'2GHz'!C47</f>
        <v>-1.6963884084500434</v>
      </c>
      <c r="B44">
        <f>'2GHz'!D47</f>
        <v>-1.055421539075978</v>
      </c>
    </row>
    <row r="45" spans="1:2">
      <c r="A45">
        <f>'2GHz'!C48</f>
        <v>-1.3251806549066538</v>
      </c>
      <c r="B45">
        <f>'2GHz'!D48</f>
        <v>-1.5391889020891072</v>
      </c>
    </row>
    <row r="46" spans="1:2">
      <c r="A46">
        <f>'2GHz'!C49</f>
        <v>-0.91322235509569882</v>
      </c>
      <c r="B46">
        <f>'2GHz'!D49</f>
        <v>-1.9887624967588473</v>
      </c>
    </row>
    <row r="47" spans="1:2">
      <c r="A47">
        <f>'2GHz'!C50</f>
        <v>-0.46364876042595959</v>
      </c>
      <c r="B47">
        <f>'2GHz'!D50</f>
        <v>-2.4007207965698023</v>
      </c>
    </row>
    <row r="48" spans="1:2">
      <c r="A48">
        <f>'2GHz'!C51</f>
        <v>2.01186025871678E-2</v>
      </c>
      <c r="B48">
        <f>'2GHz'!D51</f>
        <v>-2.7719285501131892</v>
      </c>
    </row>
    <row r="49" spans="1:2">
      <c r="A49">
        <f>'2GHz'!C52</f>
        <v>0.53439797220443319</v>
      </c>
      <c r="B49">
        <f>'2GHz'!D52</f>
        <v>-3.0995606422431741</v>
      </c>
    </row>
    <row r="50" spans="1:2">
      <c r="A50">
        <f>'2GHz'!C53</f>
        <v>1.0752753718926771</v>
      </c>
      <c r="B50">
        <f>'2GHz'!D53</f>
        <v>-3.3811235949089817</v>
      </c>
    </row>
    <row r="51" spans="1:2">
      <c r="A51">
        <f>'2GHz'!C54</f>
        <v>1.6386343980495672</v>
      </c>
      <c r="B51">
        <f>'2GHz'!D54</f>
        <v>-3.6144745440284658</v>
      </c>
    </row>
    <row r="52" spans="1:2">
      <c r="A52">
        <f>'2GHz'!C55</f>
        <v>2.2201875483205757</v>
      </c>
      <c r="B52">
        <f>'2GHz'!D55</f>
        <v>-3.797837547977672</v>
      </c>
    </row>
    <row r="53" spans="1:2">
      <c r="A53">
        <f>'2GHz'!C56</f>
        <v>2.8155088520807356</v>
      </c>
      <c r="B53">
        <f>'2GHz'!D56</f>
        <v>-3.929817103578936</v>
      </c>
    </row>
    <row r="54" spans="1:2">
      <c r="A54">
        <f>'2GHz'!C57</f>
        <v>3.4200675547436066</v>
      </c>
      <c r="B54">
        <f>'2GHz'!D57</f>
        <v>-4.0094087667226983</v>
      </c>
    </row>
    <row r="55" spans="1:2">
      <c r="A55">
        <f>'2GHz'!C58</f>
        <v>4.0292625995393987</v>
      </c>
      <c r="B55">
        <f>'2GHz'!D58</f>
        <v>-4.0360067967936768</v>
      </c>
    </row>
    <row r="56" spans="1:2">
      <c r="A56">
        <f>'2GHz'!C59</f>
        <v>4.6384576443351904</v>
      </c>
      <c r="B56">
        <f>'2GHz'!D59</f>
        <v>-4.0094087667226983</v>
      </c>
    </row>
    <row r="57" spans="1:2">
      <c r="A57">
        <f>'2GHz'!C60</f>
        <v>5.2430163469980613</v>
      </c>
      <c r="B57">
        <f>'2GHz'!D60</f>
        <v>-3.9298171035789369</v>
      </c>
    </row>
    <row r="58" spans="1:2">
      <c r="A58">
        <f>'2GHz'!C61</f>
        <v>5.838337650758227</v>
      </c>
      <c r="B58">
        <f>'2GHz'!D61</f>
        <v>-3.7978375479776711</v>
      </c>
    </row>
    <row r="59" spans="1:2">
      <c r="A59">
        <f>'2GHz'!C62</f>
        <v>6.4198908010292239</v>
      </c>
      <c r="B59">
        <f>'2GHz'!D62</f>
        <v>-3.6144745440284685</v>
      </c>
    </row>
    <row r="60" spans="1:2">
      <c r="A60">
        <f>'2GHz'!C63</f>
        <v>6.9832498271861194</v>
      </c>
      <c r="B60">
        <f>'2GHz'!D63</f>
        <v>-3.3811235949089835</v>
      </c>
    </row>
    <row r="61" spans="1:2">
      <c r="A61">
        <f>'2GHz'!C64</f>
        <v>7.5241272268743637</v>
      </c>
      <c r="B61">
        <f>'2GHz'!D64</f>
        <v>-3.0995606422431758</v>
      </c>
    </row>
    <row r="62" spans="1:2">
      <c r="A62">
        <f>'2GHz'!C65</f>
        <v>8.0384065964916296</v>
      </c>
      <c r="B62">
        <f>'2GHz'!D65</f>
        <v>-2.7719285501131909</v>
      </c>
    </row>
    <row r="63" spans="1:2">
      <c r="A63">
        <f>'2GHz'!C66</f>
        <v>8.522173959504757</v>
      </c>
      <c r="B63">
        <f>'2GHz'!D66</f>
        <v>-2.4007207965698041</v>
      </c>
    </row>
    <row r="64" spans="1:2">
      <c r="A64">
        <f>'2GHz'!C67</f>
        <v>8.9717475541744953</v>
      </c>
      <c r="B64">
        <f>'2GHz'!D67</f>
        <v>-1.9887624967588482</v>
      </c>
    </row>
    <row r="65" spans="1:2">
      <c r="A65">
        <f>'2GHz'!C68</f>
        <v>9.3837058539854503</v>
      </c>
      <c r="B65">
        <f>'2GHz'!D68</f>
        <v>-1.5391889020891099</v>
      </c>
    </row>
    <row r="66" spans="1:2">
      <c r="A66">
        <f>'2GHz'!C69</f>
        <v>9.7549136075288381</v>
      </c>
      <c r="B66">
        <f>'2GHz'!D69</f>
        <v>-1.0554215390759825</v>
      </c>
    </row>
    <row r="67" spans="1:2">
      <c r="A67">
        <f>'2GHz'!C70</f>
        <v>10.082545699658823</v>
      </c>
      <c r="B67">
        <f>'2GHz'!D70</f>
        <v>-0.54114216945871618</v>
      </c>
    </row>
    <row r="68" spans="1:2">
      <c r="A68">
        <f>'2GHz'!C71</f>
        <v>10.364108652324632</v>
      </c>
      <c r="B68">
        <f>'2GHz'!D71</f>
        <v>-2.647697704727392E-4</v>
      </c>
    </row>
    <row r="69" spans="1:2">
      <c r="A69">
        <f>'2GHz'!C72</f>
        <v>10.597459601444118</v>
      </c>
      <c r="B69">
        <f>'2GHz'!D72</f>
        <v>0.56309425638642319</v>
      </c>
    </row>
    <row r="70" spans="1:2">
      <c r="A70">
        <f>'2GHz'!C73</f>
        <v>10.780822605393322</v>
      </c>
      <c r="B70">
        <f>'2GHz'!D73</f>
        <v>1.1446474066574261</v>
      </c>
    </row>
    <row r="71" spans="1:2">
      <c r="A71">
        <f>'2GHz'!C74</f>
        <v>10.912802160994584</v>
      </c>
      <c r="B71">
        <f>'2GHz'!D74</f>
        <v>1.7399687104175796</v>
      </c>
    </row>
    <row r="72" spans="1:2">
      <c r="A72">
        <f>'2GHz'!C75</f>
        <v>10.992393824138349</v>
      </c>
      <c r="B72">
        <f>'2GHz'!D75</f>
        <v>2.3445274130804563</v>
      </c>
    </row>
    <row r="73" spans="1:2">
      <c r="A73">
        <f>'2GHz'!C76</f>
        <v>11.018991854209325</v>
      </c>
      <c r="B73">
        <f>'2GHz'!D76</f>
        <v>2.9537224578762484</v>
      </c>
    </row>
  </sheetData>
  <phoneticPr fontId="18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6" workbookViewId="0">
      <selection activeCell="N81" sqref="N81"/>
    </sheetView>
  </sheetViews>
  <sheetFormatPr defaultRowHeight="13.5"/>
  <sheetData>
    <row r="1" spans="1:2">
      <c r="A1">
        <f>'2GHz'!E4</f>
        <v>1.3382606565686064</v>
      </c>
      <c r="B1">
        <f>'2GHz'!F4</f>
        <v>-1.02331333672972</v>
      </c>
    </row>
    <row r="2" spans="1:2">
      <c r="A2">
        <f>'2GHz'!E5</f>
        <v>1.3273148993538773</v>
      </c>
      <c r="B2">
        <f>'2GHz'!F5</f>
        <v>-0.77261427973351093</v>
      </c>
    </row>
    <row r="3" spans="1:2">
      <c r="A3">
        <f>'2GHz'!E6</f>
        <v>1.2945609315313222</v>
      </c>
      <c r="B3">
        <f>'2GHz'!F6</f>
        <v>-0.52382319393727239</v>
      </c>
    </row>
    <row r="4" spans="1:2">
      <c r="A4">
        <f>'2GHz'!E7</f>
        <v>1.240248030573458</v>
      </c>
      <c r="B4">
        <f>'2GHz'!F7</f>
        <v>-0.27883352972807862</v>
      </c>
    </row>
    <row r="5" spans="1:2">
      <c r="A5">
        <f>'2GHz'!E8</f>
        <v>1.1647895504515999</v>
      </c>
      <c r="B5">
        <f>'2GHz'!F8</f>
        <v>-3.9509806379365409E-2</v>
      </c>
    </row>
    <row r="6" spans="1:2">
      <c r="A6">
        <f>'2GHz'!E9</f>
        <v>1.0687597757625509</v>
      </c>
      <c r="B6">
        <f>'2GHz'!F9</f>
        <v>0.19232657806656861</v>
      </c>
    </row>
    <row r="7" spans="1:2">
      <c r="A7">
        <f>'2GHz'!E10</f>
        <v>0.9528895510760591</v>
      </c>
      <c r="B7">
        <f>'2GHz'!F10</f>
        <v>0.41491120873745291</v>
      </c>
    </row>
    <row r="8" spans="1:2">
      <c r="A8">
        <f>'2GHz'!E11</f>
        <v>0.81806071876634179</v>
      </c>
      <c r="B8">
        <f>'2GHz'!F11</f>
        <v>0.6265500821936083</v>
      </c>
    </row>
    <row r="9" spans="1:2">
      <c r="A9">
        <f>'2GHz'!E12</f>
        <v>0.66529940765915208</v>
      </c>
      <c r="B9">
        <f>'2GHz'!F12</f>
        <v>0.82563249881698719</v>
      </c>
    </row>
    <row r="10" spans="1:2">
      <c r="A10">
        <f>'2GHz'!E13</f>
        <v>0.49576822357181638</v>
      </c>
      <c r="B10">
        <f>'2GHz'!F13</f>
        <v>1.0106433212078363</v>
      </c>
    </row>
    <row r="11" spans="1:2">
      <c r="A11">
        <f>'2GHz'!E14</f>
        <v>0.31075740118096773</v>
      </c>
      <c r="B11">
        <f>'2GHz'!F14</f>
        <v>1.180174505295172</v>
      </c>
    </row>
    <row r="12" spans="1:2">
      <c r="A12">
        <f>'2GHz'!E15</f>
        <v>0.11167498455758884</v>
      </c>
      <c r="B12">
        <f>'2GHz'!F15</f>
        <v>1.3329358164023617</v>
      </c>
    </row>
    <row r="13" spans="1:2">
      <c r="A13">
        <f>'2GHz'!E16</f>
        <v>-9.9963888898566555E-2</v>
      </c>
      <c r="B13">
        <f>'2GHz'!F16</f>
        <v>1.4677646487120786</v>
      </c>
    </row>
    <row r="14" spans="1:2">
      <c r="A14">
        <f>'2GHz'!E17</f>
        <v>-0.3225485195694513</v>
      </c>
      <c r="B14">
        <f>'2GHz'!F17</f>
        <v>1.5836348733985708</v>
      </c>
    </row>
    <row r="15" spans="1:2">
      <c r="A15">
        <f>'2GHz'!E18</f>
        <v>-0.55438490401538498</v>
      </c>
      <c r="B15">
        <f>'2GHz'!F18</f>
        <v>1.6796646480876194</v>
      </c>
    </row>
    <row r="16" spans="1:2">
      <c r="A16">
        <f>'2GHz'!E19</f>
        <v>-0.79370862736409853</v>
      </c>
      <c r="B16">
        <f>'2GHz'!F19</f>
        <v>1.7551231282094779</v>
      </c>
    </row>
    <row r="17" spans="1:2">
      <c r="A17">
        <f>'2GHz'!E20</f>
        <v>-1.0386982915732921</v>
      </c>
      <c r="B17">
        <f>'2GHz'!F20</f>
        <v>1.8094360291673421</v>
      </c>
    </row>
    <row r="18" spans="1:2">
      <c r="A18">
        <f>'2GHz'!E21</f>
        <v>-1.2874893773695311</v>
      </c>
      <c r="B18">
        <f>'2GHz'!F21</f>
        <v>1.8421899969898972</v>
      </c>
    </row>
    <row r="19" spans="1:2">
      <c r="A19">
        <f>'2GHz'!E22</f>
        <v>-1.5381884343657397</v>
      </c>
      <c r="B19">
        <f>'2GHz'!F22</f>
        <v>1.8531357542046263</v>
      </c>
    </row>
    <row r="20" spans="1:2">
      <c r="A20">
        <f>'2GHz'!E23</f>
        <v>-1.7888874913619492</v>
      </c>
      <c r="B20">
        <f>'2GHz'!F23</f>
        <v>1.8421899969898972</v>
      </c>
    </row>
    <row r="21" spans="1:2">
      <c r="A21">
        <f>'2GHz'!E24</f>
        <v>-2.0376785771581876</v>
      </c>
      <c r="B21">
        <f>'2GHz'!F24</f>
        <v>1.8094360291673421</v>
      </c>
    </row>
    <row r="22" spans="1:2">
      <c r="A22">
        <f>'2GHz'!E25</f>
        <v>-2.2826682413673813</v>
      </c>
      <c r="B22">
        <f>'2GHz'!F25</f>
        <v>1.7551231282094779</v>
      </c>
    </row>
    <row r="23" spans="1:2">
      <c r="A23">
        <f>'2GHz'!E26</f>
        <v>-2.5219919647160944</v>
      </c>
      <c r="B23">
        <f>'2GHz'!F26</f>
        <v>1.6796646480876198</v>
      </c>
    </row>
    <row r="24" spans="1:2">
      <c r="A24">
        <f>'2GHz'!E27</f>
        <v>-2.7538283491620281</v>
      </c>
      <c r="B24">
        <f>'2GHz'!F27</f>
        <v>1.5836348733985712</v>
      </c>
    </row>
    <row r="25" spans="1:2">
      <c r="A25">
        <f>'2GHz'!E28</f>
        <v>-2.9764129798329124</v>
      </c>
      <c r="B25">
        <f>'2GHz'!F28</f>
        <v>1.467764648712079</v>
      </c>
    </row>
    <row r="26" spans="1:2">
      <c r="A26">
        <f>'2GHz'!E29</f>
        <v>-3.1880518532890676</v>
      </c>
      <c r="B26">
        <f>'2GHz'!F29</f>
        <v>1.3329358164023626</v>
      </c>
    </row>
    <row r="27" spans="1:2">
      <c r="A27">
        <f>'2GHz'!E30</f>
        <v>-3.3871342699124476</v>
      </c>
      <c r="B27">
        <f>'2GHz'!F30</f>
        <v>1.180174505295172</v>
      </c>
    </row>
    <row r="28" spans="1:2">
      <c r="A28">
        <f>'2GHz'!E31</f>
        <v>-3.5721450923032965</v>
      </c>
      <c r="B28">
        <f>'2GHz'!F31</f>
        <v>1.0106433212078363</v>
      </c>
    </row>
    <row r="29" spans="1:2">
      <c r="A29">
        <f>'2GHz'!E32</f>
        <v>-3.7416762763906313</v>
      </c>
      <c r="B29">
        <f>'2GHz'!F32</f>
        <v>0.82563249881698786</v>
      </c>
    </row>
    <row r="30" spans="1:2">
      <c r="A30">
        <f>'2GHz'!E33</f>
        <v>-3.894437587497821</v>
      </c>
      <c r="B30">
        <f>'2GHz'!F33</f>
        <v>0.62655008219360919</v>
      </c>
    </row>
    <row r="31" spans="1:2">
      <c r="A31">
        <f>'2GHz'!E34</f>
        <v>-4.0292664198075387</v>
      </c>
      <c r="B31">
        <f>'2GHz'!F34</f>
        <v>0.41491120873745291</v>
      </c>
    </row>
    <row r="32" spans="1:2">
      <c r="A32">
        <f>'2GHz'!E35</f>
        <v>-4.1451366444940305</v>
      </c>
      <c r="B32">
        <f>'2GHz'!F35</f>
        <v>0.19232657806656861</v>
      </c>
    </row>
    <row r="33" spans="1:2">
      <c r="A33">
        <f>'2GHz'!E36</f>
        <v>-4.2411664191830791</v>
      </c>
      <c r="B33">
        <f>'2GHz'!F36</f>
        <v>-3.9509806379364965E-2</v>
      </c>
    </row>
    <row r="34" spans="1:2">
      <c r="A34">
        <f>'2GHz'!E37</f>
        <v>-4.3166248993049372</v>
      </c>
      <c r="B34">
        <f>'2GHz'!F37</f>
        <v>-0.27883352972807784</v>
      </c>
    </row>
    <row r="35" spans="1:2">
      <c r="A35">
        <f>'2GHz'!E38</f>
        <v>-4.3709378002628023</v>
      </c>
      <c r="B35">
        <f>'2GHz'!F38</f>
        <v>-0.52382319393727261</v>
      </c>
    </row>
    <row r="36" spans="1:2">
      <c r="A36">
        <f>'2GHz'!E39</f>
        <v>-4.4036917680853573</v>
      </c>
      <c r="B36">
        <f>'2GHz'!F39</f>
        <v>-0.7726142797335096</v>
      </c>
    </row>
    <row r="37" spans="1:2">
      <c r="A37">
        <f>'2GHz'!E40</f>
        <v>-4.414637525300086</v>
      </c>
      <c r="B37">
        <f>'2GHz'!F40</f>
        <v>-1.0233133367297196</v>
      </c>
    </row>
    <row r="38" spans="1:2">
      <c r="A38">
        <f>'2GHz'!E41</f>
        <v>-4.4036917680853573</v>
      </c>
      <c r="B38">
        <f>'2GHz'!F41</f>
        <v>-1.2740123937259284</v>
      </c>
    </row>
    <row r="39" spans="1:2">
      <c r="A39">
        <f>'2GHz'!E42</f>
        <v>-4.3709378002628023</v>
      </c>
      <c r="B39">
        <f>'2GHz'!F42</f>
        <v>-1.5228034795221681</v>
      </c>
    </row>
    <row r="40" spans="1:2">
      <c r="A40">
        <f>'2GHz'!E43</f>
        <v>-4.3166248993049381</v>
      </c>
      <c r="B40">
        <f>'2GHz'!F43</f>
        <v>-1.7677931437313603</v>
      </c>
    </row>
    <row r="41" spans="1:2">
      <c r="A41">
        <f>'2GHz'!E44</f>
        <v>-4.24116641918308</v>
      </c>
      <c r="B41">
        <f>'2GHz'!F44</f>
        <v>-2.0071168670800743</v>
      </c>
    </row>
    <row r="42" spans="1:2">
      <c r="A42">
        <f>'2GHz'!E45</f>
        <v>-4.1451366444940314</v>
      </c>
      <c r="B42">
        <f>'2GHz'!F45</f>
        <v>-2.238953251526008</v>
      </c>
    </row>
    <row r="43" spans="1:2">
      <c r="A43">
        <f>'2GHz'!E46</f>
        <v>-4.0292664198075387</v>
      </c>
      <c r="B43">
        <f>'2GHz'!F46</f>
        <v>-2.4615378821968932</v>
      </c>
    </row>
    <row r="44" spans="1:2">
      <c r="A44">
        <f>'2GHz'!E47</f>
        <v>-3.8944375874978228</v>
      </c>
      <c r="B44">
        <f>'2GHz'!F47</f>
        <v>-2.6731767556530475</v>
      </c>
    </row>
    <row r="45" spans="1:2">
      <c r="A45">
        <f>'2GHz'!E48</f>
        <v>-3.7416762763906322</v>
      </c>
      <c r="B45">
        <f>'2GHz'!F48</f>
        <v>-2.8722591722764275</v>
      </c>
    </row>
    <row r="46" spans="1:2">
      <c r="A46">
        <f>'2GHz'!E49</f>
        <v>-3.5721450923032965</v>
      </c>
      <c r="B46">
        <f>'2GHz'!F49</f>
        <v>-3.0572699946672763</v>
      </c>
    </row>
    <row r="47" spans="1:2">
      <c r="A47">
        <f>'2GHz'!E50</f>
        <v>-3.3871342699124476</v>
      </c>
      <c r="B47">
        <f>'2GHz'!F50</f>
        <v>-3.2268011787546116</v>
      </c>
    </row>
    <row r="48" spans="1:2">
      <c r="A48">
        <f>'2GHz'!E51</f>
        <v>-3.1880518532890694</v>
      </c>
      <c r="B48">
        <f>'2GHz'!F51</f>
        <v>-3.3795624898618013</v>
      </c>
    </row>
    <row r="49" spans="1:2">
      <c r="A49">
        <f>'2GHz'!E52</f>
        <v>-2.9764129798329142</v>
      </c>
      <c r="B49">
        <f>'2GHz'!F52</f>
        <v>-3.5143913221715182</v>
      </c>
    </row>
    <row r="50" spans="1:2">
      <c r="A50">
        <f>'2GHz'!E53</f>
        <v>-2.7538283491620299</v>
      </c>
      <c r="B50">
        <f>'2GHz'!F53</f>
        <v>-3.6302615468580104</v>
      </c>
    </row>
    <row r="51" spans="1:2">
      <c r="A51">
        <f>'2GHz'!E54</f>
        <v>-2.5219919647160962</v>
      </c>
      <c r="B51">
        <f>'2GHz'!F54</f>
        <v>-3.726291321547059</v>
      </c>
    </row>
    <row r="52" spans="1:2">
      <c r="A52">
        <f>'2GHz'!E55</f>
        <v>-2.2826682413673809</v>
      </c>
      <c r="B52">
        <f>'2GHz'!F55</f>
        <v>-3.801749801668918</v>
      </c>
    </row>
    <row r="53" spans="1:2">
      <c r="A53">
        <f>'2GHz'!E56</f>
        <v>-2.0376785771581876</v>
      </c>
      <c r="B53">
        <f>'2GHz'!F56</f>
        <v>-3.8560627026267822</v>
      </c>
    </row>
    <row r="54" spans="1:2">
      <c r="A54">
        <f>'2GHz'!E57</f>
        <v>-1.7888874913619492</v>
      </c>
      <c r="B54">
        <f>'2GHz'!F57</f>
        <v>-3.8888166704493372</v>
      </c>
    </row>
    <row r="55" spans="1:2">
      <c r="A55">
        <f>'2GHz'!E58</f>
        <v>-1.5381884343657404</v>
      </c>
      <c r="B55">
        <f>'2GHz'!F58</f>
        <v>-3.8997624276640663</v>
      </c>
    </row>
    <row r="56" spans="1:2">
      <c r="A56">
        <f>'2GHz'!E59</f>
        <v>-1.2874893773695317</v>
      </c>
      <c r="B56">
        <f>'2GHz'!F59</f>
        <v>-3.8888166704493372</v>
      </c>
    </row>
    <row r="57" spans="1:2">
      <c r="A57">
        <f>'2GHz'!E60</f>
        <v>-1.0386982915732934</v>
      </c>
      <c r="B57">
        <f>'2GHz'!F60</f>
        <v>-3.8560627026267822</v>
      </c>
    </row>
    <row r="58" spans="1:2">
      <c r="A58">
        <f>'2GHz'!E61</f>
        <v>-0.79370862736409742</v>
      </c>
      <c r="B58">
        <f>'2GHz'!F61</f>
        <v>-3.8017498016689175</v>
      </c>
    </row>
    <row r="59" spans="1:2">
      <c r="A59">
        <f>'2GHz'!E62</f>
        <v>-0.55438490401538698</v>
      </c>
      <c r="B59">
        <f>'2GHz'!F62</f>
        <v>-3.7262913215470599</v>
      </c>
    </row>
    <row r="60" spans="1:2">
      <c r="A60">
        <f>'2GHz'!E63</f>
        <v>-0.32254851956945085</v>
      </c>
      <c r="B60">
        <f>'2GHz'!F63</f>
        <v>-3.6302615468580108</v>
      </c>
    </row>
    <row r="61" spans="1:2">
      <c r="A61">
        <f>'2GHz'!E64</f>
        <v>-9.9963888898566555E-2</v>
      </c>
      <c r="B61">
        <f>'2GHz'!F64</f>
        <v>-3.5143913221715186</v>
      </c>
    </row>
    <row r="62" spans="1:2">
      <c r="A62">
        <f>'2GHz'!E65</f>
        <v>0.1116749845575884</v>
      </c>
      <c r="B62">
        <f>'2GHz'!F65</f>
        <v>-3.3795624898618017</v>
      </c>
    </row>
    <row r="63" spans="1:2">
      <c r="A63">
        <f>'2GHz'!E66</f>
        <v>0.31075740118096729</v>
      </c>
      <c r="B63">
        <f>'2GHz'!F66</f>
        <v>-3.226801178754612</v>
      </c>
    </row>
    <row r="64" spans="1:2">
      <c r="A64">
        <f>'2GHz'!E67</f>
        <v>0.49576822357181594</v>
      </c>
      <c r="B64">
        <f>'2GHz'!F67</f>
        <v>-3.0572699946672768</v>
      </c>
    </row>
    <row r="65" spans="1:2">
      <c r="A65">
        <f>'2GHz'!E68</f>
        <v>0.66529940765915119</v>
      </c>
      <c r="B65">
        <f>'2GHz'!F68</f>
        <v>-2.8722591722764284</v>
      </c>
    </row>
    <row r="66" spans="1:2">
      <c r="A66">
        <f>'2GHz'!E69</f>
        <v>0.81806071876634134</v>
      </c>
      <c r="B66">
        <f>'2GHz'!F69</f>
        <v>-2.6731767556530497</v>
      </c>
    </row>
    <row r="67" spans="1:2">
      <c r="A67">
        <f>'2GHz'!E70</f>
        <v>0.95288955107605822</v>
      </c>
      <c r="B67">
        <f>'2GHz'!F70</f>
        <v>-2.4615378821968945</v>
      </c>
    </row>
    <row r="68" spans="1:2">
      <c r="A68">
        <f>'2GHz'!E71</f>
        <v>1.0687597757625504</v>
      </c>
      <c r="B68">
        <f>'2GHz'!F71</f>
        <v>-2.2389532515260102</v>
      </c>
    </row>
    <row r="69" spans="1:2">
      <c r="A69">
        <f>'2GHz'!E72</f>
        <v>1.1647895504515999</v>
      </c>
      <c r="B69">
        <f>'2GHz'!F72</f>
        <v>-2.0071168670800743</v>
      </c>
    </row>
    <row r="70" spans="1:2">
      <c r="A70">
        <f>'2GHz'!E73</f>
        <v>1.240248030573458</v>
      </c>
      <c r="B70">
        <f>'2GHz'!F73</f>
        <v>-1.7677931437313612</v>
      </c>
    </row>
    <row r="71" spans="1:2">
      <c r="A71">
        <f>'2GHz'!E74</f>
        <v>1.2945609315313218</v>
      </c>
      <c r="B71">
        <f>'2GHz'!F74</f>
        <v>-1.5228034795221703</v>
      </c>
    </row>
    <row r="72" spans="1:2">
      <c r="A72">
        <f>'2GHz'!E75</f>
        <v>1.3273148993538773</v>
      </c>
      <c r="B72">
        <f>'2GHz'!F75</f>
        <v>-1.2740123937259296</v>
      </c>
    </row>
    <row r="73" spans="1:2">
      <c r="A73">
        <f>'2GHz'!E76</f>
        <v>1.3382606565686064</v>
      </c>
      <c r="B73">
        <f>'2GHz'!F76</f>
        <v>-1.0233133367297207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A74" sqref="A74:B87"/>
    </sheetView>
  </sheetViews>
  <sheetFormatPr defaultRowHeight="13.5"/>
  <sheetData>
    <row r="1" spans="1:2">
      <c r="A1">
        <f>'200MHz'!C4</f>
        <v>7.817796388614946</v>
      </c>
      <c r="B1">
        <f>'200MHz'!D4</f>
        <v>-4.1651121968883</v>
      </c>
    </row>
    <row r="2" spans="1:2">
      <c r="A2">
        <f>'200MHz'!C5</f>
        <v>7.7976009116440483</v>
      </c>
      <c r="B2">
        <f>'200MHz'!D5</f>
        <v>-3.7025597272081172</v>
      </c>
    </row>
    <row r="3" spans="1:2">
      <c r="A3">
        <f>'200MHz'!C6</f>
        <v>7.7371681805054662</v>
      </c>
      <c r="B3">
        <f>'200MHz'!D6</f>
        <v>-3.2435275611190182</v>
      </c>
    </row>
    <row r="4" spans="1:2">
      <c r="A4">
        <f>'200MHz'!C7</f>
        <v>7.6369581247734448</v>
      </c>
      <c r="B4">
        <f>'200MHz'!D7</f>
        <v>-2.791509210576141</v>
      </c>
    </row>
    <row r="5" spans="1:2">
      <c r="A5">
        <f>'200MHz'!C8</f>
        <v>7.4977334034805914</v>
      </c>
      <c r="B5">
        <f>'200MHz'!D8</f>
        <v>-2.3499448081632592</v>
      </c>
    </row>
    <row r="6" spans="1:2">
      <c r="A6">
        <f>'200MHz'!C9</f>
        <v>7.3205536008221284</v>
      </c>
      <c r="B6">
        <f>'200MHz'!D9</f>
        <v>-1.9221949256066102</v>
      </c>
    </row>
    <row r="7" spans="1:2">
      <c r="A7">
        <f>'200MHz'!C10</f>
        <v>7.1067671620803781</v>
      </c>
      <c r="B7">
        <f>'200MHz'!D10</f>
        <v>-1.5115149977948925</v>
      </c>
    </row>
    <row r="8" spans="1:2">
      <c r="A8">
        <f>'200MHz'!C11</f>
        <v>6.858001131141946</v>
      </c>
      <c r="B8">
        <f>'200MHz'!D11</f>
        <v>-1.1210305469540716</v>
      </c>
    </row>
    <row r="9" spans="1:2">
      <c r="A9">
        <f>'200MHz'!C12</f>
        <v>6.5761487677113095</v>
      </c>
      <c r="B9">
        <f>'200MHz'!D12</f>
        <v>-0.75371339553600558</v>
      </c>
    </row>
    <row r="10" spans="1:2">
      <c r="A10">
        <f>'200MHz'!C13</f>
        <v>6.2633551384612858</v>
      </c>
      <c r="B10">
        <f>'200MHz'!D13</f>
        <v>-0.41235904885514474</v>
      </c>
    </row>
    <row r="11" spans="1:2">
      <c r="A11">
        <f>'200MHz'!C14</f>
        <v>5.9220007917804249</v>
      </c>
      <c r="B11">
        <f>'200MHz'!D14</f>
        <v>-9.9565419605120553E-2</v>
      </c>
    </row>
    <row r="12" spans="1:2">
      <c r="A12">
        <f>'200MHz'!C15</f>
        <v>5.5546836403623594</v>
      </c>
      <c r="B12">
        <f>'200MHz'!D15</f>
        <v>0.18228694382551591</v>
      </c>
    </row>
    <row r="13" spans="1:2">
      <c r="A13">
        <f>'200MHz'!C16</f>
        <v>5.164199189521538</v>
      </c>
      <c r="B13">
        <f>'200MHz'!D16</f>
        <v>0.43105297476394799</v>
      </c>
    </row>
    <row r="14" spans="1:2">
      <c r="A14">
        <f>'200MHz'!C17</f>
        <v>4.7535192617098199</v>
      </c>
      <c r="B14">
        <f>'200MHz'!D17</f>
        <v>0.64483941350569829</v>
      </c>
    </row>
    <row r="15" spans="1:2">
      <c r="A15">
        <f>'200MHz'!C18</f>
        <v>4.3257693791531713</v>
      </c>
      <c r="B15">
        <f>'200MHz'!D18</f>
        <v>0.8220192161641604</v>
      </c>
    </row>
    <row r="16" spans="1:2">
      <c r="A16">
        <f>'200MHz'!C19</f>
        <v>3.8842049767402891</v>
      </c>
      <c r="B16">
        <f>'200MHz'!D19</f>
        <v>0.96124393745701475</v>
      </c>
    </row>
    <row r="17" spans="1:2">
      <c r="A17">
        <f>'200MHz'!C20</f>
        <v>3.4321866261974119</v>
      </c>
      <c r="B17">
        <f>'200MHz'!D20</f>
        <v>1.0614539931890361</v>
      </c>
    </row>
    <row r="18" spans="1:2">
      <c r="A18">
        <f>'200MHz'!C21</f>
        <v>2.9731544601083124</v>
      </c>
      <c r="B18">
        <f>'200MHz'!D21</f>
        <v>1.1218867243276183</v>
      </c>
    </row>
    <row r="19" spans="1:2">
      <c r="A19">
        <f>'200MHz'!C22</f>
        <v>2.5106019904281305</v>
      </c>
      <c r="B19">
        <f>'200MHz'!D22</f>
        <v>1.1420822012985159</v>
      </c>
    </row>
    <row r="20" spans="1:2">
      <c r="A20">
        <f>'200MHz'!C23</f>
        <v>2.0480495207479472</v>
      </c>
      <c r="B20">
        <f>'200MHz'!D23</f>
        <v>1.1218867243276183</v>
      </c>
    </row>
    <row r="21" spans="1:2">
      <c r="A21">
        <f>'200MHz'!C24</f>
        <v>1.5890173546588486</v>
      </c>
      <c r="B21">
        <f>'200MHz'!D24</f>
        <v>1.0614539931890361</v>
      </c>
    </row>
    <row r="22" spans="1:2">
      <c r="A22">
        <f>'200MHz'!C25</f>
        <v>1.1369990041159705</v>
      </c>
      <c r="B22">
        <f>'200MHz'!D25</f>
        <v>0.96124393745701475</v>
      </c>
    </row>
    <row r="23" spans="1:2">
      <c r="A23">
        <f>'200MHz'!C26</f>
        <v>0.69543460170308924</v>
      </c>
      <c r="B23">
        <f>'200MHz'!D26</f>
        <v>0.82201921616416129</v>
      </c>
    </row>
    <row r="24" spans="1:2">
      <c r="A24">
        <f>'200MHz'!C27</f>
        <v>0.2676847191464411</v>
      </c>
      <c r="B24">
        <f>'200MHz'!D27</f>
        <v>0.64483941350569918</v>
      </c>
    </row>
    <row r="25" spans="1:2">
      <c r="A25">
        <f>'200MHz'!C28</f>
        <v>-0.1429952086652766</v>
      </c>
      <c r="B25">
        <f>'200MHz'!D28</f>
        <v>0.43105297476394799</v>
      </c>
    </row>
    <row r="26" spans="1:2">
      <c r="A26">
        <f>'200MHz'!C29</f>
        <v>-0.5334796595060971</v>
      </c>
      <c r="B26">
        <f>'200MHz'!D29</f>
        <v>0.1822869438255168</v>
      </c>
    </row>
    <row r="27" spans="1:2">
      <c r="A27">
        <f>'200MHz'!C30</f>
        <v>-0.9007968109241653</v>
      </c>
      <c r="B27">
        <f>'200MHz'!D30</f>
        <v>-9.9565419605120553E-2</v>
      </c>
    </row>
    <row r="28" spans="1:2">
      <c r="A28">
        <f>'200MHz'!C31</f>
        <v>-1.2421511576050253</v>
      </c>
      <c r="B28">
        <f>'200MHz'!D31</f>
        <v>-0.41235904885514429</v>
      </c>
    </row>
    <row r="29" spans="1:2">
      <c r="A29">
        <f>'200MHz'!C32</f>
        <v>-1.5549447868550486</v>
      </c>
      <c r="B29">
        <f>'200MHz'!D32</f>
        <v>-0.75371339553600425</v>
      </c>
    </row>
    <row r="30" spans="1:2">
      <c r="A30">
        <f>'200MHz'!C33</f>
        <v>-1.836797150285685</v>
      </c>
      <c r="B30">
        <f>'200MHz'!D33</f>
        <v>-1.1210305469540698</v>
      </c>
    </row>
    <row r="31" spans="1:2">
      <c r="A31">
        <f>'200MHz'!C34</f>
        <v>-2.085563181224118</v>
      </c>
      <c r="B31">
        <f>'200MHz'!D34</f>
        <v>-1.5115149977948925</v>
      </c>
    </row>
    <row r="32" spans="1:2">
      <c r="A32">
        <f>'200MHz'!C35</f>
        <v>-2.2993496199658683</v>
      </c>
      <c r="B32">
        <f>'200MHz'!D35</f>
        <v>-1.9221949256066102</v>
      </c>
    </row>
    <row r="33" spans="1:2">
      <c r="A33">
        <f>'200MHz'!C36</f>
        <v>-2.4765294226243304</v>
      </c>
      <c r="B33">
        <f>'200MHz'!D36</f>
        <v>-2.3499448081632583</v>
      </c>
    </row>
    <row r="34" spans="1:2">
      <c r="A34">
        <f>'200MHz'!C37</f>
        <v>-2.6157541439171839</v>
      </c>
      <c r="B34">
        <f>'200MHz'!D37</f>
        <v>-2.7915092105761397</v>
      </c>
    </row>
    <row r="35" spans="1:2">
      <c r="A35">
        <f>'200MHz'!C38</f>
        <v>-2.7159641996492061</v>
      </c>
      <c r="B35">
        <f>'200MHz'!D38</f>
        <v>-3.2435275611190186</v>
      </c>
    </row>
    <row r="36" spans="1:2">
      <c r="A36">
        <f>'200MHz'!C39</f>
        <v>-2.7763969307877883</v>
      </c>
      <c r="B36">
        <f>'200MHz'!D39</f>
        <v>-3.702559727208115</v>
      </c>
    </row>
    <row r="37" spans="1:2">
      <c r="A37">
        <f>'200MHz'!C40</f>
        <v>-2.7965924077586859</v>
      </c>
      <c r="B37">
        <f>'200MHz'!D40</f>
        <v>-4.1651121968882991</v>
      </c>
    </row>
    <row r="38" spans="1:2">
      <c r="A38">
        <f>'200MHz'!C41</f>
        <v>-2.7763969307877883</v>
      </c>
      <c r="B38">
        <f>'200MHz'!D41</f>
        <v>-4.6276646665684815</v>
      </c>
    </row>
    <row r="39" spans="1:2">
      <c r="A39">
        <f>'200MHz'!C42</f>
        <v>-2.7159641996492061</v>
      </c>
      <c r="B39">
        <f>'200MHz'!D42</f>
        <v>-5.0866968326575828</v>
      </c>
    </row>
    <row r="40" spans="1:2">
      <c r="A40">
        <f>'200MHz'!C43</f>
        <v>-2.6157541439171856</v>
      </c>
      <c r="B40">
        <f>'200MHz'!D43</f>
        <v>-5.5387151832004573</v>
      </c>
    </row>
    <row r="41" spans="1:2">
      <c r="A41">
        <f>'200MHz'!C44</f>
        <v>-2.4765294226243313</v>
      </c>
      <c r="B41">
        <f>'200MHz'!D44</f>
        <v>-5.9802795856133404</v>
      </c>
    </row>
    <row r="42" spans="1:2">
      <c r="A42">
        <f>'200MHz'!C45</f>
        <v>-2.2993496199658692</v>
      </c>
      <c r="B42">
        <f>'200MHz'!D45</f>
        <v>-6.408029468169989</v>
      </c>
    </row>
    <row r="43" spans="1:2">
      <c r="A43">
        <f>'200MHz'!C46</f>
        <v>-2.085563181224118</v>
      </c>
      <c r="B43">
        <f>'200MHz'!D46</f>
        <v>-6.818709395981708</v>
      </c>
    </row>
    <row r="44" spans="1:2">
      <c r="A44">
        <f>'200MHz'!C47</f>
        <v>-1.8367971502856868</v>
      </c>
      <c r="B44">
        <f>'200MHz'!D47</f>
        <v>-7.2091938468225276</v>
      </c>
    </row>
    <row r="45" spans="1:2">
      <c r="A45">
        <f>'200MHz'!C48</f>
        <v>-1.5549447868550494</v>
      </c>
      <c r="B45">
        <f>'200MHz'!D48</f>
        <v>-7.5765109982405949</v>
      </c>
    </row>
    <row r="46" spans="1:2">
      <c r="A46">
        <f>'200MHz'!C49</f>
        <v>-1.2421511576050266</v>
      </c>
      <c r="B46">
        <f>'200MHz'!D49</f>
        <v>-7.9178653449214558</v>
      </c>
    </row>
    <row r="47" spans="1:2">
      <c r="A47">
        <f>'200MHz'!C50</f>
        <v>-0.90079681092416575</v>
      </c>
      <c r="B47">
        <f>'200MHz'!D50</f>
        <v>-8.2306589741714795</v>
      </c>
    </row>
    <row r="48" spans="1:2">
      <c r="A48">
        <f>'200MHz'!C51</f>
        <v>-0.53347965950610021</v>
      </c>
      <c r="B48">
        <f>'200MHz'!D51</f>
        <v>-8.5125113376021151</v>
      </c>
    </row>
    <row r="49" spans="1:2">
      <c r="A49">
        <f>'200MHz'!C52</f>
        <v>-0.14299520866528015</v>
      </c>
      <c r="B49">
        <f>'200MHz'!D52</f>
        <v>-8.7612773685405472</v>
      </c>
    </row>
    <row r="50" spans="1:2">
      <c r="A50">
        <f>'200MHz'!C53</f>
        <v>0.26768471914643754</v>
      </c>
      <c r="B50">
        <f>'200MHz'!D53</f>
        <v>-8.9750638072822966</v>
      </c>
    </row>
    <row r="51" spans="1:2">
      <c r="A51">
        <f>'200MHz'!C54</f>
        <v>0.69543460170308569</v>
      </c>
      <c r="B51">
        <f>'200MHz'!D54</f>
        <v>-9.1522436099407596</v>
      </c>
    </row>
    <row r="52" spans="1:2">
      <c r="A52">
        <f>'200MHz'!C55</f>
        <v>1.1369990041159717</v>
      </c>
      <c r="B52">
        <f>'200MHz'!D55</f>
        <v>-9.2914683312336148</v>
      </c>
    </row>
    <row r="53" spans="1:2">
      <c r="A53">
        <f>'200MHz'!C56</f>
        <v>1.5890173546588484</v>
      </c>
      <c r="B53">
        <f>'200MHz'!D56</f>
        <v>-9.3916783869656371</v>
      </c>
    </row>
    <row r="54" spans="1:2">
      <c r="A54">
        <f>'200MHz'!C57</f>
        <v>2.0480495207479468</v>
      </c>
      <c r="B54">
        <f>'200MHz'!D57</f>
        <v>-9.4521111181042183</v>
      </c>
    </row>
    <row r="55" spans="1:2">
      <c r="A55">
        <f>'200MHz'!C58</f>
        <v>2.5106019904281291</v>
      </c>
      <c r="B55">
        <f>'200MHz'!D58</f>
        <v>-9.472306595075116</v>
      </c>
    </row>
    <row r="56" spans="1:2">
      <c r="A56">
        <f>'200MHz'!C59</f>
        <v>2.9731544601083111</v>
      </c>
      <c r="B56">
        <f>'200MHz'!D59</f>
        <v>-9.4521111181042183</v>
      </c>
    </row>
    <row r="57" spans="1:2">
      <c r="A57">
        <f>'200MHz'!C60</f>
        <v>3.4321866261974097</v>
      </c>
      <c r="B57">
        <f>'200MHz'!D60</f>
        <v>-9.3916783869656371</v>
      </c>
    </row>
    <row r="58" spans="1:2">
      <c r="A58">
        <f>'200MHz'!C61</f>
        <v>3.8842049767402909</v>
      </c>
      <c r="B58">
        <f>'200MHz'!D61</f>
        <v>-9.291468331233613</v>
      </c>
    </row>
    <row r="59" spans="1:2">
      <c r="A59">
        <f>'200MHz'!C62</f>
        <v>4.3257693791531677</v>
      </c>
      <c r="B59">
        <f>'200MHz'!D62</f>
        <v>-9.1522436099407614</v>
      </c>
    </row>
    <row r="60" spans="1:2">
      <c r="A60">
        <f>'200MHz'!C63</f>
        <v>4.7535192617098208</v>
      </c>
      <c r="B60">
        <f>'200MHz'!D63</f>
        <v>-8.9750638072822984</v>
      </c>
    </row>
    <row r="61" spans="1:2">
      <c r="A61">
        <f>'200MHz'!C64</f>
        <v>5.164199189521538</v>
      </c>
      <c r="B61">
        <f>'200MHz'!D64</f>
        <v>-8.7612773685405472</v>
      </c>
    </row>
    <row r="62" spans="1:2">
      <c r="A62">
        <f>'200MHz'!C65</f>
        <v>5.5546836403623585</v>
      </c>
      <c r="B62">
        <f>'200MHz'!D65</f>
        <v>-8.5125113376021169</v>
      </c>
    </row>
    <row r="63" spans="1:2">
      <c r="A63">
        <f>'200MHz'!C66</f>
        <v>5.9220007917804249</v>
      </c>
      <c r="B63">
        <f>'200MHz'!D66</f>
        <v>-8.2306589741714795</v>
      </c>
    </row>
    <row r="64" spans="1:2">
      <c r="A64">
        <f>'200MHz'!C67</f>
        <v>6.2633551384612849</v>
      </c>
      <c r="B64">
        <f>'200MHz'!D67</f>
        <v>-7.9178653449214567</v>
      </c>
    </row>
    <row r="65" spans="1:2">
      <c r="A65">
        <f>'200MHz'!C68</f>
        <v>6.5761487677113077</v>
      </c>
      <c r="B65">
        <f>'200MHz'!D68</f>
        <v>-7.5765109982405967</v>
      </c>
    </row>
    <row r="66" spans="1:2">
      <c r="A66">
        <f>'200MHz'!C69</f>
        <v>6.8580011311419451</v>
      </c>
      <c r="B66">
        <f>'200MHz'!D69</f>
        <v>-7.2091938468225312</v>
      </c>
    </row>
    <row r="67" spans="1:2">
      <c r="A67">
        <f>'200MHz'!C70</f>
        <v>7.1067671620803763</v>
      </c>
      <c r="B67">
        <f>'200MHz'!D70</f>
        <v>-6.8187093959817098</v>
      </c>
    </row>
    <row r="68" spans="1:2">
      <c r="A68">
        <f>'200MHz'!C71</f>
        <v>7.3205536008221275</v>
      </c>
      <c r="B68">
        <f>'200MHz'!D71</f>
        <v>-6.4080294681699925</v>
      </c>
    </row>
    <row r="69" spans="1:2">
      <c r="A69">
        <f>'200MHz'!C72</f>
        <v>7.4977334034805914</v>
      </c>
      <c r="B69">
        <f>'200MHz'!D72</f>
        <v>-5.9802795856133404</v>
      </c>
    </row>
    <row r="70" spans="1:2">
      <c r="A70">
        <f>'200MHz'!C73</f>
        <v>7.6369581247734448</v>
      </c>
      <c r="B70">
        <f>'200MHz'!D73</f>
        <v>-5.5387151832004591</v>
      </c>
    </row>
    <row r="71" spans="1:2">
      <c r="A71">
        <f>'200MHz'!C74</f>
        <v>7.7371681805054653</v>
      </c>
      <c r="B71">
        <f>'200MHz'!D74</f>
        <v>-5.0866968326575863</v>
      </c>
    </row>
    <row r="72" spans="1:2">
      <c r="A72">
        <f>'200MHz'!C75</f>
        <v>7.7976009116440483</v>
      </c>
      <c r="B72">
        <f>'200MHz'!D75</f>
        <v>-4.6276646665684833</v>
      </c>
    </row>
    <row r="73" spans="1:2">
      <c r="A73">
        <f>'200MHz'!C76</f>
        <v>7.817796388614946</v>
      </c>
      <c r="B73">
        <f>'200MHz'!D76</f>
        <v>-4.1651121968883009</v>
      </c>
    </row>
  </sheetData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0" workbookViewId="0">
      <selection activeCell="G82" sqref="G82"/>
    </sheetView>
  </sheetViews>
  <sheetFormatPr defaultRowHeight="13.5"/>
  <sheetData>
    <row r="1" spans="1:2">
      <c r="A1">
        <f>'200MHz'!E4</f>
        <v>16.097241054850212</v>
      </c>
      <c r="B1">
        <f>'200MHz'!F4</f>
        <v>-32.9814476920915</v>
      </c>
    </row>
    <row r="2" spans="1:2">
      <c r="A2">
        <f>'200MHz'!E5</f>
        <v>15.930092068574563</v>
      </c>
      <c r="B2">
        <f>'200MHz'!F5</f>
        <v>-29.15310649877604</v>
      </c>
    </row>
    <row r="3" spans="1:2">
      <c r="A3">
        <f>'200MHz'!E6</f>
        <v>15.429917214460477</v>
      </c>
      <c r="B3">
        <f>'200MHz'!F6</f>
        <v>-25.353901293557328</v>
      </c>
    </row>
    <row r="4" spans="1:2">
      <c r="A4">
        <f>'200MHz'!E7</f>
        <v>14.600523125161619</v>
      </c>
      <c r="B4">
        <f>'200MHz'!F7</f>
        <v>-21.612746322069899</v>
      </c>
    </row>
    <row r="5" spans="1:2">
      <c r="A5">
        <f>'200MHz'!E8</f>
        <v>13.44822199049938</v>
      </c>
      <c r="B5">
        <f>'200MHz'!F8</f>
        <v>-17.958114032617907</v>
      </c>
    </row>
    <row r="6" spans="1:2">
      <c r="A6">
        <f>'200MHz'!E9</f>
        <v>11.981783517886985</v>
      </c>
      <c r="B6">
        <f>'200MHz'!F9</f>
        <v>-14.417818383651387</v>
      </c>
    </row>
    <row r="7" spans="1:2">
      <c r="A7">
        <f>'200MHz'!E10</f>
        <v>10.212368189560795</v>
      </c>
      <c r="B7">
        <f>'200MHz'!F10</f>
        <v>-11.018803162747947</v>
      </c>
    </row>
    <row r="8" spans="1:2">
      <c r="A8">
        <f>'200MHz'!E11</f>
        <v>8.1534423245715324</v>
      </c>
      <c r="B8">
        <f>'200MHz'!F11</f>
        <v>-7.7869369281201521</v>
      </c>
    </row>
    <row r="9" spans="1:2">
      <c r="A9">
        <f>'200MHz'!E12</f>
        <v>5.8206755919652089</v>
      </c>
      <c r="B9">
        <f>'200MHz'!F12</f>
        <v>-4.7468161332677141</v>
      </c>
    </row>
    <row r="10" spans="1:2">
      <c r="A10">
        <f>'200MHz'!E13</f>
        <v>3.2318217551400181</v>
      </c>
      <c r="B10">
        <f>'200MHz'!F13</f>
        <v>-1.9215779331145839</v>
      </c>
    </row>
    <row r="11" spans="1:2">
      <c r="A11">
        <f>'200MHz'!E14</f>
        <v>0.40658355498688792</v>
      </c>
      <c r="B11">
        <f>'200MHz'!F14</f>
        <v>0.66727590371061041</v>
      </c>
    </row>
    <row r="12" spans="1:2">
      <c r="A12">
        <f>'200MHz'!E15</f>
        <v>-2.6335372398655466</v>
      </c>
      <c r="B12">
        <f>'200MHz'!F15</f>
        <v>3.0000426363169339</v>
      </c>
    </row>
    <row r="13" spans="1:2">
      <c r="A13">
        <f>'200MHz'!E16</f>
        <v>-5.8654034744933412</v>
      </c>
      <c r="B13">
        <f>'200MHz'!F16</f>
        <v>5.0589685013061896</v>
      </c>
    </row>
    <row r="14" spans="1:2">
      <c r="A14">
        <f>'200MHz'!E17</f>
        <v>-9.2644186953967882</v>
      </c>
      <c r="B14">
        <f>'200MHz'!F17</f>
        <v>6.8283838296323864</v>
      </c>
    </row>
    <row r="15" spans="1:2">
      <c r="A15">
        <f>'200MHz'!E18</f>
        <v>-12.804714344363303</v>
      </c>
      <c r="B15">
        <f>'200MHz'!F18</f>
        <v>8.2948223022447749</v>
      </c>
    </row>
    <row r="16" spans="1:2">
      <c r="A16">
        <f>'200MHz'!E19</f>
        <v>-16.459346633815301</v>
      </c>
      <c r="B16">
        <f>'200MHz'!F19</f>
        <v>9.4471234369070203</v>
      </c>
    </row>
    <row r="17" spans="1:2">
      <c r="A17">
        <f>'200MHz'!E20</f>
        <v>-20.200501605302726</v>
      </c>
      <c r="B17">
        <f>'200MHz'!F20</f>
        <v>10.276517526205879</v>
      </c>
    </row>
    <row r="18" spans="1:2">
      <c r="A18">
        <f>'200MHz'!E21</f>
        <v>-23.999706810521445</v>
      </c>
      <c r="B18">
        <f>'200MHz'!F21</f>
        <v>10.776692380319965</v>
      </c>
    </row>
    <row r="19" spans="1:2">
      <c r="A19">
        <f>'200MHz'!E22</f>
        <v>-27.828048003836898</v>
      </c>
      <c r="B19">
        <f>'200MHz'!F22</f>
        <v>10.943841366595613</v>
      </c>
    </row>
    <row r="20" spans="1:2">
      <c r="A20">
        <f>'200MHz'!E23</f>
        <v>-31.656389197152361</v>
      </c>
      <c r="B20">
        <f>'200MHz'!F23</f>
        <v>10.776692380319965</v>
      </c>
    </row>
    <row r="21" spans="1:2">
      <c r="A21">
        <f>'200MHz'!E24</f>
        <v>-35.455594402371069</v>
      </c>
      <c r="B21">
        <f>'200MHz'!F24</f>
        <v>10.276517526205879</v>
      </c>
    </row>
    <row r="22" spans="1:2">
      <c r="A22">
        <f>'200MHz'!E25</f>
        <v>-39.196749373858509</v>
      </c>
      <c r="B22">
        <f>'200MHz'!F25</f>
        <v>9.4471234369070203</v>
      </c>
    </row>
    <row r="23" spans="1:2">
      <c r="A23">
        <f>'200MHz'!E26</f>
        <v>-42.851381663310498</v>
      </c>
      <c r="B23">
        <f>'200MHz'!F26</f>
        <v>8.294822302244782</v>
      </c>
    </row>
    <row r="24" spans="1:2">
      <c r="A24">
        <f>'200MHz'!E27</f>
        <v>-46.391677312277011</v>
      </c>
      <c r="B24">
        <f>'200MHz'!F27</f>
        <v>6.8283838296323935</v>
      </c>
    </row>
    <row r="25" spans="1:2">
      <c r="A25">
        <f>'200MHz'!E28</f>
        <v>-49.790692533180447</v>
      </c>
      <c r="B25">
        <f>'200MHz'!F28</f>
        <v>5.0589685013061967</v>
      </c>
    </row>
    <row r="26" spans="1:2">
      <c r="A26">
        <f>'200MHz'!E29</f>
        <v>-53.022558767808235</v>
      </c>
      <c r="B26">
        <f>'200MHz'!F29</f>
        <v>3.000042636316941</v>
      </c>
    </row>
    <row r="27" spans="1:2">
      <c r="A27">
        <f>'200MHz'!E30</f>
        <v>-56.062679562660691</v>
      </c>
      <c r="B27">
        <f>'200MHz'!F30</f>
        <v>0.66727590371061041</v>
      </c>
    </row>
    <row r="28" spans="1:2">
      <c r="A28">
        <f>'200MHz'!E31</f>
        <v>-58.887917762813814</v>
      </c>
      <c r="B28">
        <f>'200MHz'!F31</f>
        <v>-1.9215779331145804</v>
      </c>
    </row>
    <row r="29" spans="1:2">
      <c r="A29">
        <f>'200MHz'!E32</f>
        <v>-61.476771599639008</v>
      </c>
      <c r="B29">
        <f>'200MHz'!F32</f>
        <v>-4.7468161332677035</v>
      </c>
    </row>
    <row r="30" spans="1:2">
      <c r="A30">
        <f>'200MHz'!E33</f>
        <v>-63.809538332245324</v>
      </c>
      <c r="B30">
        <f>'200MHz'!F33</f>
        <v>-7.7869369281201379</v>
      </c>
    </row>
    <row r="31" spans="1:2">
      <c r="A31">
        <f>'200MHz'!E34</f>
        <v>-65.868464197234601</v>
      </c>
      <c r="B31">
        <f>'200MHz'!F34</f>
        <v>-11.018803162747947</v>
      </c>
    </row>
    <row r="32" spans="1:2">
      <c r="A32">
        <f>'200MHz'!E35</f>
        <v>-67.637879525560791</v>
      </c>
      <c r="B32">
        <f>'200MHz'!F35</f>
        <v>-14.417818383651387</v>
      </c>
    </row>
    <row r="33" spans="1:2">
      <c r="A33">
        <f>'200MHz'!E36</f>
        <v>-69.104317998173173</v>
      </c>
      <c r="B33">
        <f>'200MHz'!F36</f>
        <v>-17.9581140326179</v>
      </c>
    </row>
    <row r="34" spans="1:2">
      <c r="A34">
        <f>'200MHz'!E37</f>
        <v>-70.256619132835425</v>
      </c>
      <c r="B34">
        <f>'200MHz'!F37</f>
        <v>-21.612746322069889</v>
      </c>
    </row>
    <row r="35" spans="1:2">
      <c r="A35">
        <f>'200MHz'!E38</f>
        <v>-71.086013222134284</v>
      </c>
      <c r="B35">
        <f>'200MHz'!F38</f>
        <v>-25.353901293557332</v>
      </c>
    </row>
    <row r="36" spans="1:2">
      <c r="A36">
        <f>'200MHz'!E39</f>
        <v>-71.586188076248362</v>
      </c>
      <c r="B36">
        <f>'200MHz'!F39</f>
        <v>-29.153106498776022</v>
      </c>
    </row>
    <row r="37" spans="1:2">
      <c r="A37">
        <f>'200MHz'!E40</f>
        <v>-71.753337062524011</v>
      </c>
      <c r="B37">
        <f>'200MHz'!F40</f>
        <v>-32.981447692091493</v>
      </c>
    </row>
    <row r="38" spans="1:2">
      <c r="A38">
        <f>'200MHz'!E41</f>
        <v>-71.586188076248362</v>
      </c>
      <c r="B38">
        <f>'200MHz'!F41</f>
        <v>-36.809788885406945</v>
      </c>
    </row>
    <row r="39" spans="1:2">
      <c r="A39">
        <f>'200MHz'!E42</f>
        <v>-71.086013222134284</v>
      </c>
      <c r="B39">
        <f>'200MHz'!F42</f>
        <v>-40.608994090625679</v>
      </c>
    </row>
    <row r="40" spans="1:2">
      <c r="A40">
        <f>'200MHz'!E43</f>
        <v>-70.256619132835425</v>
      </c>
      <c r="B40">
        <f>'200MHz'!F43</f>
        <v>-44.350149062113083</v>
      </c>
    </row>
    <row r="41" spans="1:2">
      <c r="A41">
        <f>'200MHz'!E44</f>
        <v>-69.104317998173187</v>
      </c>
      <c r="B41">
        <f>'200MHz'!F44</f>
        <v>-48.004781351565093</v>
      </c>
    </row>
    <row r="42" spans="1:2">
      <c r="A42">
        <f>'200MHz'!E45</f>
        <v>-67.637879525560791</v>
      </c>
      <c r="B42">
        <f>'200MHz'!F45</f>
        <v>-51.545077000531606</v>
      </c>
    </row>
    <row r="43" spans="1:2">
      <c r="A43">
        <f>'200MHz'!E46</f>
        <v>-65.868464197234587</v>
      </c>
      <c r="B43">
        <f>'200MHz'!F46</f>
        <v>-54.944092221435056</v>
      </c>
    </row>
    <row r="44" spans="1:2">
      <c r="A44">
        <f>'200MHz'!E47</f>
        <v>-63.809538332245339</v>
      </c>
      <c r="B44">
        <f>'200MHz'!F47</f>
        <v>-58.175958456062837</v>
      </c>
    </row>
    <row r="45" spans="1:2">
      <c r="A45">
        <f>'200MHz'!E48</f>
        <v>-61.476771599639008</v>
      </c>
      <c r="B45">
        <f>'200MHz'!F48</f>
        <v>-61.216079250915286</v>
      </c>
    </row>
    <row r="46" spans="1:2">
      <c r="A46">
        <f>'200MHz'!E49</f>
        <v>-58.887917762813828</v>
      </c>
      <c r="B46">
        <f>'200MHz'!F49</f>
        <v>-64.041317451068409</v>
      </c>
    </row>
    <row r="47" spans="1:2">
      <c r="A47">
        <f>'200MHz'!E50</f>
        <v>-56.062679562660698</v>
      </c>
      <c r="B47">
        <f>'200MHz'!F50</f>
        <v>-66.630171287893603</v>
      </c>
    </row>
    <row r="48" spans="1:2">
      <c r="A48">
        <f>'200MHz'!E51</f>
        <v>-53.022558767808263</v>
      </c>
      <c r="B48">
        <f>'200MHz'!F51</f>
        <v>-68.962938020499934</v>
      </c>
    </row>
    <row r="49" spans="1:2">
      <c r="A49">
        <f>'200MHz'!E52</f>
        <v>-49.790692533180476</v>
      </c>
      <c r="B49">
        <f>'200MHz'!F52</f>
        <v>-71.021863885489182</v>
      </c>
    </row>
    <row r="50" spans="1:2">
      <c r="A50">
        <f>'200MHz'!E53</f>
        <v>-46.391677312277039</v>
      </c>
      <c r="B50">
        <f>'200MHz'!F53</f>
        <v>-72.791279213815386</v>
      </c>
    </row>
    <row r="51" spans="1:2">
      <c r="A51">
        <f>'200MHz'!E54</f>
        <v>-42.851381663310526</v>
      </c>
      <c r="B51">
        <f>'200MHz'!F54</f>
        <v>-74.257717686427782</v>
      </c>
    </row>
    <row r="52" spans="1:2">
      <c r="A52">
        <f>'200MHz'!E55</f>
        <v>-39.196749373858495</v>
      </c>
      <c r="B52">
        <f>'200MHz'!F55</f>
        <v>-75.41001882109002</v>
      </c>
    </row>
    <row r="53" spans="1:2">
      <c r="A53">
        <f>'200MHz'!E56</f>
        <v>-35.455594402371069</v>
      </c>
      <c r="B53">
        <f>'200MHz'!F56</f>
        <v>-76.239412910388879</v>
      </c>
    </row>
    <row r="54" spans="1:2">
      <c r="A54">
        <f>'200MHz'!E57</f>
        <v>-31.656389197152365</v>
      </c>
      <c r="B54">
        <f>'200MHz'!F57</f>
        <v>-76.739587764502971</v>
      </c>
    </row>
    <row r="55" spans="1:2">
      <c r="A55">
        <f>'200MHz'!E58</f>
        <v>-27.828048003836908</v>
      </c>
      <c r="B55">
        <f>'200MHz'!F58</f>
        <v>-76.906736750778606</v>
      </c>
    </row>
    <row r="56" spans="1:2">
      <c r="A56">
        <f>'200MHz'!E59</f>
        <v>-23.999706810521456</v>
      </c>
      <c r="B56">
        <f>'200MHz'!F59</f>
        <v>-76.739587764502971</v>
      </c>
    </row>
    <row r="57" spans="1:2">
      <c r="A57">
        <f>'200MHz'!E60</f>
        <v>-20.200501605302748</v>
      </c>
      <c r="B57">
        <f>'200MHz'!F60</f>
        <v>-76.239412910388893</v>
      </c>
    </row>
    <row r="58" spans="1:2">
      <c r="A58">
        <f>'200MHz'!E61</f>
        <v>-16.459346633815283</v>
      </c>
      <c r="B58">
        <f>'200MHz'!F61</f>
        <v>-75.41001882109002</v>
      </c>
    </row>
    <row r="59" spans="1:2">
      <c r="A59">
        <f>'200MHz'!E62</f>
        <v>-12.804714344363331</v>
      </c>
      <c r="B59">
        <f>'200MHz'!F62</f>
        <v>-74.257717686427782</v>
      </c>
    </row>
    <row r="60" spans="1:2">
      <c r="A60">
        <f>'200MHz'!E63</f>
        <v>-9.2644186953967811</v>
      </c>
      <c r="B60">
        <f>'200MHz'!F63</f>
        <v>-72.791279213815386</v>
      </c>
    </row>
    <row r="61" spans="1:2">
      <c r="A61">
        <f>'200MHz'!E64</f>
        <v>-5.8654034744933412</v>
      </c>
      <c r="B61">
        <f>'200MHz'!F64</f>
        <v>-71.021863885489182</v>
      </c>
    </row>
    <row r="62" spans="1:2">
      <c r="A62">
        <f>'200MHz'!E65</f>
        <v>-2.6335372398655537</v>
      </c>
      <c r="B62">
        <f>'200MHz'!F65</f>
        <v>-68.962938020499934</v>
      </c>
    </row>
    <row r="63" spans="1:2">
      <c r="A63">
        <f>'200MHz'!E66</f>
        <v>0.40658355498688437</v>
      </c>
      <c r="B63">
        <f>'200MHz'!F66</f>
        <v>-66.630171287893603</v>
      </c>
    </row>
    <row r="64" spans="1:2">
      <c r="A64">
        <f>'200MHz'!E67</f>
        <v>3.231821755140011</v>
      </c>
      <c r="B64">
        <f>'200MHz'!F67</f>
        <v>-64.041317451068423</v>
      </c>
    </row>
    <row r="65" spans="1:2">
      <c r="A65">
        <f>'200MHz'!E68</f>
        <v>5.8206755919651947</v>
      </c>
      <c r="B65">
        <f>'200MHz'!F68</f>
        <v>-61.2160792509153</v>
      </c>
    </row>
    <row r="66" spans="1:2">
      <c r="A66">
        <f>'200MHz'!E69</f>
        <v>8.1534423245715253</v>
      </c>
      <c r="B66">
        <f>'200MHz'!F69</f>
        <v>-58.175958456062872</v>
      </c>
    </row>
    <row r="67" spans="1:2">
      <c r="A67">
        <f>'200MHz'!E70</f>
        <v>10.212368189560781</v>
      </c>
      <c r="B67">
        <f>'200MHz'!F70</f>
        <v>-54.944092221435071</v>
      </c>
    </row>
    <row r="68" spans="1:2">
      <c r="A68">
        <f>'200MHz'!E71</f>
        <v>11.981783517886978</v>
      </c>
      <c r="B68">
        <f>'200MHz'!F71</f>
        <v>-51.545077000531634</v>
      </c>
    </row>
    <row r="69" spans="1:2">
      <c r="A69">
        <f>'200MHz'!E72</f>
        <v>13.44822199049938</v>
      </c>
      <c r="B69">
        <f>'200MHz'!F72</f>
        <v>-48.004781351565086</v>
      </c>
    </row>
    <row r="70" spans="1:2">
      <c r="A70">
        <f>'200MHz'!E73</f>
        <v>14.600523125161619</v>
      </c>
      <c r="B70">
        <f>'200MHz'!F73</f>
        <v>-44.350149062113097</v>
      </c>
    </row>
    <row r="71" spans="1:2">
      <c r="A71">
        <f>'200MHz'!E74</f>
        <v>15.429917214460477</v>
      </c>
      <c r="B71">
        <f>'200MHz'!F74</f>
        <v>-40.608994090625714</v>
      </c>
    </row>
    <row r="72" spans="1:2">
      <c r="A72">
        <f>'200MHz'!E75</f>
        <v>15.930092068574563</v>
      </c>
      <c r="B72">
        <f>'200MHz'!F75</f>
        <v>-36.809788885406967</v>
      </c>
    </row>
    <row r="73" spans="1:2">
      <c r="A73">
        <f>'200MHz'!E76</f>
        <v>16.097241054850212</v>
      </c>
      <c r="B73">
        <f>'200MHz'!F76</f>
        <v>-32.981447692091514</v>
      </c>
    </row>
  </sheetData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I37" sqref="I37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83</v>
      </c>
    </row>
    <row r="4" spans="1:6">
      <c r="A4" s="1">
        <v>0</v>
      </c>
      <c r="B4" s="1">
        <f>A4*PI()/180</f>
        <v>0</v>
      </c>
      <c r="C4" s="1">
        <f>'K MSG MAG'!$AN$4+'K MSG MAG'!$AH$4*COS('400MHz'!B4)</f>
        <v>6.4249702768533439</v>
      </c>
      <c r="D4" s="1">
        <f>'K MSG MAG'!$AO$4+'K MSG MAG'!$AH$4*SIN('400MHz'!B4)</f>
        <v>-1.62670390663056</v>
      </c>
      <c r="E4" s="1">
        <f>'K MSG MAG'!$AF$4+'K MSG MAG'!$Z$4*COS('400MHz'!B4)</f>
        <v>2.0537060966184262</v>
      </c>
      <c r="F4" s="1">
        <f>'K MSG MAG'!$AG$4+'K MSG MAG'!$Z$4*SIN('400MHz'!B4)</f>
        <v>-3.2337760172577901</v>
      </c>
    </row>
    <row r="5" spans="1:6">
      <c r="A5" s="1">
        <f>A4+5</f>
        <v>5</v>
      </c>
      <c r="B5" s="1">
        <f>A5*PI()/180</f>
        <v>8.7266462599716474E-2</v>
      </c>
      <c r="C5" s="1">
        <f>'K MSG MAG'!$AN$4+'K MSG MAG'!$AH$4*COS('400MHz'!B5)</f>
        <v>6.4101356774470757</v>
      </c>
      <c r="D5" s="1">
        <f>'K MSG MAG'!$AO$4+'K MSG MAG'!$AH$4*SIN('400MHz'!B5)</f>
        <v>-1.2869357198244988</v>
      </c>
      <c r="E5" s="1">
        <f>'K MSG MAG'!$AF$4+'K MSG MAG'!$Z$4*COS('400MHz'!B5)</f>
        <v>2.0300927606633543</v>
      </c>
      <c r="F5" s="1">
        <f>'K MSG MAG'!$AG$4+'K MSG MAG'!$Z$4*SIN('400MHz'!B5)</f>
        <v>-2.692941706726486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MAG'!$AN$4+'K MSG MAG'!$AH$4*COS('400MHz'!B6)</f>
        <v>6.3657447794871285</v>
      </c>
      <c r="D6" s="1">
        <f>'K MSG MAG'!$AO$4+'K MSG MAG'!$AH$4*SIN('400MHz'!B6)</f>
        <v>-0.94975337407767213</v>
      </c>
      <c r="E6" s="1">
        <f>'K MSG MAG'!$AF$4+'K MSG MAG'!$Z$4*COS('400MHz'!B6)</f>
        <v>1.9594324645428793</v>
      </c>
      <c r="F6" s="1">
        <f>'K MSG MAG'!$AG$4+'K MSG MAG'!$Z$4*SIN('400MHz'!B6)</f>
        <v>-2.1562234718630107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MAG'!$AN$4+'K MSG MAG'!$AH$4*COS('400MHz'!B7)</f>
        <v>6.2921354245109367</v>
      </c>
      <c r="D7" s="1">
        <f>'K MSG MAG'!$AO$4+'K MSG MAG'!$AH$4*SIN('400MHz'!B7)</f>
        <v>-0.61772303063748035</v>
      </c>
      <c r="E7" s="1">
        <f>'K MSG MAG'!$AF$4+'K MSG MAG'!$Z$4*COS('400MHz'!B7)</f>
        <v>1.8422629757763316</v>
      </c>
      <c r="F7" s="1">
        <f>'K MSG MAG'!$AG$4+'K MSG MAG'!$Z$4*SIN('400MHz'!B7)</f>
        <v>-1.6277060625140058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MAG'!$AN$4+'K MSG MAG'!$AH$4*COS('400MHz'!B8)</f>
        <v>6.1898678241564102</v>
      </c>
      <c r="D8" s="1">
        <f>'K MSG MAG'!$AO$4+'K MSG MAG'!$AH$4*SIN('400MHz'!B8)</f>
        <v>-0.29337164090290591</v>
      </c>
      <c r="E8" s="1">
        <f>'K MSG MAG'!$AF$4+'K MSG MAG'!$Z$4*COS('400MHz'!B8)</f>
        <v>1.6794760249220948</v>
      </c>
      <c r="F8" s="1">
        <f>'K MSG MAG'!$AG$4+'K MSG MAG'!$Z$4*SIN('400MHz'!B8)</f>
        <v>-1.1114118152921542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MAG'!$AN$4+'K MSG MAG'!$AH$4*COS('400MHz'!B9)</f>
        <v>6.0597202966131132</v>
      </c>
      <c r="D9" s="1">
        <f>'K MSG MAG'!$AO$4+'K MSG MAG'!$AH$4*SIN('400MHz'!B9)</f>
        <v>2.0832285201447309E-2</v>
      </c>
      <c r="E9" s="1">
        <f>'K MSG MAG'!$AF$4+'K MSG MAG'!$Z$4*COS('400MHz'!B9)</f>
        <v>1.4723105189696195</v>
      </c>
      <c r="F9" s="1">
        <f>'K MSG MAG'!$AG$4+'K MSG MAG'!$Z$4*SIN('400MHz'!B9)</f>
        <v>-0.61127004116580386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MAG'!$AN$4+'K MSG MAG'!$AH$4*COS('400MHz'!B10)</f>
        <v>5.9026833431508763</v>
      </c>
      <c r="D10" s="1">
        <f>'K MSG MAG'!$AO$4+'K MSG MAG'!$AH$4*SIN('400MHz'!B10)</f>
        <v>0.32249746607640684</v>
      </c>
      <c r="E10" s="1">
        <f>'K MSG MAG'!$AF$4+'K MSG MAG'!$Z$4*COS('400MHz'!B10)</f>
        <v>1.2223431125091562</v>
      </c>
      <c r="F10" s="1">
        <f>'K MSG MAG'!$AG$4+'K MSG MAG'!$Z$4*SIN('400MHz'!B10)</f>
        <v>-0.1310871210299176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MAG'!$AN$4+'K MSG MAG'!$AH$4*COS('400MHz'!B11)</f>
        <v>5.7199521098070516</v>
      </c>
      <c r="D11" s="1">
        <f>'K MSG MAG'!$AO$4+'K MSG MAG'!$AH$4*SIN('400MHz'!B11)</f>
        <v>0.60932804754509862</v>
      </c>
      <c r="E11" s="1">
        <f>'K MSG MAG'!$AF$4+'K MSG MAG'!$Z$4*COS('400MHz'!B11)</f>
        <v>0.93147620843831547</v>
      </c>
      <c r="F11" s="1">
        <f>'K MSG MAG'!$AG$4+'K MSG MAG'!$Z$4*SIN('400MHz'!B11)</f>
        <v>0.32548246315089768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MAG'!$AN$4+'K MSG MAG'!$AH$4*COS('400MHz'!B12)</f>
        <v>5.5129172916035216</v>
      </c>
      <c r="D12" s="1">
        <f>'K MSG MAG'!$AO$4+'K MSG MAG'!$AH$4*SIN('400MHz'!B12)</f>
        <v>0.87914107568950506</v>
      </c>
      <c r="E12" s="1">
        <f>'K MSG MAG'!$AF$4+'K MSG MAG'!$Z$4*COS('400MHz'!B12)</f>
        <v>0.60192347952731495</v>
      </c>
      <c r="F12" s="1">
        <f>'K MSG MAG'!$AG$4+'K MSG MAG'!$Z$4*SIN('400MHz'!B12)</f>
        <v>0.75496394115677257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MAG'!$AN$4+'K MSG MAG'!$AH$4*COS('400MHz'!B13)</f>
        <v>5.2831545485178566</v>
      </c>
      <c r="D13" s="1">
        <f>'K MSG MAG'!$AO$4+'K MSG MAG'!$AH$4*SIN('400MHz'!B13)</f>
        <v>1.1298831104478868</v>
      </c>
      <c r="E13" s="1">
        <f>'K MSG MAG'!$AF$4+'K MSG MAG'!$Z$4*COS('400MHz'!B13)</f>
        <v>0.23619302103254736</v>
      </c>
      <c r="F13" s="1">
        <f>'K MSG MAG'!$AG$4+'K MSG MAG'!$Z$4*SIN('400MHz'!B13)</f>
        <v>1.1540886996120761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MAG'!$AN$4+'K MSG MAG'!$AH$4*COS('400MHz'!B14)</f>
        <v>5.0324125137594748</v>
      </c>
      <c r="D14" s="1">
        <f>'K MSG MAG'!$AO$4+'K MSG MAG'!$AH$4*SIN('400MHz'!B14)</f>
        <v>1.3596458535335523</v>
      </c>
      <c r="E14" s="1">
        <f>'K MSG MAG'!$AF$4+'K MSG MAG'!$Z$4*COS('400MHz'!B14)</f>
        <v>-0.16293173742275657</v>
      </c>
      <c r="F14" s="1">
        <f>'K MSG MAG'!$AG$4+'K MSG MAG'!$Z$4*SIN('400MHz'!B14)</f>
        <v>1.5198191581068445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MAG'!$AN$4+'K MSG MAG'!$AH$4*COS('400MHz'!B15)</f>
        <v>4.7625994856150689</v>
      </c>
      <c r="D15" s="1">
        <f>'K MSG MAG'!$AO$4+'K MSG MAG'!$AH$4*SIN('400MHz'!B15)</f>
        <v>1.5666806717370823</v>
      </c>
      <c r="E15" s="1">
        <f>'K MSG MAG'!$AF$4+'K MSG MAG'!$Z$4*COS('400MHz'!B15)</f>
        <v>-0.59241321542863101</v>
      </c>
      <c r="F15" s="1">
        <f>'K MSG MAG'!$AG$4+'K MSG MAG'!$Z$4*SIN('400MHz'!B15)</f>
        <v>1.8493718870178451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MAG'!$AN$4+'K MSG MAG'!$AH$4*COS('400MHz'!B16)</f>
        <v>4.4757689041463777</v>
      </c>
      <c r="D16" s="1">
        <f>'K MSG MAG'!$AO$4+'K MSG MAG'!$AH$4*SIN('400MHz'!B16)</f>
        <v>1.749411905080906</v>
      </c>
      <c r="E16" s="1">
        <f>'K MSG MAG'!$AF$4+'K MSG MAG'!$Z$4*COS('400MHz'!B16)</f>
        <v>-1.0489827996094458</v>
      </c>
      <c r="F16" s="1">
        <f>'K MSG MAG'!$AG$4+'K MSG MAG'!$Z$4*SIN('400MHz'!B16)</f>
        <v>2.1402387910886858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MAG'!$AN$4+'K MSG MAG'!$AH$4*COS('400MHz'!B17)</f>
        <v>4.1741037232714167</v>
      </c>
      <c r="D17" s="1">
        <f>'K MSG MAG'!$AO$4+'K MSG MAG'!$AH$4*SIN('400MHz'!B17)</f>
        <v>1.9064488585431434</v>
      </c>
      <c r="E17" s="1">
        <f>'K MSG MAG'!$AF$4+'K MSG MAG'!$Z$4*COS('400MHz'!B17)</f>
        <v>-1.5291657197453334</v>
      </c>
      <c r="F17" s="1">
        <f>'K MSG MAG'!$AG$4+'K MSG MAG'!$Z$4*SIN('400MHz'!B17)</f>
        <v>2.3902061975491491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MAG'!$AN$4+'K MSG MAG'!$AH$4*COS('400MHz'!B18)</f>
        <v>3.8598997971670643</v>
      </c>
      <c r="D18" s="1">
        <f>'K MSG MAG'!$AO$4+'K MSG MAG'!$AH$4*SIN('400MHz'!B18)</f>
        <v>2.03659638608644</v>
      </c>
      <c r="E18" s="1">
        <f>'K MSG MAG'!$AF$4+'K MSG MAG'!$Z$4*COS('400MHz'!B18)</f>
        <v>-2.0293074938716829</v>
      </c>
      <c r="F18" s="1">
        <f>'K MSG MAG'!$AG$4+'K MSG MAG'!$Z$4*SIN('400MHz'!B18)</f>
        <v>2.5973717035016244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MAG'!$AN$4+'K MSG MAG'!$AH$4*COS('400MHz'!B19)</f>
        <v>3.5355484074324894</v>
      </c>
      <c r="D19" s="1">
        <f>'K MSG MAG'!$AO$4+'K MSG MAG'!$AH$4*SIN('400MHz'!B19)</f>
        <v>2.1388639864409669</v>
      </c>
      <c r="E19" s="1">
        <f>'K MSG MAG'!$AF$4+'K MSG MAG'!$Z$4*COS('400MHz'!B19)</f>
        <v>-2.5456017410935354</v>
      </c>
      <c r="F19" s="1">
        <f>'K MSG MAG'!$AG$4+'K MSG MAG'!$Z$4*SIN('400MHz'!B19)</f>
        <v>2.7601586543558612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MAG'!$AN$4+'K MSG MAG'!$AH$4*COS('400MHz'!B20)</f>
        <v>3.203518063992298</v>
      </c>
      <c r="D20" s="1">
        <f>'K MSG MAG'!$AO$4+'K MSG MAG'!$AH$4*SIN('400MHz'!B20)</f>
        <v>2.2124733414171591</v>
      </c>
      <c r="E20" s="1">
        <f>'K MSG MAG'!$AF$4+'K MSG MAG'!$Z$4*COS('400MHz'!B20)</f>
        <v>-3.0741191504425398</v>
      </c>
      <c r="F20" s="1">
        <f>'K MSG MAG'!$AG$4+'K MSG MAG'!$Z$4*SIN('400MHz'!B20)</f>
        <v>2.8773281431224089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MAG'!$AN$4+'K MSG MAG'!$AH$4*COS('400MHz'!B21)</f>
        <v>2.866335718245471</v>
      </c>
      <c r="D21" s="1">
        <f>'K MSG MAG'!$AO$4+'K MSG MAG'!$AH$4*SIN('400MHz'!B21)</f>
        <v>2.2568642393771059</v>
      </c>
      <c r="E21" s="1">
        <f>'K MSG MAG'!$AF$4+'K MSG MAG'!$Z$4*COS('400MHz'!B21)</f>
        <v>-3.6108373853060161</v>
      </c>
      <c r="F21" s="1">
        <f>'K MSG MAG'!$AG$4+'K MSG MAG'!$Z$4*SIN('400MHz'!B21)</f>
        <v>2.9479884392428839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MAG'!$AN$4+'K MSG MAG'!$AH$4*COS('400MHz'!B22)</f>
        <v>2.5265675314394103</v>
      </c>
      <c r="D22" s="1">
        <f>'K MSG MAG'!$AO$4+'K MSG MAG'!$AH$4*SIN('400MHz'!B22)</f>
        <v>2.2716988387833741</v>
      </c>
      <c r="E22" s="1">
        <f>'K MSG MAG'!$AF$4+'K MSG MAG'!$Z$4*COS('400MHz'!B22)</f>
        <v>-4.1516716958373197</v>
      </c>
      <c r="F22" s="1">
        <f>'K MSG MAG'!$AG$4+'K MSG MAG'!$Z$4*SIN('400MHz'!B22)</f>
        <v>2.9716017751979558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MAG'!$AN$4+'K MSG MAG'!$AH$4*COS('400MHz'!B23)</f>
        <v>2.1867993446333482</v>
      </c>
      <c r="D23" s="1">
        <f>'K MSG MAG'!$AO$4+'K MSG MAG'!$AH$4*SIN('400MHz'!B23)</f>
        <v>2.2568642393771059</v>
      </c>
      <c r="E23" s="1">
        <f>'K MSG MAG'!$AF$4+'K MSG MAG'!$Z$4*COS('400MHz'!B23)</f>
        <v>-4.6925060063686237</v>
      </c>
      <c r="F23" s="1">
        <f>'K MSG MAG'!$AG$4+'K MSG MAG'!$Z$4*SIN('400MHz'!B23)</f>
        <v>2.9479884392428839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MAG'!$AN$4+'K MSG MAG'!$AH$4*COS('400MHz'!B24)</f>
        <v>1.8496169988865221</v>
      </c>
      <c r="D24" s="1">
        <f>'K MSG MAG'!$AO$4+'K MSG MAG'!$AH$4*SIN('400MHz'!B24)</f>
        <v>2.2124733414171591</v>
      </c>
      <c r="E24" s="1">
        <f>'K MSG MAG'!$AF$4+'K MSG MAG'!$Z$4*COS('400MHz'!B24)</f>
        <v>-5.2292242412320986</v>
      </c>
      <c r="F24" s="1">
        <f>'K MSG MAG'!$AG$4+'K MSG MAG'!$Z$4*SIN('400MHz'!B24)</f>
        <v>2.8773281431224089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MAG'!$AN$4+'K MSG MAG'!$AH$4*COS('400MHz'!B25)</f>
        <v>1.5175866554463298</v>
      </c>
      <c r="D25" s="1">
        <f>'K MSG MAG'!$AO$4+'K MSG MAG'!$AH$4*SIN('400MHz'!B25)</f>
        <v>2.1388639864409669</v>
      </c>
      <c r="E25" s="1">
        <f>'K MSG MAG'!$AF$4+'K MSG MAG'!$Z$4*COS('400MHz'!B25)</f>
        <v>-5.7577416505811048</v>
      </c>
      <c r="F25" s="1">
        <f>'K MSG MAG'!$AG$4+'K MSG MAG'!$Z$4*SIN('400MHz'!B25)</f>
        <v>2.7601586543558612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MAG'!$AN$4+'K MSG MAG'!$AH$4*COS('400MHz'!B26)</f>
        <v>1.1932352657117558</v>
      </c>
      <c r="D26" s="1">
        <f>'K MSG MAG'!$AO$4+'K MSG MAG'!$AH$4*SIN('400MHz'!B26)</f>
        <v>2.0365963860864404</v>
      </c>
      <c r="E26" s="1">
        <f>'K MSG MAG'!$AF$4+'K MSG MAG'!$Z$4*COS('400MHz'!B26)</f>
        <v>-6.2740358978029551</v>
      </c>
      <c r="F26" s="1">
        <f>'K MSG MAG'!$AG$4+'K MSG MAG'!$Z$4*SIN('400MHz'!B26)</f>
        <v>2.5973717035016244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MAG'!$AN$4+'K MSG MAG'!$AH$4*COS('400MHz'!B27)</f>
        <v>0.87903133960740298</v>
      </c>
      <c r="D27" s="1">
        <f>'K MSG MAG'!$AO$4+'K MSG MAG'!$AH$4*SIN('400MHz'!B27)</f>
        <v>1.9064488585431438</v>
      </c>
      <c r="E27" s="1">
        <f>'K MSG MAG'!$AF$4+'K MSG MAG'!$Z$4*COS('400MHz'!B27)</f>
        <v>-6.774177671929305</v>
      </c>
      <c r="F27" s="1">
        <f>'K MSG MAG'!$AG$4+'K MSG MAG'!$Z$4*SIN('400MHz'!B27)</f>
        <v>2.39020619754915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MAG'!$AN$4+'K MSG MAG'!$AH$4*COS('400MHz'!B28)</f>
        <v>0.57736615873244368</v>
      </c>
      <c r="D28" s="1">
        <f>'K MSG MAG'!$AO$4+'K MSG MAG'!$AH$4*SIN('400MHz'!B28)</f>
        <v>1.7494119050809065</v>
      </c>
      <c r="E28" s="1">
        <f>'K MSG MAG'!$AF$4+'K MSG MAG'!$Z$4*COS('400MHz'!B28)</f>
        <v>-7.2543605920651917</v>
      </c>
      <c r="F28" s="1">
        <f>'K MSG MAG'!$AG$4+'K MSG MAG'!$Z$4*SIN('400MHz'!B28)</f>
        <v>2.1402387910886858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MAG'!$AN$4+'K MSG MAG'!$AH$4*COS('400MHz'!B29)</f>
        <v>0.29053557726375212</v>
      </c>
      <c r="D29" s="1">
        <f>'K MSG MAG'!$AO$4+'K MSG MAG'!$AH$4*SIN('400MHz'!B29)</f>
        <v>1.5666806717370831</v>
      </c>
      <c r="E29" s="1">
        <f>'K MSG MAG'!$AF$4+'K MSG MAG'!$Z$4*COS('400MHz'!B29)</f>
        <v>-7.7109301762460056</v>
      </c>
      <c r="F29" s="1">
        <f>'K MSG MAG'!$AG$4+'K MSG MAG'!$Z$4*SIN('400MHz'!B29)</f>
        <v>1.8493718870178468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MAG'!$AN$4+'K MSG MAG'!$AH$4*COS('400MHz'!B30)</f>
        <v>2.0722549119344347E-2</v>
      </c>
      <c r="D30" s="1">
        <f>'K MSG MAG'!$AO$4+'K MSG MAG'!$AH$4*SIN('400MHz'!B30)</f>
        <v>1.3596458535335523</v>
      </c>
      <c r="E30" s="1">
        <f>'K MSG MAG'!$AF$4+'K MSG MAG'!$Z$4*COS('400MHz'!B30)</f>
        <v>-8.1404116542518832</v>
      </c>
      <c r="F30" s="1">
        <f>'K MSG MAG'!$AG$4+'K MSG MAG'!$Z$4*SIN('400MHz'!B30)</f>
        <v>1.5198191581068445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MAG'!$AN$4+'K MSG MAG'!$AH$4*COS('400MHz'!B31)</f>
        <v>-0.23001948563903696</v>
      </c>
      <c r="D31" s="1">
        <f>'K MSG MAG'!$AO$4+'K MSG MAG'!$AH$4*SIN('400MHz'!B31)</f>
        <v>1.1298831104478868</v>
      </c>
      <c r="E31" s="1">
        <f>'K MSG MAG'!$AF$4+'K MSG MAG'!$Z$4*COS('400MHz'!B31)</f>
        <v>-8.5395364127071858</v>
      </c>
      <c r="F31" s="1">
        <f>'K MSG MAG'!$AG$4+'K MSG MAG'!$Z$4*SIN('400MHz'!B31)</f>
        <v>1.1540886996120769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MAG'!$AN$4+'K MSG MAG'!$AH$4*COS('400MHz'!B32)</f>
        <v>-0.45978222872470198</v>
      </c>
      <c r="D32" s="1">
        <f>'K MSG MAG'!$AO$4+'K MSG MAG'!$AH$4*SIN('400MHz'!B32)</f>
        <v>0.87914107568950595</v>
      </c>
      <c r="E32" s="1">
        <f>'K MSG MAG'!$AF$4+'K MSG MAG'!$Z$4*COS('400MHz'!B32)</f>
        <v>-8.9052668712019543</v>
      </c>
      <c r="F32" s="1">
        <f>'K MSG MAG'!$AG$4+'K MSG MAG'!$Z$4*SIN('400MHz'!B32)</f>
        <v>0.7549639411567739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MAG'!$AN$4+'K MSG MAG'!$AH$4*COS('400MHz'!B33)</f>
        <v>-0.66681704692823152</v>
      </c>
      <c r="D33" s="1">
        <f>'K MSG MAG'!$AO$4+'K MSG MAG'!$AH$4*SIN('400MHz'!B33)</f>
        <v>0.60932804754509995</v>
      </c>
      <c r="E33" s="1">
        <f>'K MSG MAG'!$AF$4+'K MSG MAG'!$Z$4*COS('400MHz'!B33)</f>
        <v>-9.234819600112953</v>
      </c>
      <c r="F33" s="1">
        <f>'K MSG MAG'!$AG$4+'K MSG MAG'!$Z$4*SIN('400MHz'!B33)</f>
        <v>0.3254824631508999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MAG'!$AN$4+'K MSG MAG'!$AH$4*COS('400MHz'!B34)</f>
        <v>-0.84954828027205664</v>
      </c>
      <c r="D34" s="1">
        <f>'K MSG MAG'!$AO$4+'K MSG MAG'!$AH$4*SIN('400MHz'!B34)</f>
        <v>0.32249746607640684</v>
      </c>
      <c r="E34" s="1">
        <f>'K MSG MAG'!$AF$4+'K MSG MAG'!$Z$4*COS('400MHz'!B34)</f>
        <v>-9.5256865041837955</v>
      </c>
      <c r="F34" s="1">
        <f>'K MSG MAG'!$AG$4+'K MSG MAG'!$Z$4*SIN('400MHz'!B34)</f>
        <v>-0.1310871210299176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MAG'!$AN$4+'K MSG MAG'!$AH$4*COS('400MHz'!B35)</f>
        <v>-1.0065852337342935</v>
      </c>
      <c r="D35" s="1">
        <f>'K MSG MAG'!$AO$4+'K MSG MAG'!$AH$4*SIN('400MHz'!B35)</f>
        <v>2.0832285201447531E-2</v>
      </c>
      <c r="E35" s="1">
        <f>'K MSG MAG'!$AF$4+'K MSG MAG'!$Z$4*COS('400MHz'!B35)</f>
        <v>-9.7756539106442588</v>
      </c>
      <c r="F35" s="1">
        <f>'K MSG MAG'!$AG$4+'K MSG MAG'!$Z$4*SIN('400MHz'!B35)</f>
        <v>-0.61127004116580386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MAG'!$AN$4+'K MSG MAG'!$AH$4*COS('400MHz'!B36)</f>
        <v>-1.1367327612775902</v>
      </c>
      <c r="D36" s="1">
        <f>'K MSG MAG'!$AO$4+'K MSG MAG'!$AH$4*SIN('400MHz'!B36)</f>
        <v>-0.29337164090290524</v>
      </c>
      <c r="E36" s="1">
        <f>'K MSG MAG'!$AF$4+'K MSG MAG'!$Z$4*COS('400MHz'!B36)</f>
        <v>-9.9828194165967332</v>
      </c>
      <c r="F36" s="1">
        <f>'K MSG MAG'!$AG$4+'K MSG MAG'!$Z$4*SIN('400MHz'!B36)</f>
        <v>-1.1114118152921533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MAG'!$AN$4+'K MSG MAG'!$AH$4*COS('400MHz'!B37)</f>
        <v>-1.2390003616321166</v>
      </c>
      <c r="D37" s="1">
        <f>'K MSG MAG'!$AO$4+'K MSG MAG'!$AH$4*SIN('400MHz'!B37)</f>
        <v>-0.61772303063747924</v>
      </c>
      <c r="E37" s="1">
        <f>'K MSG MAG'!$AF$4+'K MSG MAG'!$Z$4*COS('400MHz'!B37)</f>
        <v>-10.14560636745097</v>
      </c>
      <c r="F37" s="1">
        <f>'K MSG MAG'!$AG$4+'K MSG MAG'!$Z$4*SIN('400MHz'!B37)</f>
        <v>-1.6277060625140041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MAG'!$AN$4+'K MSG MAG'!$AH$4*COS('400MHz'!B38)</f>
        <v>-1.3126097166083093</v>
      </c>
      <c r="D38" s="1">
        <f>'K MSG MAG'!$AO$4+'K MSG MAG'!$AH$4*SIN('400MHz'!B38)</f>
        <v>-0.94975337407767235</v>
      </c>
      <c r="E38" s="1">
        <f>'K MSG MAG'!$AF$4+'K MSG MAG'!$Z$4*COS('400MHz'!B38)</f>
        <v>-10.26277585621752</v>
      </c>
      <c r="F38" s="1">
        <f>'K MSG MAG'!$AG$4+'K MSG MAG'!$Z$4*SIN('400MHz'!B38)</f>
        <v>-2.1562234718630111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MAG'!$AN$4+'K MSG MAG'!$AH$4*COS('400MHz'!B39)</f>
        <v>-1.357000614568256</v>
      </c>
      <c r="D39" s="1">
        <f>'K MSG MAG'!$AO$4+'K MSG MAG'!$AH$4*SIN('400MHz'!B39)</f>
        <v>-1.2869357198244971</v>
      </c>
      <c r="E39" s="1">
        <f>'K MSG MAG'!$AF$4+'K MSG MAG'!$Z$4*COS('400MHz'!B39)</f>
        <v>-10.333436152337994</v>
      </c>
      <c r="F39" s="1">
        <f>'K MSG MAG'!$AG$4+'K MSG MAG'!$Z$4*SIN('400MHz'!B39)</f>
        <v>-2.6929417067264834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MAG'!$AN$4+'K MSG MAG'!$AH$4*COS('400MHz'!B40)</f>
        <v>-1.3718352139745242</v>
      </c>
      <c r="D40" s="1">
        <f>'K MSG MAG'!$AO$4+'K MSG MAG'!$AH$4*SIN('400MHz'!B40)</f>
        <v>-1.6267039066305595</v>
      </c>
      <c r="E40" s="1">
        <f>'K MSG MAG'!$AF$4+'K MSG MAG'!$Z$4*COS('400MHz'!B40)</f>
        <v>-10.357049488293065</v>
      </c>
      <c r="F40" s="1">
        <f>'K MSG MAG'!$AG$4+'K MSG MAG'!$Z$4*SIN('400MHz'!B40)</f>
        <v>-3.2337760172577892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MAG'!$AN$4+'K MSG MAG'!$AH$4*COS('400MHz'!B41)</f>
        <v>-1.357000614568256</v>
      </c>
      <c r="D41" s="1">
        <f>'K MSG MAG'!$AO$4+'K MSG MAG'!$AH$4*SIN('400MHz'!B41)</f>
        <v>-1.9664720934366202</v>
      </c>
      <c r="E41" s="1">
        <f>'K MSG MAG'!$AF$4+'K MSG MAG'!$Z$4*COS('400MHz'!B41)</f>
        <v>-10.333436152337994</v>
      </c>
      <c r="F41" s="1">
        <f>'K MSG MAG'!$AG$4+'K MSG MAG'!$Z$4*SIN('400MHz'!B41)</f>
        <v>-3.7746103277890928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MAG'!$AN$4+'K MSG MAG'!$AH$4*COS('400MHz'!B42)</f>
        <v>-1.3126097166083093</v>
      </c>
      <c r="D42" s="1">
        <f>'K MSG MAG'!$AO$4+'K MSG MAG'!$AH$4*SIN('400MHz'!B42)</f>
        <v>-2.3036544391834481</v>
      </c>
      <c r="E42" s="1">
        <f>'K MSG MAG'!$AF$4+'K MSG MAG'!$Z$4*COS('400MHz'!B42)</f>
        <v>-10.26277585621752</v>
      </c>
      <c r="F42" s="1">
        <f>'K MSG MAG'!$AG$4+'K MSG MAG'!$Z$4*SIN('400MHz'!B42)</f>
        <v>-4.3113285626525704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MAG'!$AN$4+'K MSG MAG'!$AH$4*COS('400MHz'!B43)</f>
        <v>-1.2390003616321175</v>
      </c>
      <c r="D43" s="1">
        <f>'K MSG MAG'!$AO$4+'K MSG MAG'!$AH$4*SIN('400MHz'!B43)</f>
        <v>-2.6356847826236383</v>
      </c>
      <c r="E43" s="1">
        <f>'K MSG MAG'!$AF$4+'K MSG MAG'!$Z$4*COS('400MHz'!B43)</f>
        <v>-10.14560636745097</v>
      </c>
      <c r="F43" s="1">
        <f>'K MSG MAG'!$AG$4+'K MSG MAG'!$Z$4*SIN('400MHz'!B43)</f>
        <v>-4.8398459720015721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MAG'!$AN$4+'K MSG MAG'!$AH$4*COS('400MHz'!B44)</f>
        <v>-1.1367327612775906</v>
      </c>
      <c r="D44" s="1">
        <f>'K MSG MAG'!$AO$4+'K MSG MAG'!$AH$4*SIN('400MHz'!B44)</f>
        <v>-2.9600361723582136</v>
      </c>
      <c r="E44" s="1">
        <f>'K MSG MAG'!$AF$4+'K MSG MAG'!$Z$4*COS('400MHz'!B44)</f>
        <v>-9.9828194165967332</v>
      </c>
      <c r="F44" s="1">
        <f>'K MSG MAG'!$AG$4+'K MSG MAG'!$Z$4*SIN('400MHz'!B44)</f>
        <v>-5.3561402192234251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MAG'!$AN$4+'K MSG MAG'!$AH$4*COS('400MHz'!B45)</f>
        <v>-1.006585233734294</v>
      </c>
      <c r="D45" s="1">
        <f>'K MSG MAG'!$AO$4+'K MSG MAG'!$AH$4*SIN('400MHz'!B45)</f>
        <v>-3.2742400984625668</v>
      </c>
      <c r="E45" s="1">
        <f>'K MSG MAG'!$AF$4+'K MSG MAG'!$Z$4*COS('400MHz'!B45)</f>
        <v>-9.7756539106442588</v>
      </c>
      <c r="F45" s="1">
        <f>'K MSG MAG'!$AG$4+'K MSG MAG'!$Z$4*SIN('400MHz'!B45)</f>
        <v>-5.856281993349775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MAG'!$AN$4+'K MSG MAG'!$AH$4*COS('400MHz'!B46)</f>
        <v>-0.8495482802720562</v>
      </c>
      <c r="D46" s="1">
        <f>'K MSG MAG'!$AO$4+'K MSG MAG'!$AH$4*SIN('400MHz'!B46)</f>
        <v>-3.5759052793375274</v>
      </c>
      <c r="E46" s="1">
        <f>'K MSG MAG'!$AF$4+'K MSG MAG'!$Z$4*COS('400MHz'!B46)</f>
        <v>-9.5256865041837955</v>
      </c>
      <c r="F46" s="1">
        <f>'K MSG MAG'!$AG$4+'K MSG MAG'!$Z$4*SIN('400MHz'!B46)</f>
        <v>-6.3364649134856634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MAG'!$AN$4+'K MSG MAG'!$AH$4*COS('400MHz'!B47)</f>
        <v>-0.66681704692823329</v>
      </c>
      <c r="D47" s="1">
        <f>'K MSG MAG'!$AO$4+'K MSG MAG'!$AH$4*SIN('400MHz'!B47)</f>
        <v>-3.8627358608062177</v>
      </c>
      <c r="E47" s="1">
        <f>'K MSG MAG'!$AF$4+'K MSG MAG'!$Z$4*COS('400MHz'!B47)</f>
        <v>-9.2348196001129566</v>
      </c>
      <c r="F47" s="1">
        <f>'K MSG MAG'!$AG$4+'K MSG MAG'!$Z$4*SIN('400MHz'!B47)</f>
        <v>-6.7930344976664765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MAG'!$AN$4+'K MSG MAG'!$AH$4*COS('400MHz'!B48)</f>
        <v>-0.45978222872470242</v>
      </c>
      <c r="D48" s="1">
        <f>'K MSG MAG'!$AO$4+'K MSG MAG'!$AH$4*SIN('400MHz'!B48)</f>
        <v>-4.132548888950625</v>
      </c>
      <c r="E48" s="1">
        <f>'K MSG MAG'!$AF$4+'K MSG MAG'!$Z$4*COS('400MHz'!B48)</f>
        <v>-8.9052668712019543</v>
      </c>
      <c r="F48" s="1">
        <f>'K MSG MAG'!$AG$4+'K MSG MAG'!$Z$4*SIN('400MHz'!B48)</f>
        <v>-7.2225159756723532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MAG'!$AN$4+'K MSG MAG'!$AH$4*COS('400MHz'!B49)</f>
        <v>-0.2300194856390374</v>
      </c>
      <c r="D49" s="1">
        <f>'K MSG MAG'!$AO$4+'K MSG MAG'!$AH$4*SIN('400MHz'!B49)</f>
        <v>-4.3832909237090067</v>
      </c>
      <c r="E49" s="1">
        <f>'K MSG MAG'!$AF$4+'K MSG MAG'!$Z$4*COS('400MHz'!B49)</f>
        <v>-8.5395364127071858</v>
      </c>
      <c r="F49" s="1">
        <f>'K MSG MAG'!$AG$4+'K MSG MAG'!$Z$4*SIN('400MHz'!B49)</f>
        <v>-7.6216407341276557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MAG'!$AN$4+'K MSG MAG'!$AH$4*COS('400MHz'!B50)</f>
        <v>2.0722549119343903E-2</v>
      </c>
      <c r="D50" s="1">
        <f>'K MSG MAG'!$AO$4+'K MSG MAG'!$AH$4*SIN('400MHz'!B50)</f>
        <v>-4.6130536667946718</v>
      </c>
      <c r="E50" s="1">
        <f>'K MSG MAG'!$AF$4+'K MSG MAG'!$Z$4*COS('400MHz'!B50)</f>
        <v>-8.1404116542518832</v>
      </c>
      <c r="F50" s="1">
        <f>'K MSG MAG'!$AG$4+'K MSG MAG'!$Z$4*SIN('400MHz'!B50)</f>
        <v>-7.9873711926224242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MAG'!$AN$4+'K MSG MAG'!$AH$4*COS('400MHz'!B51)</f>
        <v>0.2905355772637499</v>
      </c>
      <c r="D51" s="1">
        <f>'K MSG MAG'!$AO$4+'K MSG MAG'!$AH$4*SIN('400MHz'!B51)</f>
        <v>-4.8200884849982017</v>
      </c>
      <c r="E51" s="1">
        <f>'K MSG MAG'!$AF$4+'K MSG MAG'!$Z$4*COS('400MHz'!B51)</f>
        <v>-7.7109301762460092</v>
      </c>
      <c r="F51" s="1">
        <f>'K MSG MAG'!$AG$4+'K MSG MAG'!$Z$4*SIN('400MHz'!B51)</f>
        <v>-8.3169239215334247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MAG'!$AN$4+'K MSG MAG'!$AH$4*COS('400MHz'!B52)</f>
        <v>0.57736615873244101</v>
      </c>
      <c r="D52" s="1">
        <f>'K MSG MAG'!$AO$4+'K MSG MAG'!$AH$4*SIN('400MHz'!B52)</f>
        <v>-5.0028197183420255</v>
      </c>
      <c r="E52" s="1">
        <f>'K MSG MAG'!$AF$4+'K MSG MAG'!$Z$4*COS('400MHz'!B52)</f>
        <v>-7.2543605920651952</v>
      </c>
      <c r="F52" s="1">
        <f>'K MSG MAG'!$AG$4+'K MSG MAG'!$Z$4*SIN('400MHz'!B52)</f>
        <v>-8.6077908256042637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MAG'!$AN$4+'K MSG MAG'!$AH$4*COS('400MHz'!B53)</f>
        <v>0.87903133960740054</v>
      </c>
      <c r="D53" s="1">
        <f>'K MSG MAG'!$AO$4+'K MSG MAG'!$AH$4*SIN('400MHz'!B53)</f>
        <v>-5.1598566718042624</v>
      </c>
      <c r="E53" s="1">
        <f>'K MSG MAG'!$AF$4+'K MSG MAG'!$Z$4*COS('400MHz'!B53)</f>
        <v>-6.7741776719293085</v>
      </c>
      <c r="F53" s="1">
        <f>'K MSG MAG'!$AG$4+'K MSG MAG'!$Z$4*SIN('400MHz'!B53)</f>
        <v>-8.857758232064727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MAG'!$AN$4+'K MSG MAG'!$AH$4*COS('400MHz'!B54)</f>
        <v>1.1932352657117531</v>
      </c>
      <c r="D54" s="1">
        <f>'K MSG MAG'!$AO$4+'K MSG MAG'!$AH$4*SIN('400MHz'!B54)</f>
        <v>-5.2900041993475595</v>
      </c>
      <c r="E54" s="1">
        <f>'K MSG MAG'!$AF$4+'K MSG MAG'!$Z$4*COS('400MHz'!B54)</f>
        <v>-6.2740358978029596</v>
      </c>
      <c r="F54" s="1">
        <f>'K MSG MAG'!$AG$4+'K MSG MAG'!$Z$4*SIN('400MHz'!B54)</f>
        <v>-9.0649237380172032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MAG'!$AN$4+'K MSG MAG'!$AH$4*COS('400MHz'!B55)</f>
        <v>1.5175866554463306</v>
      </c>
      <c r="D55" s="1">
        <f>'K MSG MAG'!$AO$4+'K MSG MAG'!$AH$4*SIN('400MHz'!B55)</f>
        <v>-5.3922717997020868</v>
      </c>
      <c r="E55" s="1">
        <f>'K MSG MAG'!$AF$4+'K MSG MAG'!$Z$4*COS('400MHz'!B55)</f>
        <v>-5.757741650581103</v>
      </c>
      <c r="F55" s="1">
        <f>'K MSG MAG'!$AG$4+'K MSG MAG'!$Z$4*SIN('400MHz'!B55)</f>
        <v>-9.2277106888714417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MAG'!$AN$4+'K MSG MAG'!$AH$4*COS('400MHz'!B56)</f>
        <v>1.8496169988865221</v>
      </c>
      <c r="D56" s="1">
        <f>'K MSG MAG'!$AO$4+'K MSG MAG'!$AH$4*SIN('400MHz'!B56)</f>
        <v>-5.4658811546782786</v>
      </c>
      <c r="E56" s="1">
        <f>'K MSG MAG'!$AF$4+'K MSG MAG'!$Z$4*COS('400MHz'!B56)</f>
        <v>-5.2292242412320986</v>
      </c>
      <c r="F56" s="1">
        <f>'K MSG MAG'!$AG$4+'K MSG MAG'!$Z$4*SIN('400MHz'!B56)</f>
        <v>-9.3448801776379895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MAG'!$AN$4+'K MSG MAG'!$AH$4*COS('400MHz'!B57)</f>
        <v>2.1867993446333482</v>
      </c>
      <c r="D57" s="1">
        <f>'K MSG MAG'!$AO$4+'K MSG MAG'!$AH$4*SIN('400MHz'!B57)</f>
        <v>-5.5102720526382258</v>
      </c>
      <c r="E57" s="1">
        <f>'K MSG MAG'!$AF$4+'K MSG MAG'!$Z$4*COS('400MHz'!B57)</f>
        <v>-4.6925060063686237</v>
      </c>
      <c r="F57" s="1">
        <f>'K MSG MAG'!$AG$4+'K MSG MAG'!$Z$4*SIN('400MHz'!B57)</f>
        <v>-9.4155404737584636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MAG'!$AN$4+'K MSG MAG'!$AH$4*COS('400MHz'!B58)</f>
        <v>2.5265675314394089</v>
      </c>
      <c r="D58" s="1">
        <f>'K MSG MAG'!$AO$4+'K MSG MAG'!$AH$4*SIN('400MHz'!B58)</f>
        <v>-5.525106652044494</v>
      </c>
      <c r="E58" s="1">
        <f>'K MSG MAG'!$AF$4+'K MSG MAG'!$Z$4*COS('400MHz'!B58)</f>
        <v>-4.1516716958373205</v>
      </c>
      <c r="F58" s="1">
        <f>'K MSG MAG'!$AG$4+'K MSG MAG'!$Z$4*SIN('400MHz'!B58)</f>
        <v>-9.4391538097135363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MAG'!$AN$4+'K MSG MAG'!$AH$4*COS('400MHz'!B59)</f>
        <v>2.8663357182454701</v>
      </c>
      <c r="D59" s="1">
        <f>'K MSG MAG'!$AO$4+'K MSG MAG'!$AH$4*SIN('400MHz'!B59)</f>
        <v>-5.5102720526382258</v>
      </c>
      <c r="E59" s="1">
        <f>'K MSG MAG'!$AF$4+'K MSG MAG'!$Z$4*COS('400MHz'!B59)</f>
        <v>-3.6108373853060174</v>
      </c>
      <c r="F59" s="1">
        <f>'K MSG MAG'!$AG$4+'K MSG MAG'!$Z$4*SIN('400MHz'!B59)</f>
        <v>-9.4155404737584636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MAG'!$AN$4+'K MSG MAG'!$AH$4*COS('400MHz'!B60)</f>
        <v>3.2035180639922962</v>
      </c>
      <c r="D60" s="1">
        <f>'K MSG MAG'!$AO$4+'K MSG MAG'!$AH$4*SIN('400MHz'!B60)</f>
        <v>-5.4658811546782795</v>
      </c>
      <c r="E60" s="1">
        <f>'K MSG MAG'!$AF$4+'K MSG MAG'!$Z$4*COS('400MHz'!B60)</f>
        <v>-3.0741191504425425</v>
      </c>
      <c r="F60" s="1">
        <f>'K MSG MAG'!$AG$4+'K MSG MAG'!$Z$4*SIN('400MHz'!B60)</f>
        <v>-9.3448801776379895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MAG'!$AN$4+'K MSG MAG'!$AH$4*COS('400MHz'!B61)</f>
        <v>3.5355484074324908</v>
      </c>
      <c r="D61" s="1">
        <f>'K MSG MAG'!$AO$4+'K MSG MAG'!$AH$4*SIN('400MHz'!B61)</f>
        <v>-5.3922717997020868</v>
      </c>
      <c r="E61" s="1">
        <f>'K MSG MAG'!$AF$4+'K MSG MAG'!$Z$4*COS('400MHz'!B61)</f>
        <v>-2.5456017410935328</v>
      </c>
      <c r="F61" s="1">
        <f>'K MSG MAG'!$AG$4+'K MSG MAG'!$Z$4*SIN('400MHz'!B61)</f>
        <v>-9.22771068887144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MAG'!$AN$4+'K MSG MAG'!$AH$4*COS('400MHz'!B62)</f>
        <v>3.8598997971670617</v>
      </c>
      <c r="D62" s="1">
        <f>'K MSG MAG'!$AO$4+'K MSG MAG'!$AH$4*SIN('400MHz'!B62)</f>
        <v>-5.2900041993475604</v>
      </c>
      <c r="E62" s="1">
        <f>'K MSG MAG'!$AF$4+'K MSG MAG'!$Z$4*COS('400MHz'!B62)</f>
        <v>-2.0293074938716873</v>
      </c>
      <c r="F62" s="1">
        <f>'K MSG MAG'!$AG$4+'K MSG MAG'!$Z$4*SIN('400MHz'!B62)</f>
        <v>-9.064923738017205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MAG'!$AN$4+'K MSG MAG'!$AH$4*COS('400MHz'!B63)</f>
        <v>4.1741037232714175</v>
      </c>
      <c r="D63" s="1">
        <f>'K MSG MAG'!$AO$4+'K MSG MAG'!$AH$4*SIN('400MHz'!B63)</f>
        <v>-5.1598566718042633</v>
      </c>
      <c r="E63" s="1">
        <f>'K MSG MAG'!$AF$4+'K MSG MAG'!$Z$4*COS('400MHz'!B63)</f>
        <v>-1.5291657197453326</v>
      </c>
      <c r="F63" s="1">
        <f>'K MSG MAG'!$AG$4+'K MSG MAG'!$Z$4*SIN('400MHz'!B63)</f>
        <v>-8.8577582320647288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MAG'!$AN$4+'K MSG MAG'!$AH$4*COS('400MHz'!B64)</f>
        <v>4.4757689041463777</v>
      </c>
      <c r="D64" s="1">
        <f>'K MSG MAG'!$AO$4+'K MSG MAG'!$AH$4*SIN('400MHz'!B64)</f>
        <v>-5.0028197183420264</v>
      </c>
      <c r="E64" s="1">
        <f>'K MSG MAG'!$AF$4+'K MSG MAG'!$Z$4*COS('400MHz'!B64)</f>
        <v>-1.0489827996094458</v>
      </c>
      <c r="F64" s="1">
        <f>'K MSG MAG'!$AG$4+'K MSG MAG'!$Z$4*SIN('400MHz'!B64)</f>
        <v>-8.6077908256042655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MAG'!$AN$4+'K MSG MAG'!$AH$4*COS('400MHz'!B65)</f>
        <v>4.762599485615068</v>
      </c>
      <c r="D65" s="1">
        <f>'K MSG MAG'!$AO$4+'K MSG MAG'!$AH$4*SIN('400MHz'!B65)</f>
        <v>-4.8200884849982017</v>
      </c>
      <c r="E65" s="1">
        <f>'K MSG MAG'!$AF$4+'K MSG MAG'!$Z$4*COS('400MHz'!B65)</f>
        <v>-0.5924132154286319</v>
      </c>
      <c r="F65" s="1">
        <f>'K MSG MAG'!$AG$4+'K MSG MAG'!$Z$4*SIN('400MHz'!B65)</f>
        <v>-8.3169239215334247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MAG'!$AN$4+'K MSG MAG'!$AH$4*COS('400MHz'!B66)</f>
        <v>5.0324125137594748</v>
      </c>
      <c r="D66" s="1">
        <f>'K MSG MAG'!$AO$4+'K MSG MAG'!$AH$4*SIN('400MHz'!B66)</f>
        <v>-4.6130536667946727</v>
      </c>
      <c r="E66" s="1">
        <f>'K MSG MAG'!$AF$4+'K MSG MAG'!$Z$4*COS('400MHz'!B66)</f>
        <v>-0.16293173742275702</v>
      </c>
      <c r="F66" s="1">
        <f>'K MSG MAG'!$AG$4+'K MSG MAG'!$Z$4*SIN('400MHz'!B66)</f>
        <v>-7.987371192622426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MAG'!$AN$4+'K MSG MAG'!$AH$4*COS('400MHz'!B67)</f>
        <v>5.2831545485178566</v>
      </c>
      <c r="D67" s="1">
        <f>'K MSG MAG'!$AO$4+'K MSG MAG'!$AH$4*SIN('400MHz'!B67)</f>
        <v>-4.3832909237090067</v>
      </c>
      <c r="E67" s="1">
        <f>'K MSG MAG'!$AF$4+'K MSG MAG'!$Z$4*COS('400MHz'!B67)</f>
        <v>0.23619302103254558</v>
      </c>
      <c r="F67" s="1">
        <f>'K MSG MAG'!$AG$4+'K MSG MAG'!$Z$4*SIN('400MHz'!B67)</f>
        <v>-7.6216407341276575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MAG'!$AN$4+'K MSG MAG'!$AH$4*COS('400MHz'!B68)</f>
        <v>5.5129172916035216</v>
      </c>
      <c r="D68" s="1">
        <f>'K MSG MAG'!$AO$4+'K MSG MAG'!$AH$4*SIN('400MHz'!B68)</f>
        <v>-4.1325488889506268</v>
      </c>
      <c r="E68" s="1">
        <f>'K MSG MAG'!$AF$4+'K MSG MAG'!$Z$4*COS('400MHz'!B68)</f>
        <v>0.60192347952731406</v>
      </c>
      <c r="F68" s="1">
        <f>'K MSG MAG'!$AG$4+'K MSG MAG'!$Z$4*SIN('400MHz'!B68)</f>
        <v>-7.2225159756723549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MAG'!$AN$4+'K MSG MAG'!$AH$4*COS('400MHz'!B69)</f>
        <v>5.7199521098070516</v>
      </c>
      <c r="D69" s="1">
        <f>'K MSG MAG'!$AO$4+'K MSG MAG'!$AH$4*SIN('400MHz'!B69)</f>
        <v>-3.8627358608062203</v>
      </c>
      <c r="E69" s="1">
        <f>'K MSG MAG'!$AF$4+'K MSG MAG'!$Z$4*COS('400MHz'!B69)</f>
        <v>0.93147620843831458</v>
      </c>
      <c r="F69" s="1">
        <f>'K MSG MAG'!$AG$4+'K MSG MAG'!$Z$4*SIN('400MHz'!B69)</f>
        <v>-6.7930344976664809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MAG'!$AN$4+'K MSG MAG'!$AH$4*COS('400MHz'!B70)</f>
        <v>5.9026833431508754</v>
      </c>
      <c r="D70" s="1">
        <f>'K MSG MAG'!$AO$4+'K MSG MAG'!$AH$4*SIN('400MHz'!B70)</f>
        <v>-3.5759052793375288</v>
      </c>
      <c r="E70" s="1">
        <f>'K MSG MAG'!$AF$4+'K MSG MAG'!$Z$4*COS('400MHz'!B70)</f>
        <v>1.2223431125091544</v>
      </c>
      <c r="F70" s="1">
        <f>'K MSG MAG'!$AG$4+'K MSG MAG'!$Z$4*SIN('400MHz'!B70)</f>
        <v>-6.3364649134856652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MAG'!$AN$4+'K MSG MAG'!$AH$4*COS('400MHz'!B71)</f>
        <v>6.0597202966131123</v>
      </c>
      <c r="D71" s="1">
        <f>'K MSG MAG'!$AO$4+'K MSG MAG'!$AH$4*SIN('400MHz'!B71)</f>
        <v>-3.2742400984625695</v>
      </c>
      <c r="E71" s="1">
        <f>'K MSG MAG'!$AF$4+'K MSG MAG'!$Z$4*COS('400MHz'!B71)</f>
        <v>1.4723105189696177</v>
      </c>
      <c r="F71" s="1">
        <f>'K MSG MAG'!$AG$4+'K MSG MAG'!$Z$4*SIN('400MHz'!B71)</f>
        <v>-5.8562819933497794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MAG'!$AN$4+'K MSG MAG'!$AH$4*COS('400MHz'!B72)</f>
        <v>6.1898678241564102</v>
      </c>
      <c r="D72" s="1">
        <f>'K MSG MAG'!$AO$4+'K MSG MAG'!$AH$4*SIN('400MHz'!B72)</f>
        <v>-2.9600361723582136</v>
      </c>
      <c r="E72" s="1">
        <f>'K MSG MAG'!$AF$4+'K MSG MAG'!$Z$4*COS('400MHz'!B72)</f>
        <v>1.6794760249220948</v>
      </c>
      <c r="F72" s="1">
        <f>'K MSG MAG'!$AG$4+'K MSG MAG'!$Z$4*SIN('400MHz'!B72)</f>
        <v>-5.3561402192234251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MAG'!$AN$4+'K MSG MAG'!$AH$4*COS('400MHz'!B73)</f>
        <v>6.2921354245109367</v>
      </c>
      <c r="D73" s="1">
        <f>'K MSG MAG'!$AO$4+'K MSG MAG'!$AH$4*SIN('400MHz'!B73)</f>
        <v>-2.6356847826236391</v>
      </c>
      <c r="E73" s="1">
        <f>'K MSG MAG'!$AF$4+'K MSG MAG'!$Z$4*COS('400MHz'!B73)</f>
        <v>1.8422629757763316</v>
      </c>
      <c r="F73" s="1">
        <f>'K MSG MAG'!$AG$4+'K MSG MAG'!$Z$4*SIN('400MHz'!B73)</f>
        <v>-4.8398459720015738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MAG'!$AN$4+'K MSG MAG'!$AH$4*COS('400MHz'!B74)</f>
        <v>6.3657447794871285</v>
      </c>
      <c r="D74" s="1">
        <f>'K MSG MAG'!$AO$4+'K MSG MAG'!$AH$4*SIN('400MHz'!B74)</f>
        <v>-2.3036544391834513</v>
      </c>
      <c r="E74" s="1">
        <f>'K MSG MAG'!$AF$4+'K MSG MAG'!$Z$4*COS('400MHz'!B74)</f>
        <v>1.9594324645428784</v>
      </c>
      <c r="F74" s="1">
        <f>'K MSG MAG'!$AG$4+'K MSG MAG'!$Z$4*SIN('400MHz'!B74)</f>
        <v>-4.3113285626525748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MAG'!$AN$4+'K MSG MAG'!$AH$4*COS('400MHz'!B75)</f>
        <v>6.4101356774470757</v>
      </c>
      <c r="D75" s="1">
        <f>'K MSG MAG'!$AO$4+'K MSG MAG'!$AH$4*SIN('400MHz'!B75)</f>
        <v>-1.9664720934366218</v>
      </c>
      <c r="E75" s="1">
        <f>'K MSG MAG'!$AF$4+'K MSG MAG'!$Z$4*COS('400MHz'!B75)</f>
        <v>2.0300927606633543</v>
      </c>
      <c r="F75" s="1">
        <f>'K MSG MAG'!$AG$4+'K MSG MAG'!$Z$4*SIN('400MHz'!B75)</f>
        <v>-3.774610327789095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MAG'!$AN$4+'K MSG MAG'!$AH$4*COS('400MHz'!B76)</f>
        <v>6.4249702768533439</v>
      </c>
      <c r="D76" s="1">
        <f>'K MSG MAG'!$AO$4+'K MSG MAG'!$AH$4*SIN('400MHz'!B76)</f>
        <v>-1.6267039066305609</v>
      </c>
      <c r="E76" s="1">
        <f>'K MSG MAG'!$AF$4+'K MSG MAG'!$Z$4*COS('400MHz'!B76)</f>
        <v>2.0537060966184262</v>
      </c>
      <c r="F76" s="1">
        <f>'K MSG MAG'!$AG$4+'K MSG MAG'!$Z$4*SIN('400MHz'!B76)</f>
        <v>-3.2337760172577914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/>
  </sheetViews>
  <sheetFormatPr defaultRowHeight="13.5"/>
  <sheetData>
    <row r="1" spans="1:2">
      <c r="A1">
        <f>'400MHz'!E4</f>
        <v>2.0537060966184262</v>
      </c>
      <c r="B1">
        <f>'400MHz'!F4</f>
        <v>-3.2337760172577901</v>
      </c>
    </row>
    <row r="2" spans="1:2">
      <c r="A2">
        <f>'400MHz'!E5</f>
        <v>2.0300927606633543</v>
      </c>
      <c r="B2">
        <f>'400MHz'!F5</f>
        <v>-2.692941706726486</v>
      </c>
    </row>
    <row r="3" spans="1:2">
      <c r="A3">
        <f>'400MHz'!E6</f>
        <v>1.9594324645428793</v>
      </c>
      <c r="B3">
        <f>'400MHz'!F6</f>
        <v>-2.1562234718630107</v>
      </c>
    </row>
    <row r="4" spans="1:2">
      <c r="A4">
        <f>'400MHz'!E7</f>
        <v>1.8422629757763316</v>
      </c>
      <c r="B4">
        <f>'400MHz'!F7</f>
        <v>-1.6277060625140058</v>
      </c>
    </row>
    <row r="5" spans="1:2">
      <c r="A5">
        <f>'400MHz'!E8</f>
        <v>1.6794760249220948</v>
      </c>
      <c r="B5">
        <f>'400MHz'!F8</f>
        <v>-1.1114118152921542</v>
      </c>
    </row>
    <row r="6" spans="1:2">
      <c r="A6">
        <f>'400MHz'!E9</f>
        <v>1.4723105189696195</v>
      </c>
      <c r="B6">
        <f>'400MHz'!F9</f>
        <v>-0.61127004116580386</v>
      </c>
    </row>
    <row r="7" spans="1:2">
      <c r="A7">
        <f>'400MHz'!E10</f>
        <v>1.2223431125091562</v>
      </c>
      <c r="B7">
        <f>'400MHz'!F10</f>
        <v>-0.1310871210299176</v>
      </c>
    </row>
    <row r="8" spans="1:2">
      <c r="A8">
        <f>'400MHz'!E11</f>
        <v>0.93147620843831547</v>
      </c>
      <c r="B8">
        <f>'400MHz'!F11</f>
        <v>0.32548246315089768</v>
      </c>
    </row>
    <row r="9" spans="1:2">
      <c r="A9">
        <f>'400MHz'!E12</f>
        <v>0.60192347952731495</v>
      </c>
      <c r="B9">
        <f>'400MHz'!F12</f>
        <v>0.75496394115677257</v>
      </c>
    </row>
    <row r="10" spans="1:2">
      <c r="A10">
        <f>'400MHz'!E13</f>
        <v>0.23619302103254736</v>
      </c>
      <c r="B10">
        <f>'400MHz'!F13</f>
        <v>1.1540886996120761</v>
      </c>
    </row>
    <row r="11" spans="1:2">
      <c r="A11">
        <f>'400MHz'!E14</f>
        <v>-0.16293173742275657</v>
      </c>
      <c r="B11">
        <f>'400MHz'!F14</f>
        <v>1.5198191581068445</v>
      </c>
    </row>
    <row r="12" spans="1:2">
      <c r="A12">
        <f>'400MHz'!E15</f>
        <v>-0.59241321542863101</v>
      </c>
      <c r="B12">
        <f>'400MHz'!F15</f>
        <v>1.8493718870178451</v>
      </c>
    </row>
    <row r="13" spans="1:2">
      <c r="A13">
        <f>'400MHz'!E16</f>
        <v>-1.0489827996094458</v>
      </c>
      <c r="B13">
        <f>'400MHz'!F16</f>
        <v>2.1402387910886858</v>
      </c>
    </row>
    <row r="14" spans="1:2">
      <c r="A14">
        <f>'400MHz'!E17</f>
        <v>-1.5291657197453334</v>
      </c>
      <c r="B14">
        <f>'400MHz'!F17</f>
        <v>2.3902061975491491</v>
      </c>
    </row>
    <row r="15" spans="1:2">
      <c r="A15">
        <f>'400MHz'!E18</f>
        <v>-2.0293074938716829</v>
      </c>
      <c r="B15">
        <f>'400MHz'!F18</f>
        <v>2.5973717035016244</v>
      </c>
    </row>
    <row r="16" spans="1:2">
      <c r="A16">
        <f>'400MHz'!E19</f>
        <v>-2.5456017410935354</v>
      </c>
      <c r="B16">
        <f>'400MHz'!F19</f>
        <v>2.7601586543558612</v>
      </c>
    </row>
    <row r="17" spans="1:2">
      <c r="A17">
        <f>'400MHz'!E20</f>
        <v>-3.0741191504425398</v>
      </c>
      <c r="B17">
        <f>'400MHz'!F20</f>
        <v>2.8773281431224089</v>
      </c>
    </row>
    <row r="18" spans="1:2">
      <c r="A18">
        <f>'400MHz'!E21</f>
        <v>-3.6108373853060161</v>
      </c>
      <c r="B18">
        <f>'400MHz'!F21</f>
        <v>2.9479884392428839</v>
      </c>
    </row>
    <row r="19" spans="1:2">
      <c r="A19">
        <f>'400MHz'!E22</f>
        <v>-4.1516716958373197</v>
      </c>
      <c r="B19">
        <f>'400MHz'!F22</f>
        <v>2.9716017751979558</v>
      </c>
    </row>
    <row r="20" spans="1:2">
      <c r="A20">
        <f>'400MHz'!E23</f>
        <v>-4.6925060063686237</v>
      </c>
      <c r="B20">
        <f>'400MHz'!F23</f>
        <v>2.9479884392428839</v>
      </c>
    </row>
    <row r="21" spans="1:2">
      <c r="A21">
        <f>'400MHz'!E24</f>
        <v>-5.2292242412320986</v>
      </c>
      <c r="B21">
        <f>'400MHz'!F24</f>
        <v>2.8773281431224089</v>
      </c>
    </row>
    <row r="22" spans="1:2">
      <c r="A22">
        <f>'400MHz'!E25</f>
        <v>-5.7577416505811048</v>
      </c>
      <c r="B22">
        <f>'400MHz'!F25</f>
        <v>2.7601586543558612</v>
      </c>
    </row>
    <row r="23" spans="1:2">
      <c r="A23">
        <f>'400MHz'!E26</f>
        <v>-6.2740358978029551</v>
      </c>
      <c r="B23">
        <f>'400MHz'!F26</f>
        <v>2.5973717035016244</v>
      </c>
    </row>
    <row r="24" spans="1:2">
      <c r="A24">
        <f>'400MHz'!E27</f>
        <v>-6.774177671929305</v>
      </c>
      <c r="B24">
        <f>'400MHz'!F27</f>
        <v>2.39020619754915</v>
      </c>
    </row>
    <row r="25" spans="1:2">
      <c r="A25">
        <f>'400MHz'!E28</f>
        <v>-7.2543605920651917</v>
      </c>
      <c r="B25">
        <f>'400MHz'!F28</f>
        <v>2.1402387910886858</v>
      </c>
    </row>
    <row r="26" spans="1:2">
      <c r="A26">
        <f>'400MHz'!E29</f>
        <v>-7.7109301762460056</v>
      </c>
      <c r="B26">
        <f>'400MHz'!F29</f>
        <v>1.8493718870178468</v>
      </c>
    </row>
    <row r="27" spans="1:2">
      <c r="A27">
        <f>'400MHz'!E30</f>
        <v>-8.1404116542518832</v>
      </c>
      <c r="B27">
        <f>'400MHz'!F30</f>
        <v>1.5198191581068445</v>
      </c>
    </row>
    <row r="28" spans="1:2">
      <c r="A28">
        <f>'400MHz'!E31</f>
        <v>-8.5395364127071858</v>
      </c>
      <c r="B28">
        <f>'400MHz'!F31</f>
        <v>1.1540886996120769</v>
      </c>
    </row>
    <row r="29" spans="1:2">
      <c r="A29">
        <f>'400MHz'!E32</f>
        <v>-8.9052668712019543</v>
      </c>
      <c r="B29">
        <f>'400MHz'!F32</f>
        <v>0.7549639411567739</v>
      </c>
    </row>
    <row r="30" spans="1:2">
      <c r="A30">
        <f>'400MHz'!E33</f>
        <v>-9.234819600112953</v>
      </c>
      <c r="B30">
        <f>'400MHz'!F33</f>
        <v>0.3254824631508999</v>
      </c>
    </row>
    <row r="31" spans="1:2">
      <c r="A31">
        <f>'400MHz'!E34</f>
        <v>-9.5256865041837955</v>
      </c>
      <c r="B31">
        <f>'400MHz'!F34</f>
        <v>-0.1310871210299176</v>
      </c>
    </row>
    <row r="32" spans="1:2">
      <c r="A32">
        <f>'400MHz'!E35</f>
        <v>-9.7756539106442588</v>
      </c>
      <c r="B32">
        <f>'400MHz'!F35</f>
        <v>-0.61127004116580386</v>
      </c>
    </row>
    <row r="33" spans="1:2">
      <c r="A33">
        <f>'400MHz'!E36</f>
        <v>-9.9828194165967332</v>
      </c>
      <c r="B33">
        <f>'400MHz'!F36</f>
        <v>-1.1114118152921533</v>
      </c>
    </row>
    <row r="34" spans="1:2">
      <c r="A34">
        <f>'400MHz'!E37</f>
        <v>-10.14560636745097</v>
      </c>
      <c r="B34">
        <f>'400MHz'!F37</f>
        <v>-1.6277060625140041</v>
      </c>
    </row>
    <row r="35" spans="1:2">
      <c r="A35">
        <f>'400MHz'!E38</f>
        <v>-10.26277585621752</v>
      </c>
      <c r="B35">
        <f>'400MHz'!F38</f>
        <v>-2.1562234718630111</v>
      </c>
    </row>
    <row r="36" spans="1:2">
      <c r="A36">
        <f>'400MHz'!E39</f>
        <v>-10.333436152337994</v>
      </c>
      <c r="B36">
        <f>'400MHz'!F39</f>
        <v>-2.6929417067264834</v>
      </c>
    </row>
    <row r="37" spans="1:2">
      <c r="A37">
        <f>'400MHz'!E40</f>
        <v>-10.357049488293065</v>
      </c>
      <c r="B37">
        <f>'400MHz'!F40</f>
        <v>-3.2337760172577892</v>
      </c>
    </row>
    <row r="38" spans="1:2">
      <c r="A38">
        <f>'400MHz'!E41</f>
        <v>-10.333436152337994</v>
      </c>
      <c r="B38">
        <f>'400MHz'!F41</f>
        <v>-3.7746103277890928</v>
      </c>
    </row>
    <row r="39" spans="1:2">
      <c r="A39">
        <f>'400MHz'!E42</f>
        <v>-10.26277585621752</v>
      </c>
      <c r="B39">
        <f>'400MHz'!F42</f>
        <v>-4.3113285626525704</v>
      </c>
    </row>
    <row r="40" spans="1:2">
      <c r="A40">
        <f>'400MHz'!E43</f>
        <v>-10.14560636745097</v>
      </c>
      <c r="B40">
        <f>'400MHz'!F43</f>
        <v>-4.8398459720015721</v>
      </c>
    </row>
    <row r="41" spans="1:2">
      <c r="A41">
        <f>'400MHz'!E44</f>
        <v>-9.9828194165967332</v>
      </c>
      <c r="B41">
        <f>'400MHz'!F44</f>
        <v>-5.3561402192234251</v>
      </c>
    </row>
    <row r="42" spans="1:2">
      <c r="A42">
        <f>'400MHz'!E45</f>
        <v>-9.7756539106442588</v>
      </c>
      <c r="B42">
        <f>'400MHz'!F45</f>
        <v>-5.856281993349775</v>
      </c>
    </row>
    <row r="43" spans="1:2">
      <c r="A43">
        <f>'400MHz'!E46</f>
        <v>-9.5256865041837955</v>
      </c>
      <c r="B43">
        <f>'400MHz'!F46</f>
        <v>-6.3364649134856634</v>
      </c>
    </row>
    <row r="44" spans="1:2">
      <c r="A44">
        <f>'400MHz'!E47</f>
        <v>-9.2348196001129566</v>
      </c>
      <c r="B44">
        <f>'400MHz'!F47</f>
        <v>-6.7930344976664765</v>
      </c>
    </row>
    <row r="45" spans="1:2">
      <c r="A45">
        <f>'400MHz'!E48</f>
        <v>-8.9052668712019543</v>
      </c>
      <c r="B45">
        <f>'400MHz'!F48</f>
        <v>-7.2225159756723532</v>
      </c>
    </row>
    <row r="46" spans="1:2">
      <c r="A46">
        <f>'400MHz'!E49</f>
        <v>-8.5395364127071858</v>
      </c>
      <c r="B46">
        <f>'400MHz'!F49</f>
        <v>-7.6216407341276557</v>
      </c>
    </row>
    <row r="47" spans="1:2">
      <c r="A47">
        <f>'400MHz'!E50</f>
        <v>-8.1404116542518832</v>
      </c>
      <c r="B47">
        <f>'400MHz'!F50</f>
        <v>-7.9873711926224242</v>
      </c>
    </row>
    <row r="48" spans="1:2">
      <c r="A48">
        <f>'400MHz'!E51</f>
        <v>-7.7109301762460092</v>
      </c>
      <c r="B48">
        <f>'400MHz'!F51</f>
        <v>-8.3169239215334247</v>
      </c>
    </row>
    <row r="49" spans="1:2">
      <c r="A49">
        <f>'400MHz'!E52</f>
        <v>-7.2543605920651952</v>
      </c>
      <c r="B49">
        <f>'400MHz'!F52</f>
        <v>-8.6077908256042637</v>
      </c>
    </row>
    <row r="50" spans="1:2">
      <c r="A50">
        <f>'400MHz'!E53</f>
        <v>-6.7741776719293085</v>
      </c>
      <c r="B50">
        <f>'400MHz'!F53</f>
        <v>-8.857758232064727</v>
      </c>
    </row>
    <row r="51" spans="1:2">
      <c r="A51">
        <f>'400MHz'!E54</f>
        <v>-6.2740358978029596</v>
      </c>
      <c r="B51">
        <f>'400MHz'!F54</f>
        <v>-9.0649237380172032</v>
      </c>
    </row>
    <row r="52" spans="1:2">
      <c r="A52">
        <f>'400MHz'!E55</f>
        <v>-5.757741650581103</v>
      </c>
      <c r="B52">
        <f>'400MHz'!F55</f>
        <v>-9.2277106888714417</v>
      </c>
    </row>
    <row r="53" spans="1:2">
      <c r="A53">
        <f>'400MHz'!E56</f>
        <v>-5.2292242412320986</v>
      </c>
      <c r="B53">
        <f>'400MHz'!F56</f>
        <v>-9.3448801776379895</v>
      </c>
    </row>
    <row r="54" spans="1:2">
      <c r="A54">
        <f>'400MHz'!E57</f>
        <v>-4.6925060063686237</v>
      </c>
      <c r="B54">
        <f>'400MHz'!F57</f>
        <v>-9.4155404737584636</v>
      </c>
    </row>
    <row r="55" spans="1:2">
      <c r="A55">
        <f>'400MHz'!E58</f>
        <v>-4.1516716958373205</v>
      </c>
      <c r="B55">
        <f>'400MHz'!F58</f>
        <v>-9.4391538097135363</v>
      </c>
    </row>
    <row r="56" spans="1:2">
      <c r="A56">
        <f>'400MHz'!E59</f>
        <v>-3.6108373853060174</v>
      </c>
      <c r="B56">
        <f>'400MHz'!F59</f>
        <v>-9.4155404737584636</v>
      </c>
    </row>
    <row r="57" spans="1:2">
      <c r="A57">
        <f>'400MHz'!E60</f>
        <v>-3.0741191504425425</v>
      </c>
      <c r="B57">
        <f>'400MHz'!F60</f>
        <v>-9.3448801776379895</v>
      </c>
    </row>
    <row r="58" spans="1:2">
      <c r="A58">
        <f>'400MHz'!E61</f>
        <v>-2.5456017410935328</v>
      </c>
      <c r="B58">
        <f>'400MHz'!F61</f>
        <v>-9.22771068887144</v>
      </c>
    </row>
    <row r="59" spans="1:2">
      <c r="A59">
        <f>'400MHz'!E62</f>
        <v>-2.0293074938716873</v>
      </c>
      <c r="B59">
        <f>'400MHz'!F62</f>
        <v>-9.064923738017205</v>
      </c>
    </row>
    <row r="60" spans="1:2">
      <c r="A60">
        <f>'400MHz'!E63</f>
        <v>-1.5291657197453326</v>
      </c>
      <c r="B60">
        <f>'400MHz'!F63</f>
        <v>-8.8577582320647288</v>
      </c>
    </row>
    <row r="61" spans="1:2">
      <c r="A61">
        <f>'400MHz'!E64</f>
        <v>-1.0489827996094458</v>
      </c>
      <c r="B61">
        <f>'400MHz'!F64</f>
        <v>-8.6077908256042655</v>
      </c>
    </row>
    <row r="62" spans="1:2">
      <c r="A62">
        <f>'400MHz'!E65</f>
        <v>-0.5924132154286319</v>
      </c>
      <c r="B62">
        <f>'400MHz'!F65</f>
        <v>-8.3169239215334247</v>
      </c>
    </row>
    <row r="63" spans="1:2">
      <c r="A63">
        <f>'400MHz'!E66</f>
        <v>-0.16293173742275702</v>
      </c>
      <c r="B63">
        <f>'400MHz'!F66</f>
        <v>-7.987371192622426</v>
      </c>
    </row>
    <row r="64" spans="1:2">
      <c r="A64">
        <f>'400MHz'!E67</f>
        <v>0.23619302103254558</v>
      </c>
      <c r="B64">
        <f>'400MHz'!F67</f>
        <v>-7.6216407341276575</v>
      </c>
    </row>
    <row r="65" spans="1:2">
      <c r="A65">
        <f>'400MHz'!E68</f>
        <v>0.60192347952731406</v>
      </c>
      <c r="B65">
        <f>'400MHz'!F68</f>
        <v>-7.2225159756723549</v>
      </c>
    </row>
    <row r="66" spans="1:2">
      <c r="A66">
        <f>'400MHz'!E69</f>
        <v>0.93147620843831458</v>
      </c>
      <c r="B66">
        <f>'400MHz'!F69</f>
        <v>-6.7930344976664809</v>
      </c>
    </row>
    <row r="67" spans="1:2">
      <c r="A67">
        <f>'400MHz'!E70</f>
        <v>1.2223431125091544</v>
      </c>
      <c r="B67">
        <f>'400MHz'!F70</f>
        <v>-6.3364649134856652</v>
      </c>
    </row>
    <row r="68" spans="1:2">
      <c r="A68">
        <f>'400MHz'!E71</f>
        <v>1.4723105189696177</v>
      </c>
      <c r="B68">
        <f>'400MHz'!F71</f>
        <v>-5.8562819933497794</v>
      </c>
    </row>
    <row r="69" spans="1:2">
      <c r="A69">
        <f>'400MHz'!E72</f>
        <v>1.6794760249220948</v>
      </c>
      <c r="B69">
        <f>'400MHz'!F72</f>
        <v>-5.3561402192234251</v>
      </c>
    </row>
    <row r="70" spans="1:2">
      <c r="A70">
        <f>'400MHz'!E73</f>
        <v>1.8422629757763316</v>
      </c>
      <c r="B70">
        <f>'400MHz'!F73</f>
        <v>-4.8398459720015738</v>
      </c>
    </row>
    <row r="71" spans="1:2">
      <c r="A71">
        <f>'400MHz'!E74</f>
        <v>1.9594324645428784</v>
      </c>
      <c r="B71">
        <f>'400MHz'!F74</f>
        <v>-4.3113285626525748</v>
      </c>
    </row>
    <row r="72" spans="1:2">
      <c r="A72">
        <f>'400MHz'!E75</f>
        <v>2.0300927606633543</v>
      </c>
      <c r="B72">
        <f>'400MHz'!F75</f>
        <v>-3.774610327789095</v>
      </c>
    </row>
    <row r="73" spans="1:2">
      <c r="A73">
        <f>'400MHz'!E76</f>
        <v>2.0537060966184262</v>
      </c>
      <c r="B73">
        <f>'400MHz'!F76</f>
        <v>-3.2337760172577914</v>
      </c>
    </row>
  </sheetData>
  <phoneticPr fontId="1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43" workbookViewId="0">
      <selection activeCell="A74" sqref="A74:B74"/>
    </sheetView>
  </sheetViews>
  <sheetFormatPr defaultRowHeight="13.5"/>
  <sheetData>
    <row r="1" spans="1:2">
      <c r="A1">
        <f>'400MHz'!E4</f>
        <v>2.0537060966184262</v>
      </c>
      <c r="B1">
        <f>'400MHz'!F4</f>
        <v>-3.2337760172577901</v>
      </c>
    </row>
    <row r="2" spans="1:2">
      <c r="A2">
        <f>'400MHz'!E5</f>
        <v>2.0300927606633543</v>
      </c>
      <c r="B2">
        <f>'400MHz'!F5</f>
        <v>-2.692941706726486</v>
      </c>
    </row>
    <row r="3" spans="1:2">
      <c r="A3">
        <f>'400MHz'!E6</f>
        <v>1.9594324645428793</v>
      </c>
      <c r="B3">
        <f>'400MHz'!F6</f>
        <v>-2.1562234718630107</v>
      </c>
    </row>
    <row r="4" spans="1:2">
      <c r="A4">
        <f>'400MHz'!E7</f>
        <v>1.8422629757763316</v>
      </c>
      <c r="B4">
        <f>'400MHz'!F7</f>
        <v>-1.6277060625140058</v>
      </c>
    </row>
    <row r="5" spans="1:2">
      <c r="A5">
        <f>'400MHz'!E8</f>
        <v>1.6794760249220948</v>
      </c>
      <c r="B5">
        <f>'400MHz'!F8</f>
        <v>-1.1114118152921542</v>
      </c>
    </row>
    <row r="6" spans="1:2">
      <c r="A6">
        <f>'400MHz'!E9</f>
        <v>1.4723105189696195</v>
      </c>
      <c r="B6">
        <f>'400MHz'!F9</f>
        <v>-0.61127004116580386</v>
      </c>
    </row>
    <row r="7" spans="1:2">
      <c r="A7">
        <f>'400MHz'!E10</f>
        <v>1.2223431125091562</v>
      </c>
      <c r="B7">
        <f>'400MHz'!F10</f>
        <v>-0.1310871210299176</v>
      </c>
    </row>
    <row r="8" spans="1:2">
      <c r="A8">
        <f>'400MHz'!E11</f>
        <v>0.93147620843831547</v>
      </c>
      <c r="B8">
        <f>'400MHz'!F11</f>
        <v>0.32548246315089768</v>
      </c>
    </row>
    <row r="9" spans="1:2">
      <c r="A9">
        <f>'400MHz'!E12</f>
        <v>0.60192347952731495</v>
      </c>
      <c r="B9">
        <f>'400MHz'!F12</f>
        <v>0.75496394115677257</v>
      </c>
    </row>
    <row r="10" spans="1:2">
      <c r="A10">
        <f>'400MHz'!E13</f>
        <v>0.23619302103254736</v>
      </c>
      <c r="B10">
        <f>'400MHz'!F13</f>
        <v>1.1540886996120761</v>
      </c>
    </row>
    <row r="11" spans="1:2">
      <c r="A11">
        <f>'400MHz'!E14</f>
        <v>-0.16293173742275657</v>
      </c>
      <c r="B11">
        <f>'400MHz'!F14</f>
        <v>1.5198191581068445</v>
      </c>
    </row>
    <row r="12" spans="1:2">
      <c r="A12">
        <f>'400MHz'!E15</f>
        <v>-0.59241321542863101</v>
      </c>
      <c r="B12">
        <f>'400MHz'!F15</f>
        <v>1.8493718870178451</v>
      </c>
    </row>
    <row r="13" spans="1:2">
      <c r="A13">
        <f>'400MHz'!E16</f>
        <v>-1.0489827996094458</v>
      </c>
      <c r="B13">
        <f>'400MHz'!F16</f>
        <v>2.1402387910886858</v>
      </c>
    </row>
    <row r="14" spans="1:2">
      <c r="A14">
        <f>'400MHz'!E17</f>
        <v>-1.5291657197453334</v>
      </c>
      <c r="B14">
        <f>'400MHz'!F17</f>
        <v>2.3902061975491491</v>
      </c>
    </row>
    <row r="15" spans="1:2">
      <c r="A15">
        <f>'400MHz'!E18</f>
        <v>-2.0293074938716829</v>
      </c>
      <c r="B15">
        <f>'400MHz'!F18</f>
        <v>2.5973717035016244</v>
      </c>
    </row>
    <row r="16" spans="1:2">
      <c r="A16">
        <f>'400MHz'!E19</f>
        <v>-2.5456017410935354</v>
      </c>
      <c r="B16">
        <f>'400MHz'!F19</f>
        <v>2.7601586543558612</v>
      </c>
    </row>
    <row r="17" spans="1:2">
      <c r="A17">
        <f>'400MHz'!E20</f>
        <v>-3.0741191504425398</v>
      </c>
      <c r="B17">
        <f>'400MHz'!F20</f>
        <v>2.8773281431224089</v>
      </c>
    </row>
    <row r="18" spans="1:2">
      <c r="A18">
        <f>'400MHz'!E21</f>
        <v>-3.6108373853060161</v>
      </c>
      <c r="B18">
        <f>'400MHz'!F21</f>
        <v>2.9479884392428839</v>
      </c>
    </row>
    <row r="19" spans="1:2">
      <c r="A19">
        <f>'400MHz'!E22</f>
        <v>-4.1516716958373197</v>
      </c>
      <c r="B19">
        <f>'400MHz'!F22</f>
        <v>2.9716017751979558</v>
      </c>
    </row>
    <row r="20" spans="1:2">
      <c r="A20">
        <f>'400MHz'!E23</f>
        <v>-4.6925060063686237</v>
      </c>
      <c r="B20">
        <f>'400MHz'!F23</f>
        <v>2.9479884392428839</v>
      </c>
    </row>
    <row r="21" spans="1:2">
      <c r="A21">
        <f>'400MHz'!E24</f>
        <v>-5.2292242412320986</v>
      </c>
      <c r="B21">
        <f>'400MHz'!F24</f>
        <v>2.8773281431224089</v>
      </c>
    </row>
    <row r="22" spans="1:2">
      <c r="A22">
        <f>'400MHz'!E25</f>
        <v>-5.7577416505811048</v>
      </c>
      <c r="B22">
        <f>'400MHz'!F25</f>
        <v>2.7601586543558612</v>
      </c>
    </row>
    <row r="23" spans="1:2">
      <c r="A23">
        <f>'400MHz'!E26</f>
        <v>-6.2740358978029551</v>
      </c>
      <c r="B23">
        <f>'400MHz'!F26</f>
        <v>2.5973717035016244</v>
      </c>
    </row>
    <row r="24" spans="1:2">
      <c r="A24">
        <f>'400MHz'!E27</f>
        <v>-6.774177671929305</v>
      </c>
      <c r="B24">
        <f>'400MHz'!F27</f>
        <v>2.39020619754915</v>
      </c>
    </row>
    <row r="25" spans="1:2">
      <c r="A25">
        <f>'400MHz'!E28</f>
        <v>-7.2543605920651917</v>
      </c>
      <c r="B25">
        <f>'400MHz'!F28</f>
        <v>2.1402387910886858</v>
      </c>
    </row>
    <row r="26" spans="1:2">
      <c r="A26">
        <f>'400MHz'!E29</f>
        <v>-7.7109301762460056</v>
      </c>
      <c r="B26">
        <f>'400MHz'!F29</f>
        <v>1.8493718870178468</v>
      </c>
    </row>
    <row r="27" spans="1:2">
      <c r="A27">
        <f>'400MHz'!E30</f>
        <v>-8.1404116542518832</v>
      </c>
      <c r="B27">
        <f>'400MHz'!F30</f>
        <v>1.5198191581068445</v>
      </c>
    </row>
    <row r="28" spans="1:2">
      <c r="A28">
        <f>'400MHz'!E31</f>
        <v>-8.5395364127071858</v>
      </c>
      <c r="B28">
        <f>'400MHz'!F31</f>
        <v>1.1540886996120769</v>
      </c>
    </row>
    <row r="29" spans="1:2">
      <c r="A29">
        <f>'400MHz'!E32</f>
        <v>-8.9052668712019543</v>
      </c>
      <c r="B29">
        <f>'400MHz'!F32</f>
        <v>0.7549639411567739</v>
      </c>
    </row>
    <row r="30" spans="1:2">
      <c r="A30">
        <f>'400MHz'!E33</f>
        <v>-9.234819600112953</v>
      </c>
      <c r="B30">
        <f>'400MHz'!F33</f>
        <v>0.3254824631508999</v>
      </c>
    </row>
    <row r="31" spans="1:2">
      <c r="A31">
        <f>'400MHz'!E34</f>
        <v>-9.5256865041837955</v>
      </c>
      <c r="B31">
        <f>'400MHz'!F34</f>
        <v>-0.1310871210299176</v>
      </c>
    </row>
    <row r="32" spans="1:2">
      <c r="A32">
        <f>'400MHz'!E35</f>
        <v>-9.7756539106442588</v>
      </c>
      <c r="B32">
        <f>'400MHz'!F35</f>
        <v>-0.61127004116580386</v>
      </c>
    </row>
    <row r="33" spans="1:2">
      <c r="A33">
        <f>'400MHz'!E36</f>
        <v>-9.9828194165967332</v>
      </c>
      <c r="B33">
        <f>'400MHz'!F36</f>
        <v>-1.1114118152921533</v>
      </c>
    </row>
    <row r="34" spans="1:2">
      <c r="A34">
        <f>'400MHz'!E37</f>
        <v>-10.14560636745097</v>
      </c>
      <c r="B34">
        <f>'400MHz'!F37</f>
        <v>-1.6277060625140041</v>
      </c>
    </row>
    <row r="35" spans="1:2">
      <c r="A35">
        <f>'400MHz'!E38</f>
        <v>-10.26277585621752</v>
      </c>
      <c r="B35">
        <f>'400MHz'!F38</f>
        <v>-2.1562234718630111</v>
      </c>
    </row>
    <row r="36" spans="1:2">
      <c r="A36">
        <f>'400MHz'!E39</f>
        <v>-10.333436152337994</v>
      </c>
      <c r="B36">
        <f>'400MHz'!F39</f>
        <v>-2.6929417067264834</v>
      </c>
    </row>
    <row r="37" spans="1:2">
      <c r="A37">
        <f>'400MHz'!E40</f>
        <v>-10.357049488293065</v>
      </c>
      <c r="B37">
        <f>'400MHz'!F40</f>
        <v>-3.2337760172577892</v>
      </c>
    </row>
    <row r="38" spans="1:2">
      <c r="A38">
        <f>'400MHz'!E41</f>
        <v>-10.333436152337994</v>
      </c>
      <c r="B38">
        <f>'400MHz'!F41</f>
        <v>-3.7746103277890928</v>
      </c>
    </row>
    <row r="39" spans="1:2">
      <c r="A39">
        <f>'400MHz'!E42</f>
        <v>-10.26277585621752</v>
      </c>
      <c r="B39">
        <f>'400MHz'!F42</f>
        <v>-4.3113285626525704</v>
      </c>
    </row>
    <row r="40" spans="1:2">
      <c r="A40">
        <f>'400MHz'!E43</f>
        <v>-10.14560636745097</v>
      </c>
      <c r="B40">
        <f>'400MHz'!F43</f>
        <v>-4.8398459720015721</v>
      </c>
    </row>
    <row r="41" spans="1:2">
      <c r="A41">
        <f>'400MHz'!E44</f>
        <v>-9.9828194165967332</v>
      </c>
      <c r="B41">
        <f>'400MHz'!F44</f>
        <v>-5.3561402192234251</v>
      </c>
    </row>
    <row r="42" spans="1:2">
      <c r="A42">
        <f>'400MHz'!E45</f>
        <v>-9.7756539106442588</v>
      </c>
      <c r="B42">
        <f>'400MHz'!F45</f>
        <v>-5.856281993349775</v>
      </c>
    </row>
    <row r="43" spans="1:2">
      <c r="A43">
        <f>'400MHz'!E46</f>
        <v>-9.5256865041837955</v>
      </c>
      <c r="B43">
        <f>'400MHz'!F46</f>
        <v>-6.3364649134856634</v>
      </c>
    </row>
    <row r="44" spans="1:2">
      <c r="A44">
        <f>'400MHz'!E47</f>
        <v>-9.2348196001129566</v>
      </c>
      <c r="B44">
        <f>'400MHz'!F47</f>
        <v>-6.7930344976664765</v>
      </c>
    </row>
    <row r="45" spans="1:2">
      <c r="A45">
        <f>'400MHz'!E48</f>
        <v>-8.9052668712019543</v>
      </c>
      <c r="B45">
        <f>'400MHz'!F48</f>
        <v>-7.2225159756723532</v>
      </c>
    </row>
    <row r="46" spans="1:2">
      <c r="A46">
        <f>'400MHz'!E49</f>
        <v>-8.5395364127071858</v>
      </c>
      <c r="B46">
        <f>'400MHz'!F49</f>
        <v>-7.6216407341276557</v>
      </c>
    </row>
    <row r="47" spans="1:2">
      <c r="A47">
        <f>'400MHz'!E50</f>
        <v>-8.1404116542518832</v>
      </c>
      <c r="B47">
        <f>'400MHz'!F50</f>
        <v>-7.9873711926224242</v>
      </c>
    </row>
    <row r="48" spans="1:2">
      <c r="A48">
        <f>'400MHz'!E51</f>
        <v>-7.7109301762460092</v>
      </c>
      <c r="B48">
        <f>'400MHz'!F51</f>
        <v>-8.3169239215334247</v>
      </c>
    </row>
    <row r="49" spans="1:2">
      <c r="A49">
        <f>'400MHz'!E52</f>
        <v>-7.2543605920651952</v>
      </c>
      <c r="B49">
        <f>'400MHz'!F52</f>
        <v>-8.6077908256042637</v>
      </c>
    </row>
    <row r="50" spans="1:2">
      <c r="A50">
        <f>'400MHz'!E53</f>
        <v>-6.7741776719293085</v>
      </c>
      <c r="B50">
        <f>'400MHz'!F53</f>
        <v>-8.857758232064727</v>
      </c>
    </row>
    <row r="51" spans="1:2">
      <c r="A51">
        <f>'400MHz'!E54</f>
        <v>-6.2740358978029596</v>
      </c>
      <c r="B51">
        <f>'400MHz'!F54</f>
        <v>-9.0649237380172032</v>
      </c>
    </row>
    <row r="52" spans="1:2">
      <c r="A52">
        <f>'400MHz'!E55</f>
        <v>-5.757741650581103</v>
      </c>
      <c r="B52">
        <f>'400MHz'!F55</f>
        <v>-9.2277106888714417</v>
      </c>
    </row>
    <row r="53" spans="1:2">
      <c r="A53">
        <f>'400MHz'!E56</f>
        <v>-5.2292242412320986</v>
      </c>
      <c r="B53">
        <f>'400MHz'!F56</f>
        <v>-9.3448801776379895</v>
      </c>
    </row>
    <row r="54" spans="1:2">
      <c r="A54">
        <f>'400MHz'!E57</f>
        <v>-4.6925060063686237</v>
      </c>
      <c r="B54">
        <f>'400MHz'!F57</f>
        <v>-9.4155404737584636</v>
      </c>
    </row>
    <row r="55" spans="1:2">
      <c r="A55">
        <f>'400MHz'!E58</f>
        <v>-4.1516716958373205</v>
      </c>
      <c r="B55">
        <f>'400MHz'!F58</f>
        <v>-9.4391538097135363</v>
      </c>
    </row>
    <row r="56" spans="1:2">
      <c r="A56">
        <f>'400MHz'!E59</f>
        <v>-3.6108373853060174</v>
      </c>
      <c r="B56">
        <f>'400MHz'!F59</f>
        <v>-9.4155404737584636</v>
      </c>
    </row>
    <row r="57" spans="1:2">
      <c r="A57">
        <f>'400MHz'!E60</f>
        <v>-3.0741191504425425</v>
      </c>
      <c r="B57">
        <f>'400MHz'!F60</f>
        <v>-9.3448801776379895</v>
      </c>
    </row>
    <row r="58" spans="1:2">
      <c r="A58">
        <f>'400MHz'!E61</f>
        <v>-2.5456017410935328</v>
      </c>
      <c r="B58">
        <f>'400MHz'!F61</f>
        <v>-9.22771068887144</v>
      </c>
    </row>
    <row r="59" spans="1:2">
      <c r="A59">
        <f>'400MHz'!E62</f>
        <v>-2.0293074938716873</v>
      </c>
      <c r="B59">
        <f>'400MHz'!F62</f>
        <v>-9.064923738017205</v>
      </c>
    </row>
    <row r="60" spans="1:2">
      <c r="A60">
        <f>'400MHz'!E63</f>
        <v>-1.5291657197453326</v>
      </c>
      <c r="B60">
        <f>'400MHz'!F63</f>
        <v>-8.8577582320647288</v>
      </c>
    </row>
    <row r="61" spans="1:2">
      <c r="A61">
        <f>'400MHz'!E64</f>
        <v>-1.0489827996094458</v>
      </c>
      <c r="B61">
        <f>'400MHz'!F64</f>
        <v>-8.6077908256042655</v>
      </c>
    </row>
    <row r="62" spans="1:2">
      <c r="A62">
        <f>'400MHz'!E65</f>
        <v>-0.5924132154286319</v>
      </c>
      <c r="B62">
        <f>'400MHz'!F65</f>
        <v>-8.3169239215334247</v>
      </c>
    </row>
    <row r="63" spans="1:2">
      <c r="A63">
        <f>'400MHz'!E66</f>
        <v>-0.16293173742275702</v>
      </c>
      <c r="B63">
        <f>'400MHz'!F66</f>
        <v>-7.987371192622426</v>
      </c>
    </row>
    <row r="64" spans="1:2">
      <c r="A64">
        <f>'400MHz'!E67</f>
        <v>0.23619302103254558</v>
      </c>
      <c r="B64">
        <f>'400MHz'!F67</f>
        <v>-7.6216407341276575</v>
      </c>
    </row>
    <row r="65" spans="1:2">
      <c r="A65">
        <f>'400MHz'!E68</f>
        <v>0.60192347952731406</v>
      </c>
      <c r="B65">
        <f>'400MHz'!F68</f>
        <v>-7.2225159756723549</v>
      </c>
    </row>
    <row r="66" spans="1:2">
      <c r="A66">
        <f>'400MHz'!E69</f>
        <v>0.93147620843831458</v>
      </c>
      <c r="B66">
        <f>'400MHz'!F69</f>
        <v>-6.7930344976664809</v>
      </c>
    </row>
    <row r="67" spans="1:2">
      <c r="A67">
        <f>'400MHz'!E70</f>
        <v>1.2223431125091544</v>
      </c>
      <c r="B67">
        <f>'400MHz'!F70</f>
        <v>-6.3364649134856652</v>
      </c>
    </row>
    <row r="68" spans="1:2">
      <c r="A68">
        <f>'400MHz'!E71</f>
        <v>1.4723105189696177</v>
      </c>
      <c r="B68">
        <f>'400MHz'!F71</f>
        <v>-5.8562819933497794</v>
      </c>
    </row>
    <row r="69" spans="1:2">
      <c r="A69">
        <f>'400MHz'!E72</f>
        <v>1.6794760249220948</v>
      </c>
      <c r="B69">
        <f>'400MHz'!F72</f>
        <v>-5.3561402192234251</v>
      </c>
    </row>
    <row r="70" spans="1:2">
      <c r="A70">
        <f>'400MHz'!E73</f>
        <v>1.8422629757763316</v>
      </c>
      <c r="B70">
        <f>'400MHz'!F73</f>
        <v>-4.8398459720015738</v>
      </c>
    </row>
    <row r="71" spans="1:2">
      <c r="A71">
        <f>'400MHz'!E74</f>
        <v>1.9594324645428784</v>
      </c>
      <c r="B71">
        <f>'400MHz'!F74</f>
        <v>-4.3113285626525748</v>
      </c>
    </row>
    <row r="72" spans="1:2">
      <c r="A72">
        <f>'400MHz'!E75</f>
        <v>2.0300927606633543</v>
      </c>
      <c r="B72">
        <f>'400MHz'!F75</f>
        <v>-3.774610327789095</v>
      </c>
    </row>
    <row r="73" spans="1:2">
      <c r="A73">
        <f>'400MHz'!E76</f>
        <v>2.0537060966184262</v>
      </c>
      <c r="B73">
        <f>'400MHz'!F76</f>
        <v>-3.2337760172577914</v>
      </c>
    </row>
  </sheetData>
  <phoneticPr fontId="1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workbookViewId="0">
      <selection activeCell="I70" sqref="I70"/>
    </sheetView>
  </sheetViews>
  <sheetFormatPr defaultRowHeight="13.5"/>
  <sheetData>
    <row r="1" spans="1:6">
      <c r="A1" t="s">
        <v>76</v>
      </c>
    </row>
    <row r="2" spans="1:6">
      <c r="A2" s="17" t="s">
        <v>74</v>
      </c>
      <c r="B2" s="17"/>
      <c r="C2" s="17" t="s">
        <v>80</v>
      </c>
      <c r="D2" s="17"/>
      <c r="E2" s="17" t="s">
        <v>82</v>
      </c>
      <c r="F2" s="17"/>
    </row>
    <row r="3" spans="1:6">
      <c r="A3" s="1" t="s">
        <v>75</v>
      </c>
      <c r="B3" s="1" t="s">
        <v>77</v>
      </c>
      <c r="C3" s="1" t="s">
        <v>78</v>
      </c>
      <c r="D3" s="1" t="s">
        <v>79</v>
      </c>
      <c r="E3" s="1" t="s">
        <v>78</v>
      </c>
      <c r="F3" s="1" t="s">
        <v>79</v>
      </c>
    </row>
    <row r="4" spans="1:6">
      <c r="A4" s="1">
        <v>0</v>
      </c>
      <c r="B4" s="1">
        <f>A4*PI()/180</f>
        <v>0</v>
      </c>
      <c r="C4" s="1">
        <f>'K MSG MAG'!$AN$5+'K MSG MAG'!$AH$5*COS('600MHz'!B4)</f>
        <v>6.494293911368036</v>
      </c>
      <c r="D4" s="1">
        <f>'K MSG MAG'!$AO$5+'K MSG MAG'!$AH$5*SIN('600MHz'!B4)</f>
        <v>-0.88895244399503104</v>
      </c>
      <c r="E4" s="1">
        <f>'K MSG MAG'!$AF$5+'K MSG MAG'!$Z$5*COS('600MHz'!B4)</f>
        <v>1.655018376762619</v>
      </c>
      <c r="F4" s="1">
        <f>'K MSG MAG'!$AG$5+'K MSG MAG'!$Z$5*SIN('600MHz'!B4)</f>
        <v>-2.2025317414902399</v>
      </c>
    </row>
    <row r="5" spans="1:6">
      <c r="A5" s="1">
        <f>A4+5</f>
        <v>5</v>
      </c>
      <c r="B5" s="1">
        <f>A5*PI()/180</f>
        <v>8.7266462599716474E-2</v>
      </c>
      <c r="C5" s="1">
        <f>'K MSG MAG'!$AN$5+'K MSG MAG'!$AH$5*COS('600MHz'!B5)</f>
        <v>6.4796738830914693</v>
      </c>
      <c r="D5" s="1">
        <f>'K MSG MAG'!$AO$5+'K MSG MAG'!$AH$5*SIN('600MHz'!B5)</f>
        <v>-0.55409874403709791</v>
      </c>
      <c r="E5" s="1">
        <f>'K MSG MAG'!$AF$5+'K MSG MAG'!$Z$5*COS('600MHz'!B5)</f>
        <v>1.6353936907517643</v>
      </c>
      <c r="F5" s="1">
        <f>'K MSG MAG'!$AG$5+'K MSG MAG'!$Z$5*SIN('600MHz'!B5)</f>
        <v>-1.753052534136049</v>
      </c>
    </row>
    <row r="6" spans="1:6">
      <c r="A6" s="1">
        <f t="shared" ref="A6:A69" si="0">A5+5</f>
        <v>10</v>
      </c>
      <c r="B6" s="1">
        <f t="shared" ref="B6:B69" si="1">A6*PI()/180</f>
        <v>0.17453292519943295</v>
      </c>
      <c r="C6" s="1">
        <f>'K MSG MAG'!$AN$5+'K MSG MAG'!$AH$5*COS('600MHz'!B6)</f>
        <v>6.4359250655047662</v>
      </c>
      <c r="D6" s="1">
        <f>'K MSG MAG'!$AO$5+'K MSG MAG'!$AH$5*SIN('600MHz'!B6)</f>
        <v>-0.22179348292603684</v>
      </c>
      <c r="E6" s="1">
        <f>'K MSG MAG'!$AF$5+'K MSG MAG'!$Z$5*COS('600MHz'!B6)</f>
        <v>1.5766689884294522</v>
      </c>
      <c r="F6" s="1">
        <f>'K MSG MAG'!$AG$5+'K MSG MAG'!$Z$5*SIN('600MHz'!B6)</f>
        <v>-1.3069941349527892</v>
      </c>
    </row>
    <row r="7" spans="1:6">
      <c r="A7" s="1">
        <f t="shared" si="0"/>
        <v>15</v>
      </c>
      <c r="B7" s="1">
        <f t="shared" si="1"/>
        <v>0.26179938779914941</v>
      </c>
      <c r="C7" s="1">
        <f>'K MSG MAG'!$AN$5+'K MSG MAG'!$AH$5*COS('600MHz'!B7)</f>
        <v>6.3633804135260208</v>
      </c>
      <c r="D7" s="1">
        <f>'K MSG MAG'!$AO$5+'K MSG MAG'!$AH$5*SIN('600MHz'!B7)</f>
        <v>0.10543429564969442</v>
      </c>
      <c r="E7" s="1">
        <f>'K MSG MAG'!$AF$5+'K MSG MAG'!$Z$5*COS('600MHz'!B7)</f>
        <v>1.4792912002393011</v>
      </c>
      <c r="F7" s="1">
        <f>'K MSG MAG'!$AG$5+'K MSG MAG'!$Z$5*SIN('600MHz'!B7)</f>
        <v>-0.8677513176956706</v>
      </c>
    </row>
    <row r="8" spans="1:6">
      <c r="A8" s="1">
        <f t="shared" si="0"/>
        <v>20</v>
      </c>
      <c r="B8" s="1">
        <f t="shared" si="1"/>
        <v>0.3490658503988659</v>
      </c>
      <c r="C8" s="1">
        <f>'K MSG MAG'!$AN$5+'K MSG MAG'!$AH$5*COS('600MHz'!B8)</f>
        <v>6.2625920357604503</v>
      </c>
      <c r="D8" s="1">
        <f>'K MSG MAG'!$AO$5+'K MSG MAG'!$AH$5*SIN('600MHz'!B8)</f>
        <v>0.42509419070959964</v>
      </c>
      <c r="E8" s="1">
        <f>'K MSG MAG'!$AF$5+'K MSG MAG'!$Z$5*COS('600MHz'!B8)</f>
        <v>1.3440014299477538</v>
      </c>
      <c r="F8" s="1">
        <f>'K MSG MAG'!$AG$5+'K MSG MAG'!$Z$5*SIN('600MHz'!B8)</f>
        <v>-0.43866698542608429</v>
      </c>
    </row>
    <row r="9" spans="1:6">
      <c r="A9" s="1">
        <f t="shared" si="0"/>
        <v>25</v>
      </c>
      <c r="B9" s="1">
        <f t="shared" si="1"/>
        <v>0.43633231299858238</v>
      </c>
      <c r="C9" s="1">
        <f>'K MSG MAG'!$AN$5+'K MSG MAG'!$AH$5*COS('600MHz'!B9)</f>
        <v>6.1343269926205348</v>
      </c>
      <c r="D9" s="1">
        <f>'K MSG MAG'!$AO$5+'K MSG MAG'!$AH$5*SIN('600MHz'!B9)</f>
        <v>0.73475339743635126</v>
      </c>
      <c r="E9" s="1">
        <f>'K MSG MAG'!$AF$5+'K MSG MAG'!$Z$5*COS('600MHz'!B9)</f>
        <v>1.1718293143969247</v>
      </c>
      <c r="F9" s="1">
        <f>'K MSG MAG'!$AG$5+'K MSG MAG'!$Z$5*SIN('600MHz'!B9)</f>
        <v>-2.3006729000805581E-2</v>
      </c>
    </row>
    <row r="10" spans="1:6">
      <c r="A10" s="1">
        <f t="shared" si="0"/>
        <v>30</v>
      </c>
      <c r="B10" s="1">
        <f t="shared" si="1"/>
        <v>0.52359877559829882</v>
      </c>
      <c r="C10" s="1">
        <f>'K MSG MAG'!$AN$5+'K MSG MAG'!$AH$5*COS('600MHz'!B10)</f>
        <v>5.9795614585331229</v>
      </c>
      <c r="D10" s="1">
        <f>'K MSG MAG'!$AO$5+'K MSG MAG'!$AH$5*SIN('600MHz'!B10)</f>
        <v>1.0320552222894168</v>
      </c>
      <c r="E10" s="1">
        <f>'K MSG MAG'!$AF$5+'K MSG MAG'!$Z$5*COS('600MHz'!B10)</f>
        <v>0.9640851873465226</v>
      </c>
      <c r="F10" s="1">
        <f>'K MSG MAG'!$AG$5+'K MSG MAG'!$Z$5*SIN('600MHz'!B10)</f>
        <v>0.37606602604624406</v>
      </c>
    </row>
    <row r="11" spans="1:6">
      <c r="A11" s="1">
        <f t="shared" si="0"/>
        <v>35</v>
      </c>
      <c r="B11" s="1">
        <f t="shared" si="1"/>
        <v>0.6108652381980153</v>
      </c>
      <c r="C11" s="1">
        <f>'K MSG MAG'!$AN$5+'K MSG MAG'!$AH$5*COS('600MHz'!B11)</f>
        <v>5.7994732926626025</v>
      </c>
      <c r="D11" s="1">
        <f>'K MSG MAG'!$AO$5+'K MSG MAG'!$AH$5*SIN('600MHz'!B11)</f>
        <v>1.3147370188659155</v>
      </c>
      <c r="E11" s="1">
        <f>'K MSG MAG'!$AF$5+'K MSG MAG'!$Z$5*COS('600MHz'!B11)</f>
        <v>0.72235010704273384</v>
      </c>
      <c r="F11" s="1">
        <f>'K MSG MAG'!$AG$5+'K MSG MAG'!$Z$5*SIN('600MHz'!B11)</f>
        <v>0.7555140950824395</v>
      </c>
    </row>
    <row r="12" spans="1:6">
      <c r="A12" s="1">
        <f t="shared" si="0"/>
        <v>40</v>
      </c>
      <c r="B12" s="1">
        <f t="shared" si="1"/>
        <v>0.69813170079773179</v>
      </c>
      <c r="C12" s="1">
        <f>'K MSG MAG'!$AN$5+'K MSG MAG'!$AH$5*COS('600MHz'!B12)</f>
        <v>5.5954330746914556</v>
      </c>
      <c r="D12" s="1">
        <f>'K MSG MAG'!$AO$5+'K MSG MAG'!$AH$5*SIN('600MHz'!B12)</f>
        <v>1.580647408005964</v>
      </c>
      <c r="E12" s="1">
        <f>'K MSG MAG'!$AF$5+'K MSG MAG'!$Z$5*COS('600MHz'!B12)</f>
        <v>0.44846382341030244</v>
      </c>
      <c r="F12" s="1">
        <f>'K MSG MAG'!$AG$5+'K MSG MAG'!$Z$5*SIN('600MHz'!B12)</f>
        <v>1.1124496491854066</v>
      </c>
    </row>
    <row r="13" spans="1:6">
      <c r="A13" s="1">
        <f t="shared" si="0"/>
        <v>45</v>
      </c>
      <c r="B13" s="1">
        <f t="shared" si="1"/>
        <v>0.78539816339744828</v>
      </c>
      <c r="C13" s="1">
        <f>'K MSG MAG'!$AN$5+'K MSG MAG'!$AH$5*COS('600MHz'!B13)</f>
        <v>5.3689936738812953</v>
      </c>
      <c r="D13" s="1">
        <f>'K MSG MAG'!$AO$5+'K MSG MAG'!$AH$5*SIN('600MHz'!B13)</f>
        <v>1.8277626510871237</v>
      </c>
      <c r="E13" s="1">
        <f>'K MSG MAG'!$AF$5+'K MSG MAG'!$Z$5*COS('600MHz'!B13)</f>
        <v>0.14451077644473198</v>
      </c>
      <c r="F13" s="1">
        <f>'K MSG MAG'!$AG$5+'K MSG MAG'!$Z$5*SIN('600MHz'!B13)</f>
        <v>1.4441561932648415</v>
      </c>
    </row>
    <row r="14" spans="1:6">
      <c r="A14" s="1">
        <f t="shared" si="0"/>
        <v>50</v>
      </c>
      <c r="B14" s="1">
        <f t="shared" si="1"/>
        <v>0.87266462599716477</v>
      </c>
      <c r="C14" s="1">
        <f>'K MSG MAG'!$AN$5+'K MSG MAG'!$AH$5*COS('600MHz'!B14)</f>
        <v>5.1218784308001357</v>
      </c>
      <c r="D14" s="1">
        <f>'K MSG MAG'!$AO$5+'K MSG MAG'!$AH$5*SIN('600MHz'!B14)</f>
        <v>2.0542020518972843</v>
      </c>
      <c r="E14" s="1">
        <f>'K MSG MAG'!$AF$5+'K MSG MAG'!$Z$5*COS('600MHz'!B14)</f>
        <v>-0.18719576763470291</v>
      </c>
      <c r="F14" s="1">
        <f>'K MSG MAG'!$AG$5+'K MSG MAG'!$Z$5*SIN('600MHz'!B14)</f>
        <v>1.7481092402304124</v>
      </c>
    </row>
    <row r="15" spans="1:6">
      <c r="A15" s="1">
        <f t="shared" si="0"/>
        <v>55</v>
      </c>
      <c r="B15" s="1">
        <f t="shared" si="1"/>
        <v>0.95993108859688125</v>
      </c>
      <c r="C15" s="1">
        <f>'K MSG MAG'!$AN$5+'K MSG MAG'!$AH$5*COS('600MHz'!B15)</f>
        <v>4.8559680416600877</v>
      </c>
      <c r="D15" s="1">
        <f>'K MSG MAG'!$AO$5+'K MSG MAG'!$AH$5*SIN('600MHz'!B15)</f>
        <v>2.2582422698684308</v>
      </c>
      <c r="E15" s="1">
        <f>'K MSG MAG'!$AF$5+'K MSG MAG'!$Z$5*COS('600MHz'!B15)</f>
        <v>-0.54413132173766954</v>
      </c>
      <c r="F15" s="1">
        <f>'K MSG MAG'!$AG$5+'K MSG MAG'!$Z$5*SIN('600MHz'!B15)</f>
        <v>2.0219955238628438</v>
      </c>
    </row>
    <row r="16" spans="1:6">
      <c r="A16" s="1">
        <f t="shared" si="0"/>
        <v>60</v>
      </c>
      <c r="B16" s="1">
        <f t="shared" si="1"/>
        <v>1.0471975511965976</v>
      </c>
      <c r="C16" s="1">
        <f>'K MSG MAG'!$AN$5+'K MSG MAG'!$AH$5*COS('600MHz'!B16)</f>
        <v>4.5732862450835885</v>
      </c>
      <c r="D16" s="1">
        <f>'K MSG MAG'!$AO$5+'K MSG MAG'!$AH$5*SIN('600MHz'!B16)</f>
        <v>2.4383304357389517</v>
      </c>
      <c r="E16" s="1">
        <f>'K MSG MAG'!$AF$5+'K MSG MAG'!$Z$5*COS('600MHz'!B16)</f>
        <v>-0.92357939077386497</v>
      </c>
      <c r="F16" s="1">
        <f>'K MSG MAG'!$AG$5+'K MSG MAG'!$Z$5*SIN('600MHz'!B16)</f>
        <v>2.2637306041666316</v>
      </c>
    </row>
    <row r="17" spans="1:6">
      <c r="A17" s="1">
        <f t="shared" si="0"/>
        <v>65</v>
      </c>
      <c r="B17" s="1">
        <f t="shared" si="1"/>
        <v>1.1344640137963142</v>
      </c>
      <c r="C17" s="1">
        <f>'K MSG MAG'!$AN$5+'K MSG MAG'!$AH$5*COS('600MHz'!B17)</f>
        <v>4.2759844202305226</v>
      </c>
      <c r="D17" s="1">
        <f>'K MSG MAG'!$AO$5+'K MSG MAG'!$AH$5*SIN('600MHz'!B17)</f>
        <v>2.593095969826364</v>
      </c>
      <c r="E17" s="1">
        <f>'K MSG MAG'!$AF$5+'K MSG MAG'!$Z$5*COS('600MHz'!B17)</f>
        <v>-1.3226521458209155</v>
      </c>
      <c r="F17" s="1">
        <f>'K MSG MAG'!$AG$5+'K MSG MAG'!$Z$5*SIN('600MHz'!B17)</f>
        <v>2.4714747312170346</v>
      </c>
    </row>
    <row r="18" spans="1:6">
      <c r="A18" s="1">
        <f t="shared" si="0"/>
        <v>70</v>
      </c>
      <c r="B18" s="1">
        <f t="shared" si="1"/>
        <v>1.2217304763960306</v>
      </c>
      <c r="C18" s="1">
        <f>'K MSG MAG'!$AN$5+'K MSG MAG'!$AH$5*COS('600MHz'!B18)</f>
        <v>3.9663252135037714</v>
      </c>
      <c r="D18" s="1">
        <f>'K MSG MAG'!$AO$5+'K MSG MAG'!$AH$5*SIN('600MHz'!B18)</f>
        <v>2.7213610129662782</v>
      </c>
      <c r="E18" s="1">
        <f>'K MSG MAG'!$AF$5+'K MSG MAG'!$Z$5*COS('600MHz'!B18)</f>
        <v>-1.7383124022461938</v>
      </c>
      <c r="F18" s="1">
        <f>'K MSG MAG'!$AG$5+'K MSG MAG'!$Z$5*SIN('600MHz'!B18)</f>
        <v>2.6436468467678629</v>
      </c>
    </row>
    <row r="19" spans="1:6">
      <c r="A19" s="1">
        <f t="shared" si="0"/>
        <v>75</v>
      </c>
      <c r="B19" s="1">
        <f t="shared" si="1"/>
        <v>1.3089969389957472</v>
      </c>
      <c r="C19" s="1">
        <f>'K MSG MAG'!$AN$5+'K MSG MAG'!$AH$5*COS('600MHz'!B19)</f>
        <v>3.6466653184438655</v>
      </c>
      <c r="D19" s="1">
        <f>'K MSG MAG'!$AO$5+'K MSG MAG'!$AH$5*SIN('600MHz'!B19)</f>
        <v>2.8221493907318496</v>
      </c>
      <c r="E19" s="1">
        <f>'K MSG MAG'!$AF$5+'K MSG MAG'!$Z$5*COS('600MHz'!B19)</f>
        <v>-2.1673967345157807</v>
      </c>
      <c r="F19" s="1">
        <f>'K MSG MAG'!$AG$5+'K MSG MAG'!$Z$5*SIN('600MHz'!B19)</f>
        <v>2.778936617059411</v>
      </c>
    </row>
    <row r="20" spans="1:6">
      <c r="A20" s="1">
        <f t="shared" si="0"/>
        <v>80</v>
      </c>
      <c r="B20" s="1">
        <f t="shared" si="1"/>
        <v>1.3962634015954636</v>
      </c>
      <c r="C20" s="1">
        <f>'K MSG MAG'!$AN$5+'K MSG MAG'!$AH$5*COS('600MHz'!B20)</f>
        <v>3.3194375398681344</v>
      </c>
      <c r="D20" s="1">
        <f>'K MSG MAG'!$AO$5+'K MSG MAG'!$AH$5*SIN('600MHz'!B20)</f>
        <v>2.8946940427105949</v>
      </c>
      <c r="E20" s="1">
        <f>'K MSG MAG'!$AF$5+'K MSG MAG'!$Z$5*COS('600MHz'!B20)</f>
        <v>-2.6066395517728989</v>
      </c>
      <c r="F20" s="1">
        <f>'K MSG MAG'!$AG$5+'K MSG MAG'!$Z$5*SIN('600MHz'!B20)</f>
        <v>2.8763144052495622</v>
      </c>
    </row>
    <row r="21" spans="1:6">
      <c r="A21" s="1">
        <f t="shared" si="0"/>
        <v>85</v>
      </c>
      <c r="B21" s="1">
        <f t="shared" si="1"/>
        <v>1.4835298641951802</v>
      </c>
      <c r="C21" s="1">
        <f>'K MSG MAG'!$AN$5+'K MSG MAG'!$AH$5*COS('600MHz'!B21)</f>
        <v>2.9871322787570729</v>
      </c>
      <c r="D21" s="1">
        <f>'K MSG MAG'!$AO$5+'K MSG MAG'!$AH$5*SIN('600MHz'!B21)</f>
        <v>2.9384428602972981</v>
      </c>
      <c r="E21" s="1">
        <f>'K MSG MAG'!$AF$5+'K MSG MAG'!$Z$5*COS('600MHz'!B21)</f>
        <v>-3.0526979509561589</v>
      </c>
      <c r="F21" s="1">
        <f>'K MSG MAG'!$AG$5+'K MSG MAG'!$Z$5*SIN('600MHz'!B21)</f>
        <v>2.9350391075718743</v>
      </c>
    </row>
    <row r="22" spans="1:6">
      <c r="A22" s="1">
        <f t="shared" si="0"/>
        <v>90</v>
      </c>
      <c r="B22" s="1">
        <f t="shared" si="1"/>
        <v>1.5707963267948966</v>
      </c>
      <c r="C22" s="1">
        <f>'K MSG MAG'!$AN$5+'K MSG MAG'!$AH$5*COS('600MHz'!B22)</f>
        <v>2.6522785787991405</v>
      </c>
      <c r="D22" s="1">
        <f>'K MSG MAG'!$AO$5+'K MSG MAG'!$AH$5*SIN('600MHz'!B22)</f>
        <v>2.9530628885738652</v>
      </c>
      <c r="E22" s="1">
        <f>'K MSG MAG'!$AF$5+'K MSG MAG'!$Z$5*COS('600MHz'!B22)</f>
        <v>-3.5021771583103494</v>
      </c>
      <c r="F22" s="1">
        <f>'K MSG MAG'!$AG$5+'K MSG MAG'!$Z$5*SIN('600MHz'!B22)</f>
        <v>2.9546637935827289</v>
      </c>
    </row>
    <row r="23" spans="1:6">
      <c r="A23" s="1">
        <f t="shared" si="0"/>
        <v>95</v>
      </c>
      <c r="B23" s="1">
        <f t="shared" si="1"/>
        <v>1.6580627893946132</v>
      </c>
      <c r="C23" s="1">
        <f>'K MSG MAG'!$AN$5+'K MSG MAG'!$AH$5*COS('600MHz'!B23)</f>
        <v>2.3174248788412068</v>
      </c>
      <c r="D23" s="1">
        <f>'K MSG MAG'!$AO$5+'K MSG MAG'!$AH$5*SIN('600MHz'!B23)</f>
        <v>2.9384428602972981</v>
      </c>
      <c r="E23" s="1">
        <f>'K MSG MAG'!$AF$5+'K MSG MAG'!$Z$5*COS('600MHz'!B23)</f>
        <v>-3.9516563656645411</v>
      </c>
      <c r="F23" s="1">
        <f>'K MSG MAG'!$AG$5+'K MSG MAG'!$Z$5*SIN('600MHz'!B23)</f>
        <v>2.9350391075718743</v>
      </c>
    </row>
    <row r="24" spans="1:6">
      <c r="A24" s="1">
        <f t="shared" si="0"/>
        <v>100</v>
      </c>
      <c r="B24" s="1">
        <f t="shared" si="1"/>
        <v>1.7453292519943295</v>
      </c>
      <c r="C24" s="1">
        <f>'K MSG MAG'!$AN$5+'K MSG MAG'!$AH$5*COS('600MHz'!B24)</f>
        <v>1.985119617730146</v>
      </c>
      <c r="D24" s="1">
        <f>'K MSG MAG'!$AO$5+'K MSG MAG'!$AH$5*SIN('600MHz'!B24)</f>
        <v>2.8946940427105949</v>
      </c>
      <c r="E24" s="1">
        <f>'K MSG MAG'!$AF$5+'K MSG MAG'!$Z$5*COS('600MHz'!B24)</f>
        <v>-4.3977147648478008</v>
      </c>
      <c r="F24" s="1">
        <f>'K MSG MAG'!$AG$5+'K MSG MAG'!$Z$5*SIN('600MHz'!B24)</f>
        <v>2.8763144052495622</v>
      </c>
    </row>
    <row r="25" spans="1:6">
      <c r="A25" s="1">
        <f t="shared" si="0"/>
        <v>105</v>
      </c>
      <c r="B25" s="1">
        <f t="shared" si="1"/>
        <v>1.8325957145940461</v>
      </c>
      <c r="C25" s="1">
        <f>'K MSG MAG'!$AN$5+'K MSG MAG'!$AH$5*COS('600MHz'!B25)</f>
        <v>1.6578918391544142</v>
      </c>
      <c r="D25" s="1">
        <f>'K MSG MAG'!$AO$5+'K MSG MAG'!$AH$5*SIN('600MHz'!B25)</f>
        <v>2.8221493907318496</v>
      </c>
      <c r="E25" s="1">
        <f>'K MSG MAG'!$AF$5+'K MSG MAG'!$Z$5*COS('600MHz'!B25)</f>
        <v>-4.8369575821049198</v>
      </c>
      <c r="F25" s="1">
        <f>'K MSG MAG'!$AG$5+'K MSG MAG'!$Z$5*SIN('600MHz'!B25)</f>
        <v>2.778936617059411</v>
      </c>
    </row>
    <row r="26" spans="1:6">
      <c r="A26" s="1">
        <f t="shared" si="0"/>
        <v>110</v>
      </c>
      <c r="B26" s="1">
        <f t="shared" si="1"/>
        <v>1.9198621771937625</v>
      </c>
      <c r="C26" s="1">
        <f>'K MSG MAG'!$AN$5+'K MSG MAG'!$AH$5*COS('600MHz'!B26)</f>
        <v>1.3382319440945094</v>
      </c>
      <c r="D26" s="1">
        <f>'K MSG MAG'!$AO$5+'K MSG MAG'!$AH$5*SIN('600MHz'!B26)</f>
        <v>2.7213610129662786</v>
      </c>
      <c r="E26" s="1">
        <f>'K MSG MAG'!$AF$5+'K MSG MAG'!$Z$5*COS('600MHz'!B26)</f>
        <v>-5.2660419143745054</v>
      </c>
      <c r="F26" s="1">
        <f>'K MSG MAG'!$AG$5+'K MSG MAG'!$Z$5*SIN('600MHz'!B26)</f>
        <v>2.6436468467678638</v>
      </c>
    </row>
    <row r="27" spans="1:6">
      <c r="A27" s="1">
        <f t="shared" si="0"/>
        <v>115</v>
      </c>
      <c r="B27" s="1">
        <f t="shared" si="1"/>
        <v>2.0071286397934789</v>
      </c>
      <c r="C27" s="1">
        <f>'K MSG MAG'!$AN$5+'K MSG MAG'!$AH$5*COS('600MHz'!B27)</f>
        <v>1.0285727373677582</v>
      </c>
      <c r="D27" s="1">
        <f>'K MSG MAG'!$AO$5+'K MSG MAG'!$AH$5*SIN('600MHz'!B27)</f>
        <v>2.5930959698263645</v>
      </c>
      <c r="E27" s="1">
        <f>'K MSG MAG'!$AF$5+'K MSG MAG'!$Z$5*COS('600MHz'!B27)</f>
        <v>-5.6817021707997837</v>
      </c>
      <c r="F27" s="1">
        <f>'K MSG MAG'!$AG$5+'K MSG MAG'!$Z$5*SIN('600MHz'!B27)</f>
        <v>2.4714747312170346</v>
      </c>
    </row>
    <row r="28" spans="1:6">
      <c r="A28" s="1">
        <f t="shared" si="0"/>
        <v>120</v>
      </c>
      <c r="B28" s="1">
        <f t="shared" si="1"/>
        <v>2.0943951023931953</v>
      </c>
      <c r="C28" s="1">
        <f>'K MSG MAG'!$AN$5+'K MSG MAG'!$AH$5*COS('600MHz'!B28)</f>
        <v>0.73127091251469278</v>
      </c>
      <c r="D28" s="1">
        <f>'K MSG MAG'!$AO$5+'K MSG MAG'!$AH$5*SIN('600MHz'!B28)</f>
        <v>2.4383304357389517</v>
      </c>
      <c r="E28" s="1">
        <f>'K MSG MAG'!$AF$5+'K MSG MAG'!$Z$5*COS('600MHz'!B28)</f>
        <v>-6.0807749258468329</v>
      </c>
      <c r="F28" s="1">
        <f>'K MSG MAG'!$AG$5+'K MSG MAG'!$Z$5*SIN('600MHz'!B28)</f>
        <v>2.2637306041666325</v>
      </c>
    </row>
    <row r="29" spans="1:6">
      <c r="A29" s="1">
        <f t="shared" si="0"/>
        <v>125</v>
      </c>
      <c r="B29" s="1">
        <f t="shared" si="1"/>
        <v>2.1816615649929116</v>
      </c>
      <c r="C29" s="1">
        <f>'K MSG MAG'!$AN$5+'K MSG MAG'!$AH$5*COS('600MHz'!B29)</f>
        <v>0.44858911593819428</v>
      </c>
      <c r="D29" s="1">
        <f>'K MSG MAG'!$AO$5+'K MSG MAG'!$AH$5*SIN('600MHz'!B29)</f>
        <v>2.2582422698684317</v>
      </c>
      <c r="E29" s="1">
        <f>'K MSG MAG'!$AF$5+'K MSG MAG'!$Z$5*COS('600MHz'!B29)</f>
        <v>-6.4602229948830283</v>
      </c>
      <c r="F29" s="1">
        <f>'K MSG MAG'!$AG$5+'K MSG MAG'!$Z$5*SIN('600MHz'!B29)</f>
        <v>2.0219955238628446</v>
      </c>
    </row>
    <row r="30" spans="1:6">
      <c r="A30" s="1">
        <f t="shared" si="0"/>
        <v>130</v>
      </c>
      <c r="B30" s="1">
        <f t="shared" si="1"/>
        <v>2.2689280275926285</v>
      </c>
      <c r="C30" s="1">
        <f>'K MSG MAG'!$AN$5+'K MSG MAG'!$AH$5*COS('600MHz'!B30)</f>
        <v>0.18267872679814445</v>
      </c>
      <c r="D30" s="1">
        <f>'K MSG MAG'!$AO$5+'K MSG MAG'!$AH$5*SIN('600MHz'!B30)</f>
        <v>2.0542020518972843</v>
      </c>
      <c r="E30" s="1">
        <f>'K MSG MAG'!$AF$5+'K MSG MAG'!$Z$5*COS('600MHz'!B30)</f>
        <v>-6.8171585489859972</v>
      </c>
      <c r="F30" s="1">
        <f>'K MSG MAG'!$AG$5+'K MSG MAG'!$Z$5*SIN('600MHz'!B30)</f>
        <v>1.7481092402304124</v>
      </c>
    </row>
    <row r="31" spans="1:6">
      <c r="A31" s="1">
        <f t="shared" si="0"/>
        <v>135</v>
      </c>
      <c r="B31" s="1">
        <f t="shared" si="1"/>
        <v>2.3561944901923448</v>
      </c>
      <c r="C31" s="1">
        <f>'K MSG MAG'!$AN$5+'K MSG MAG'!$AH$5*COS('600MHz'!B31)</f>
        <v>-6.4436516283014722E-2</v>
      </c>
      <c r="D31" s="1">
        <f>'K MSG MAG'!$AO$5+'K MSG MAG'!$AH$5*SIN('600MHz'!B31)</f>
        <v>1.8277626510871241</v>
      </c>
      <c r="E31" s="1">
        <f>'K MSG MAG'!$AF$5+'K MSG MAG'!$Z$5*COS('600MHz'!B31)</f>
        <v>-7.1488650930654316</v>
      </c>
      <c r="F31" s="1">
        <f>'K MSG MAG'!$AG$5+'K MSG MAG'!$Z$5*SIN('600MHz'!B31)</f>
        <v>1.4441561932648419</v>
      </c>
    </row>
    <row r="32" spans="1:6">
      <c r="A32" s="1">
        <f t="shared" si="0"/>
        <v>140</v>
      </c>
      <c r="B32" s="1">
        <f t="shared" si="1"/>
        <v>2.4434609527920612</v>
      </c>
      <c r="C32" s="1">
        <f>'K MSG MAG'!$AN$5+'K MSG MAG'!$AH$5*COS('600MHz'!B32)</f>
        <v>-0.29087591709317495</v>
      </c>
      <c r="D32" s="1">
        <f>'K MSG MAG'!$AO$5+'K MSG MAG'!$AH$5*SIN('600MHz'!B32)</f>
        <v>1.5806474080059649</v>
      </c>
      <c r="E32" s="1">
        <f>'K MSG MAG'!$AF$5+'K MSG MAG'!$Z$5*COS('600MHz'!B32)</f>
        <v>-7.4528181400310016</v>
      </c>
      <c r="F32" s="1">
        <f>'K MSG MAG'!$AG$5+'K MSG MAG'!$Z$5*SIN('600MHz'!B32)</f>
        <v>1.1124496491854075</v>
      </c>
    </row>
    <row r="33" spans="1:6">
      <c r="A33" s="1">
        <f t="shared" si="0"/>
        <v>145</v>
      </c>
      <c r="B33" s="1">
        <f t="shared" si="1"/>
        <v>2.5307274153917776</v>
      </c>
      <c r="C33" s="1">
        <f>'K MSG MAG'!$AN$5+'K MSG MAG'!$AH$5*COS('600MHz'!B33)</f>
        <v>-0.49491613506432142</v>
      </c>
      <c r="D33" s="1">
        <f>'K MSG MAG'!$AO$5+'K MSG MAG'!$AH$5*SIN('600MHz'!B33)</f>
        <v>1.3147370188659169</v>
      </c>
      <c r="E33" s="1">
        <f>'K MSG MAG'!$AF$5+'K MSG MAG'!$Z$5*COS('600MHz'!B33)</f>
        <v>-7.7267044236634312</v>
      </c>
      <c r="F33" s="1">
        <f>'K MSG MAG'!$AG$5+'K MSG MAG'!$Z$5*SIN('600MHz'!B33)</f>
        <v>0.75551409508244127</v>
      </c>
    </row>
    <row r="34" spans="1:6">
      <c r="A34" s="1">
        <f t="shared" si="0"/>
        <v>150</v>
      </c>
      <c r="B34" s="1">
        <f t="shared" si="1"/>
        <v>2.6179938779914944</v>
      </c>
      <c r="C34" s="1">
        <f>'K MSG MAG'!$AN$5+'K MSG MAG'!$AH$5*COS('600MHz'!B34)</f>
        <v>-0.67500430093484276</v>
      </c>
      <c r="D34" s="1">
        <f>'K MSG MAG'!$AO$5+'K MSG MAG'!$AH$5*SIN('600MHz'!B34)</f>
        <v>1.0320552222894168</v>
      </c>
      <c r="E34" s="1">
        <f>'K MSG MAG'!$AF$5+'K MSG MAG'!$Z$5*COS('600MHz'!B34)</f>
        <v>-7.9684395039672218</v>
      </c>
      <c r="F34" s="1">
        <f>'K MSG MAG'!$AG$5+'K MSG MAG'!$Z$5*SIN('600MHz'!B34)</f>
        <v>0.37606602604624406</v>
      </c>
    </row>
    <row r="35" spans="1:6">
      <c r="A35" s="1">
        <f t="shared" si="0"/>
        <v>155</v>
      </c>
      <c r="B35" s="1">
        <f t="shared" si="1"/>
        <v>2.7052603405912108</v>
      </c>
      <c r="C35" s="1">
        <f>'K MSG MAG'!$AN$5+'K MSG MAG'!$AH$5*COS('600MHz'!B35)</f>
        <v>-0.8297698350222551</v>
      </c>
      <c r="D35" s="1">
        <f>'K MSG MAG'!$AO$5+'K MSG MAG'!$AH$5*SIN('600MHz'!B35)</f>
        <v>0.73475339743635149</v>
      </c>
      <c r="E35" s="1">
        <f>'K MSG MAG'!$AF$5+'K MSG MAG'!$Z$5*COS('600MHz'!B35)</f>
        <v>-8.1761836310176239</v>
      </c>
      <c r="F35" s="1">
        <f>'K MSG MAG'!$AG$5+'K MSG MAG'!$Z$5*SIN('600MHz'!B35)</f>
        <v>-2.3006729000805137E-2</v>
      </c>
    </row>
    <row r="36" spans="1:6">
      <c r="A36" s="1">
        <f t="shared" si="0"/>
        <v>160</v>
      </c>
      <c r="B36" s="1">
        <f t="shared" si="1"/>
        <v>2.7925268031909272</v>
      </c>
      <c r="C36" s="1">
        <f>'K MSG MAG'!$AN$5+'K MSG MAG'!$AH$5*COS('600MHz'!B36)</f>
        <v>-0.95803487816216926</v>
      </c>
      <c r="D36" s="1">
        <f>'K MSG MAG'!$AO$5+'K MSG MAG'!$AH$5*SIN('600MHz'!B36)</f>
        <v>0.42509419070960031</v>
      </c>
      <c r="E36" s="1">
        <f>'K MSG MAG'!$AF$5+'K MSG MAG'!$Z$5*COS('600MHz'!B36)</f>
        <v>-8.348355746568453</v>
      </c>
      <c r="F36" s="1">
        <f>'K MSG MAG'!$AG$5+'K MSG MAG'!$Z$5*SIN('600MHz'!B36)</f>
        <v>-0.4386669854260834</v>
      </c>
    </row>
    <row r="37" spans="1:6">
      <c r="A37" s="1">
        <f t="shared" si="0"/>
        <v>165</v>
      </c>
      <c r="B37" s="1">
        <f t="shared" si="1"/>
        <v>2.8797932657906435</v>
      </c>
      <c r="C37" s="1">
        <f>'K MSG MAG'!$AN$5+'K MSG MAG'!$AH$5*COS('600MHz'!B37)</f>
        <v>-1.0588232559277402</v>
      </c>
      <c r="D37" s="1">
        <f>'K MSG MAG'!$AO$5+'K MSG MAG'!$AH$5*SIN('600MHz'!B37)</f>
        <v>0.10543429564969542</v>
      </c>
      <c r="E37" s="1">
        <f>'K MSG MAG'!$AF$5+'K MSG MAG'!$Z$5*COS('600MHz'!B37)</f>
        <v>-8.4836455168600011</v>
      </c>
      <c r="F37" s="1">
        <f>'K MSG MAG'!$AG$5+'K MSG MAG'!$Z$5*SIN('600MHz'!B37)</f>
        <v>-0.86775131769566927</v>
      </c>
    </row>
    <row r="38" spans="1:6">
      <c r="A38" s="1">
        <f t="shared" si="0"/>
        <v>170</v>
      </c>
      <c r="B38" s="1">
        <f t="shared" si="1"/>
        <v>2.9670597283903604</v>
      </c>
      <c r="C38" s="1">
        <f>'K MSG MAG'!$AN$5+'K MSG MAG'!$AH$5*COS('600MHz'!B38)</f>
        <v>-1.131367907906486</v>
      </c>
      <c r="D38" s="1">
        <f>'K MSG MAG'!$AO$5+'K MSG MAG'!$AH$5*SIN('600MHz'!B38)</f>
        <v>-0.22179348292603707</v>
      </c>
      <c r="E38" s="1">
        <f>'K MSG MAG'!$AF$5+'K MSG MAG'!$Z$5*COS('600MHz'!B38)</f>
        <v>-8.5810233050501523</v>
      </c>
      <c r="F38" s="1">
        <f>'K MSG MAG'!$AG$5+'K MSG MAG'!$Z$5*SIN('600MHz'!B38)</f>
        <v>-1.3069941349527894</v>
      </c>
    </row>
    <row r="39" spans="1:6">
      <c r="A39" s="1">
        <f t="shared" si="0"/>
        <v>175</v>
      </c>
      <c r="B39" s="1">
        <f t="shared" si="1"/>
        <v>3.0543261909900763</v>
      </c>
      <c r="C39" s="1">
        <f>'K MSG MAG'!$AN$5+'K MSG MAG'!$AH$5*COS('600MHz'!B39)</f>
        <v>-1.1751167254931891</v>
      </c>
      <c r="D39" s="1">
        <f>'K MSG MAG'!$AO$5+'K MSG MAG'!$AH$5*SIN('600MHz'!B39)</f>
        <v>-0.55409874403709614</v>
      </c>
      <c r="E39" s="1">
        <f>'K MSG MAG'!$AF$5+'K MSG MAG'!$Z$5*COS('600MHz'!B39)</f>
        <v>-8.6397480073724644</v>
      </c>
      <c r="F39" s="1">
        <f>'K MSG MAG'!$AG$5+'K MSG MAG'!$Z$5*SIN('600MHz'!B39)</f>
        <v>-1.7530525341360466</v>
      </c>
    </row>
    <row r="40" spans="1:6">
      <c r="A40" s="1">
        <f t="shared" si="0"/>
        <v>180</v>
      </c>
      <c r="B40" s="1">
        <f t="shared" si="1"/>
        <v>3.1415926535897931</v>
      </c>
      <c r="C40" s="1">
        <f>'K MSG MAG'!$AN$5+'K MSG MAG'!$AH$5*COS('600MHz'!B40)</f>
        <v>-1.1897367537697563</v>
      </c>
      <c r="D40" s="1">
        <f>'K MSG MAG'!$AO$5+'K MSG MAG'!$AH$5*SIN('600MHz'!B40)</f>
        <v>-0.88895244399503059</v>
      </c>
      <c r="E40" s="1">
        <f>'K MSG MAG'!$AF$5+'K MSG MAG'!$Z$5*COS('600MHz'!B40)</f>
        <v>-8.6593726933833182</v>
      </c>
      <c r="F40" s="1">
        <f>'K MSG MAG'!$AG$5+'K MSG MAG'!$Z$5*SIN('600MHz'!B40)</f>
        <v>-2.2025317414902394</v>
      </c>
    </row>
    <row r="41" spans="1:6">
      <c r="A41" s="1">
        <f t="shared" si="0"/>
        <v>185</v>
      </c>
      <c r="B41" s="1">
        <f t="shared" si="1"/>
        <v>3.2288591161895095</v>
      </c>
      <c r="C41" s="1">
        <f>'K MSG MAG'!$AN$5+'K MSG MAG'!$AH$5*COS('600MHz'!B41)</f>
        <v>-1.1751167254931891</v>
      </c>
      <c r="D41" s="1">
        <f>'K MSG MAG'!$AO$5+'K MSG MAG'!$AH$5*SIN('600MHz'!B41)</f>
        <v>-1.2238061439529633</v>
      </c>
      <c r="E41" s="1">
        <f>'K MSG MAG'!$AF$5+'K MSG MAG'!$Z$5*COS('600MHz'!B41)</f>
        <v>-8.6397480073724644</v>
      </c>
      <c r="F41" s="1">
        <f>'K MSG MAG'!$AG$5+'K MSG MAG'!$Z$5*SIN('600MHz'!B41)</f>
        <v>-2.6520109488444299</v>
      </c>
    </row>
    <row r="42" spans="1:6">
      <c r="A42" s="1">
        <f t="shared" si="0"/>
        <v>190</v>
      </c>
      <c r="B42" s="1">
        <f t="shared" si="1"/>
        <v>3.3161255787892263</v>
      </c>
      <c r="C42" s="1">
        <f>'K MSG MAG'!$AN$5+'K MSG MAG'!$AH$5*COS('600MHz'!B42)</f>
        <v>-1.131367907906486</v>
      </c>
      <c r="D42" s="1">
        <f>'K MSG MAG'!$AO$5+'K MSG MAG'!$AH$5*SIN('600MHz'!B42)</f>
        <v>-1.5561114050640257</v>
      </c>
      <c r="E42" s="1">
        <f>'K MSG MAG'!$AF$5+'K MSG MAG'!$Z$5*COS('600MHz'!B42)</f>
        <v>-8.5810233050501523</v>
      </c>
      <c r="F42" s="1">
        <f>'K MSG MAG'!$AG$5+'K MSG MAG'!$Z$5*SIN('600MHz'!B42)</f>
        <v>-3.0980693480276913</v>
      </c>
    </row>
    <row r="43" spans="1:6">
      <c r="A43" s="1">
        <f t="shared" si="0"/>
        <v>195</v>
      </c>
      <c r="B43" s="1">
        <f t="shared" si="1"/>
        <v>3.4033920413889422</v>
      </c>
      <c r="C43" s="1">
        <f>'K MSG MAG'!$AN$5+'K MSG MAG'!$AH$5*COS('600MHz'!B43)</f>
        <v>-1.0588232559277411</v>
      </c>
      <c r="D43" s="1">
        <f>'K MSG MAG'!$AO$5+'K MSG MAG'!$AH$5*SIN('600MHz'!B43)</f>
        <v>-1.8833391836397548</v>
      </c>
      <c r="E43" s="1">
        <f>'K MSG MAG'!$AF$5+'K MSG MAG'!$Z$5*COS('600MHz'!B43)</f>
        <v>-8.4836455168600011</v>
      </c>
      <c r="F43" s="1">
        <f>'K MSG MAG'!$AG$5+'K MSG MAG'!$Z$5*SIN('600MHz'!B43)</f>
        <v>-3.5373121652848072</v>
      </c>
    </row>
    <row r="44" spans="1:6">
      <c r="A44" s="1">
        <f t="shared" si="0"/>
        <v>200</v>
      </c>
      <c r="B44" s="1">
        <f t="shared" si="1"/>
        <v>3.4906585039886591</v>
      </c>
      <c r="C44" s="1">
        <f>'K MSG MAG'!$AN$5+'K MSG MAG'!$AH$5*COS('600MHz'!B44)</f>
        <v>-0.9580348781621697</v>
      </c>
      <c r="D44" s="1">
        <f>'K MSG MAG'!$AO$5+'K MSG MAG'!$AH$5*SIN('600MHz'!B44)</f>
        <v>-2.2029990786996616</v>
      </c>
      <c r="E44" s="1">
        <f>'K MSG MAG'!$AF$5+'K MSG MAG'!$Z$5*COS('600MHz'!B44)</f>
        <v>-8.348355746568453</v>
      </c>
      <c r="F44" s="1">
        <f>'K MSG MAG'!$AG$5+'K MSG MAG'!$Z$5*SIN('600MHz'!B44)</f>
        <v>-3.9663964975543951</v>
      </c>
    </row>
    <row r="45" spans="1:6">
      <c r="A45" s="1">
        <f t="shared" si="0"/>
        <v>205</v>
      </c>
      <c r="B45" s="1">
        <f t="shared" si="1"/>
        <v>3.5779249665883754</v>
      </c>
      <c r="C45" s="1">
        <f>'K MSG MAG'!$AN$5+'K MSG MAG'!$AH$5*COS('600MHz'!B45)</f>
        <v>-0.82976983502225554</v>
      </c>
      <c r="D45" s="1">
        <f>'K MSG MAG'!$AO$5+'K MSG MAG'!$AH$5*SIN('600MHz'!B45)</f>
        <v>-2.5126582854264128</v>
      </c>
      <c r="E45" s="1">
        <f>'K MSG MAG'!$AF$5+'K MSG MAG'!$Z$5*COS('600MHz'!B45)</f>
        <v>-8.1761836310176239</v>
      </c>
      <c r="F45" s="1">
        <f>'K MSG MAG'!$AG$5+'K MSG MAG'!$Z$5*SIN('600MHz'!B45)</f>
        <v>-4.3820567539796738</v>
      </c>
    </row>
    <row r="46" spans="1:6">
      <c r="A46" s="1">
        <f t="shared" si="0"/>
        <v>210</v>
      </c>
      <c r="B46" s="1">
        <f t="shared" si="1"/>
        <v>3.6651914291880923</v>
      </c>
      <c r="C46" s="1">
        <f>'K MSG MAG'!$AN$5+'K MSG MAG'!$AH$5*COS('600MHz'!B46)</f>
        <v>-0.67500430093484276</v>
      </c>
      <c r="D46" s="1">
        <f>'K MSG MAG'!$AO$5+'K MSG MAG'!$AH$5*SIN('600MHz'!B46)</f>
        <v>-2.8099601102794796</v>
      </c>
      <c r="E46" s="1">
        <f>'K MSG MAG'!$AF$5+'K MSG MAG'!$Z$5*COS('600MHz'!B46)</f>
        <v>-7.9684395039672218</v>
      </c>
      <c r="F46" s="1">
        <f>'K MSG MAG'!$AG$5+'K MSG MAG'!$Z$5*SIN('600MHz'!B46)</f>
        <v>-4.7811295090267247</v>
      </c>
    </row>
    <row r="47" spans="1:6">
      <c r="A47" s="1">
        <f t="shared" si="0"/>
        <v>215</v>
      </c>
      <c r="B47" s="1">
        <f t="shared" si="1"/>
        <v>3.7524578917878082</v>
      </c>
      <c r="C47" s="1">
        <f>'K MSG MAG'!$AN$5+'K MSG MAG'!$AH$5*COS('600MHz'!B47)</f>
        <v>-0.49491613506432275</v>
      </c>
      <c r="D47" s="1">
        <f>'K MSG MAG'!$AO$5+'K MSG MAG'!$AH$5*SIN('600MHz'!B47)</f>
        <v>-3.092641906855977</v>
      </c>
      <c r="E47" s="1">
        <f>'K MSG MAG'!$AF$5+'K MSG MAG'!$Z$5*COS('600MHz'!B47)</f>
        <v>-7.7267044236634348</v>
      </c>
      <c r="F47" s="1">
        <f>'K MSG MAG'!$AG$5+'K MSG MAG'!$Z$5*SIN('600MHz'!B47)</f>
        <v>-5.1605775780629184</v>
      </c>
    </row>
    <row r="48" spans="1:6">
      <c r="A48" s="1">
        <f t="shared" si="0"/>
        <v>220</v>
      </c>
      <c r="B48" s="1">
        <f t="shared" si="1"/>
        <v>3.839724354387525</v>
      </c>
      <c r="C48" s="1">
        <f>'K MSG MAG'!$AN$5+'K MSG MAG'!$AH$5*COS('600MHz'!B48)</f>
        <v>-0.2908759170931754</v>
      </c>
      <c r="D48" s="1">
        <f>'K MSG MAG'!$AO$5+'K MSG MAG'!$AH$5*SIN('600MHz'!B48)</f>
        <v>-3.3585522959960263</v>
      </c>
      <c r="E48" s="1">
        <f>'K MSG MAG'!$AF$5+'K MSG MAG'!$Z$5*COS('600MHz'!B48)</f>
        <v>-7.4528181400310025</v>
      </c>
      <c r="F48" s="1">
        <f>'K MSG MAG'!$AG$5+'K MSG MAG'!$Z$5*SIN('600MHz'!B48)</f>
        <v>-5.5175131321658863</v>
      </c>
    </row>
    <row r="49" spans="1:6">
      <c r="A49" s="1">
        <f t="shared" si="0"/>
        <v>225</v>
      </c>
      <c r="B49" s="1">
        <f t="shared" si="1"/>
        <v>3.9269908169872414</v>
      </c>
      <c r="C49" s="1">
        <f>'K MSG MAG'!$AN$5+'K MSG MAG'!$AH$5*COS('600MHz'!B49)</f>
        <v>-6.443651628301561E-2</v>
      </c>
      <c r="D49" s="1">
        <f>'K MSG MAG'!$AO$5+'K MSG MAG'!$AH$5*SIN('600MHz'!B49)</f>
        <v>-3.605667539077186</v>
      </c>
      <c r="E49" s="1">
        <f>'K MSG MAG'!$AF$5+'K MSG MAG'!$Z$5*COS('600MHz'!B49)</f>
        <v>-7.1488650930654316</v>
      </c>
      <c r="F49" s="1">
        <f>'K MSG MAG'!$AG$5+'K MSG MAG'!$Z$5*SIN('600MHz'!B49)</f>
        <v>-5.8492196762453208</v>
      </c>
    </row>
    <row r="50" spans="1:6">
      <c r="A50" s="1">
        <f t="shared" si="0"/>
        <v>230</v>
      </c>
      <c r="B50" s="1">
        <f t="shared" si="1"/>
        <v>4.0142572795869578</v>
      </c>
      <c r="C50" s="1">
        <f>'K MSG MAG'!$AN$5+'K MSG MAG'!$AH$5*COS('600MHz'!B50)</f>
        <v>0.18267872679814401</v>
      </c>
      <c r="D50" s="1">
        <f>'K MSG MAG'!$AO$5+'K MSG MAG'!$AH$5*SIN('600MHz'!B50)</f>
        <v>-3.8321069398873462</v>
      </c>
      <c r="E50" s="1">
        <f>'K MSG MAG'!$AF$5+'K MSG MAG'!$Z$5*COS('600MHz'!B50)</f>
        <v>-6.8171585489859972</v>
      </c>
      <c r="F50" s="1">
        <f>'K MSG MAG'!$AG$5+'K MSG MAG'!$Z$5*SIN('600MHz'!B50)</f>
        <v>-6.1531727232108917</v>
      </c>
    </row>
    <row r="51" spans="1:6">
      <c r="A51" s="1">
        <f t="shared" si="0"/>
        <v>235</v>
      </c>
      <c r="B51" s="1">
        <f t="shared" si="1"/>
        <v>4.1015237421866741</v>
      </c>
      <c r="C51" s="1">
        <f>'K MSG MAG'!$AN$5+'K MSG MAG'!$AH$5*COS('600MHz'!B51)</f>
        <v>0.44858911593819206</v>
      </c>
      <c r="D51" s="1">
        <f>'K MSG MAG'!$AO$5+'K MSG MAG'!$AH$5*SIN('600MHz'!B51)</f>
        <v>-4.0361471578584922</v>
      </c>
      <c r="E51" s="1">
        <f>'K MSG MAG'!$AF$5+'K MSG MAG'!$Z$5*COS('600MHz'!B51)</f>
        <v>-6.460222994883031</v>
      </c>
      <c r="F51" s="1">
        <f>'K MSG MAG'!$AG$5+'K MSG MAG'!$Z$5*SIN('600MHz'!B51)</f>
        <v>-6.4270590068433222</v>
      </c>
    </row>
    <row r="52" spans="1:6">
      <c r="A52" s="1">
        <f t="shared" si="0"/>
        <v>240</v>
      </c>
      <c r="B52" s="1">
        <f t="shared" si="1"/>
        <v>4.1887902047863905</v>
      </c>
      <c r="C52" s="1">
        <f>'K MSG MAG'!$AN$5+'K MSG MAG'!$AH$5*COS('600MHz'!B52)</f>
        <v>0.73127091251469012</v>
      </c>
      <c r="D52" s="1">
        <f>'K MSG MAG'!$AO$5+'K MSG MAG'!$AH$5*SIN('600MHz'!B52)</f>
        <v>-4.2162353237290127</v>
      </c>
      <c r="E52" s="1">
        <f>'K MSG MAG'!$AF$5+'K MSG MAG'!$Z$5*COS('600MHz'!B52)</f>
        <v>-6.0807749258468364</v>
      </c>
      <c r="F52" s="1">
        <f>'K MSG MAG'!$AG$5+'K MSG MAG'!$Z$5*SIN('600MHz'!B52)</f>
        <v>-6.668794087147111</v>
      </c>
    </row>
    <row r="53" spans="1:6">
      <c r="A53" s="1">
        <f t="shared" si="0"/>
        <v>245</v>
      </c>
      <c r="B53" s="1">
        <f t="shared" si="1"/>
        <v>4.2760566673861069</v>
      </c>
      <c r="C53" s="1">
        <f>'K MSG MAG'!$AN$5+'K MSG MAG'!$AH$5*COS('600MHz'!B53)</f>
        <v>1.028572737367756</v>
      </c>
      <c r="D53" s="1">
        <f>'K MSG MAG'!$AO$5+'K MSG MAG'!$AH$5*SIN('600MHz'!B53)</f>
        <v>-4.3710008578164254</v>
      </c>
      <c r="E53" s="1">
        <f>'K MSG MAG'!$AF$5+'K MSG MAG'!$Z$5*COS('600MHz'!B53)</f>
        <v>-5.6817021707997863</v>
      </c>
      <c r="F53" s="1">
        <f>'K MSG MAG'!$AG$5+'K MSG MAG'!$Z$5*SIN('600MHz'!B53)</f>
        <v>-6.8765382141975131</v>
      </c>
    </row>
    <row r="54" spans="1:6">
      <c r="A54" s="1">
        <f t="shared" si="0"/>
        <v>250</v>
      </c>
      <c r="B54" s="1">
        <f t="shared" si="1"/>
        <v>4.3633231299858233</v>
      </c>
      <c r="C54" s="1">
        <f>'K MSG MAG'!$AN$5+'K MSG MAG'!$AH$5*COS('600MHz'!B54)</f>
        <v>1.3382319440945067</v>
      </c>
      <c r="D54" s="1">
        <f>'K MSG MAG'!$AO$5+'K MSG MAG'!$AH$5*SIN('600MHz'!B54)</f>
        <v>-4.49926590095634</v>
      </c>
      <c r="E54" s="1">
        <f>'K MSG MAG'!$AF$5+'K MSG MAG'!$Z$5*COS('600MHz'!B54)</f>
        <v>-5.266041914374509</v>
      </c>
      <c r="F54" s="1">
        <f>'K MSG MAG'!$AG$5+'K MSG MAG'!$Z$5*SIN('600MHz'!B54)</f>
        <v>-7.0487103297483422</v>
      </c>
    </row>
    <row r="55" spans="1:6">
      <c r="A55" s="1">
        <f t="shared" si="0"/>
        <v>255</v>
      </c>
      <c r="B55" s="1">
        <f t="shared" si="1"/>
        <v>4.4505895925855405</v>
      </c>
      <c r="C55" s="1">
        <f>'K MSG MAG'!$AN$5+'K MSG MAG'!$AH$5*COS('600MHz'!B55)</f>
        <v>1.6578918391544151</v>
      </c>
      <c r="D55" s="1">
        <f>'K MSG MAG'!$AO$5+'K MSG MAG'!$AH$5*SIN('600MHz'!B55)</f>
        <v>-4.6000542787219114</v>
      </c>
      <c r="E55" s="1">
        <f>'K MSG MAG'!$AF$5+'K MSG MAG'!$Z$5*COS('600MHz'!B55)</f>
        <v>-4.8369575821049189</v>
      </c>
      <c r="F55" s="1">
        <f>'K MSG MAG'!$AG$5+'K MSG MAG'!$Z$5*SIN('600MHz'!B55)</f>
        <v>-7.1840001000398903</v>
      </c>
    </row>
    <row r="56" spans="1:6">
      <c r="A56" s="1">
        <f t="shared" si="0"/>
        <v>260</v>
      </c>
      <c r="B56" s="1">
        <f t="shared" si="1"/>
        <v>4.5378560551852569</v>
      </c>
      <c r="C56" s="1">
        <f>'K MSG MAG'!$AN$5+'K MSG MAG'!$AH$5*COS('600MHz'!B56)</f>
        <v>1.9851196177301458</v>
      </c>
      <c r="D56" s="1">
        <f>'K MSG MAG'!$AO$5+'K MSG MAG'!$AH$5*SIN('600MHz'!B56)</f>
        <v>-4.6725989307006568</v>
      </c>
      <c r="E56" s="1">
        <f>'K MSG MAG'!$AF$5+'K MSG MAG'!$Z$5*COS('600MHz'!B56)</f>
        <v>-4.3977147648478008</v>
      </c>
      <c r="F56" s="1">
        <f>'K MSG MAG'!$AG$5+'K MSG MAG'!$Z$5*SIN('600MHz'!B56)</f>
        <v>-7.2813778882300415</v>
      </c>
    </row>
    <row r="57" spans="1:6">
      <c r="A57" s="1">
        <f t="shared" si="0"/>
        <v>265</v>
      </c>
      <c r="B57" s="1">
        <f t="shared" si="1"/>
        <v>4.6251225177849733</v>
      </c>
      <c r="C57" s="1">
        <f>'K MSG MAG'!$AN$5+'K MSG MAG'!$AH$5*COS('600MHz'!B57)</f>
        <v>2.3174248788412068</v>
      </c>
      <c r="D57" s="1">
        <f>'K MSG MAG'!$AO$5+'K MSG MAG'!$AH$5*SIN('600MHz'!B57)</f>
        <v>-4.7163477482873599</v>
      </c>
      <c r="E57" s="1">
        <f>'K MSG MAG'!$AF$5+'K MSG MAG'!$Z$5*COS('600MHz'!B57)</f>
        <v>-3.9516563656645411</v>
      </c>
      <c r="F57" s="1">
        <f>'K MSG MAG'!$AG$5+'K MSG MAG'!$Z$5*SIN('600MHz'!B57)</f>
        <v>-7.3401025905523536</v>
      </c>
    </row>
    <row r="58" spans="1:6">
      <c r="A58" s="1">
        <f t="shared" si="0"/>
        <v>270</v>
      </c>
      <c r="B58" s="1">
        <f t="shared" si="1"/>
        <v>4.7123889803846897</v>
      </c>
      <c r="C58" s="1">
        <f>'K MSG MAG'!$AN$5+'K MSG MAG'!$AH$5*COS('600MHz'!B58)</f>
        <v>2.6522785787991392</v>
      </c>
      <c r="D58" s="1">
        <f>'K MSG MAG'!$AO$5+'K MSG MAG'!$AH$5*SIN('600MHz'!B58)</f>
        <v>-4.7309677765639275</v>
      </c>
      <c r="E58" s="1">
        <f>'K MSG MAG'!$AF$5+'K MSG MAG'!$Z$5*COS('600MHz'!B58)</f>
        <v>-3.5021771583103507</v>
      </c>
      <c r="F58" s="1">
        <f>'K MSG MAG'!$AG$5+'K MSG MAG'!$Z$5*SIN('600MHz'!B58)</f>
        <v>-7.3597272765632091</v>
      </c>
    </row>
    <row r="59" spans="1:6">
      <c r="A59" s="1">
        <f t="shared" si="0"/>
        <v>275</v>
      </c>
      <c r="B59" s="1">
        <f t="shared" si="1"/>
        <v>4.7996554429844061</v>
      </c>
      <c r="C59" s="1">
        <f>'K MSG MAG'!$AN$5+'K MSG MAG'!$AH$5*COS('600MHz'!B59)</f>
        <v>2.987132278757072</v>
      </c>
      <c r="D59" s="1">
        <f>'K MSG MAG'!$AO$5+'K MSG MAG'!$AH$5*SIN('600MHz'!B59)</f>
        <v>-4.7163477482873599</v>
      </c>
      <c r="E59" s="1">
        <f>'K MSG MAG'!$AF$5+'K MSG MAG'!$Z$5*COS('600MHz'!B59)</f>
        <v>-3.0526979509561603</v>
      </c>
      <c r="F59" s="1">
        <f>'K MSG MAG'!$AG$5+'K MSG MAG'!$Z$5*SIN('600MHz'!B59)</f>
        <v>-7.3401025905523536</v>
      </c>
    </row>
    <row r="60" spans="1:6">
      <c r="A60" s="1">
        <f t="shared" si="0"/>
        <v>280</v>
      </c>
      <c r="B60" s="1">
        <f t="shared" si="1"/>
        <v>4.8869219055841224</v>
      </c>
      <c r="C60" s="1">
        <f>'K MSG MAG'!$AN$5+'K MSG MAG'!$AH$5*COS('600MHz'!B60)</f>
        <v>3.3194375398681331</v>
      </c>
      <c r="D60" s="1">
        <f>'K MSG MAG'!$AO$5+'K MSG MAG'!$AH$5*SIN('600MHz'!B60)</f>
        <v>-4.6725989307006577</v>
      </c>
      <c r="E60" s="1">
        <f>'K MSG MAG'!$AF$5+'K MSG MAG'!$Z$5*COS('600MHz'!B60)</f>
        <v>-2.6066395517729011</v>
      </c>
      <c r="F60" s="1">
        <f>'K MSG MAG'!$AG$5+'K MSG MAG'!$Z$5*SIN('600MHz'!B60)</f>
        <v>-7.2813778882300433</v>
      </c>
    </row>
    <row r="61" spans="1:6">
      <c r="A61" s="1">
        <f t="shared" si="0"/>
        <v>285</v>
      </c>
      <c r="B61" s="1">
        <f t="shared" si="1"/>
        <v>4.9741883681838397</v>
      </c>
      <c r="C61" s="1">
        <f>'K MSG MAG'!$AN$5+'K MSG MAG'!$AH$5*COS('600MHz'!B61)</f>
        <v>3.6466653184438669</v>
      </c>
      <c r="D61" s="1">
        <f>'K MSG MAG'!$AO$5+'K MSG MAG'!$AH$5*SIN('600MHz'!B61)</f>
        <v>-4.6000542787219114</v>
      </c>
      <c r="E61" s="1">
        <f>'K MSG MAG'!$AF$5+'K MSG MAG'!$Z$5*COS('600MHz'!B61)</f>
        <v>-2.1673967345157785</v>
      </c>
      <c r="F61" s="1">
        <f>'K MSG MAG'!$AG$5+'K MSG MAG'!$Z$5*SIN('600MHz'!B61)</f>
        <v>-7.1840001000398903</v>
      </c>
    </row>
    <row r="62" spans="1:6">
      <c r="A62" s="1">
        <f t="shared" si="0"/>
        <v>290</v>
      </c>
      <c r="B62" s="1">
        <f t="shared" si="1"/>
        <v>5.0614548307835552</v>
      </c>
      <c r="C62" s="1">
        <f>'K MSG MAG'!$AN$5+'K MSG MAG'!$AH$5*COS('600MHz'!B62)</f>
        <v>3.9663252135037688</v>
      </c>
      <c r="D62" s="1">
        <f>'K MSG MAG'!$AO$5+'K MSG MAG'!$AH$5*SIN('600MHz'!B62)</f>
        <v>-4.4992659009563409</v>
      </c>
      <c r="E62" s="1">
        <f>'K MSG MAG'!$AF$5+'K MSG MAG'!$Z$5*COS('600MHz'!B62)</f>
        <v>-1.7383124022461971</v>
      </c>
      <c r="F62" s="1">
        <f>'K MSG MAG'!$AG$5+'K MSG MAG'!$Z$5*SIN('600MHz'!B62)</f>
        <v>-7.048710329748344</v>
      </c>
    </row>
    <row r="63" spans="1:6">
      <c r="A63" s="1">
        <f t="shared" si="0"/>
        <v>295</v>
      </c>
      <c r="B63" s="1">
        <f t="shared" si="1"/>
        <v>5.1487212933832724</v>
      </c>
      <c r="C63" s="1">
        <f>'K MSG MAG'!$AN$5+'K MSG MAG'!$AH$5*COS('600MHz'!B63)</f>
        <v>4.2759844202305235</v>
      </c>
      <c r="D63" s="1">
        <f>'K MSG MAG'!$AO$5+'K MSG MAG'!$AH$5*SIN('600MHz'!B63)</f>
        <v>-4.3710008578164263</v>
      </c>
      <c r="E63" s="1">
        <f>'K MSG MAG'!$AF$5+'K MSG MAG'!$Z$5*COS('600MHz'!B63)</f>
        <v>-1.3226521458209146</v>
      </c>
      <c r="F63" s="1">
        <f>'K MSG MAG'!$AG$5+'K MSG MAG'!$Z$5*SIN('600MHz'!B63)</f>
        <v>-6.8765382141975149</v>
      </c>
    </row>
    <row r="64" spans="1:6">
      <c r="A64" s="1">
        <f t="shared" si="0"/>
        <v>300</v>
      </c>
      <c r="B64" s="1">
        <f t="shared" si="1"/>
        <v>5.2359877559829888</v>
      </c>
      <c r="C64" s="1">
        <f>'K MSG MAG'!$AN$5+'K MSG MAG'!$AH$5*COS('600MHz'!B64)</f>
        <v>4.5732862450835885</v>
      </c>
      <c r="D64" s="1">
        <f>'K MSG MAG'!$AO$5+'K MSG MAG'!$AH$5*SIN('600MHz'!B64)</f>
        <v>-4.2162353237290136</v>
      </c>
      <c r="E64" s="1">
        <f>'K MSG MAG'!$AF$5+'K MSG MAG'!$Z$5*COS('600MHz'!B64)</f>
        <v>-0.92357939077386497</v>
      </c>
      <c r="F64" s="1">
        <f>'K MSG MAG'!$AG$5+'K MSG MAG'!$Z$5*SIN('600MHz'!B64)</f>
        <v>-6.668794087147111</v>
      </c>
    </row>
    <row r="65" spans="1:6">
      <c r="A65" s="1">
        <f t="shared" si="0"/>
        <v>305</v>
      </c>
      <c r="B65" s="1">
        <f t="shared" si="1"/>
        <v>5.3232542185827052</v>
      </c>
      <c r="C65" s="1">
        <f>'K MSG MAG'!$AN$5+'K MSG MAG'!$AH$5*COS('600MHz'!B65)</f>
        <v>4.8559680416600868</v>
      </c>
      <c r="D65" s="1">
        <f>'K MSG MAG'!$AO$5+'K MSG MAG'!$AH$5*SIN('600MHz'!B65)</f>
        <v>-4.0361471578584931</v>
      </c>
      <c r="E65" s="1">
        <f>'K MSG MAG'!$AF$5+'K MSG MAG'!$Z$5*COS('600MHz'!B65)</f>
        <v>-0.54413132173767043</v>
      </c>
      <c r="F65" s="1">
        <f>'K MSG MAG'!$AG$5+'K MSG MAG'!$Z$5*SIN('600MHz'!B65)</f>
        <v>-6.427059006843324</v>
      </c>
    </row>
    <row r="66" spans="1:6">
      <c r="A66" s="1">
        <f t="shared" si="0"/>
        <v>310</v>
      </c>
      <c r="B66" s="1">
        <f t="shared" si="1"/>
        <v>5.4105206811824216</v>
      </c>
      <c r="C66" s="1">
        <f>'K MSG MAG'!$AN$5+'K MSG MAG'!$AH$5*COS('600MHz'!B66)</f>
        <v>5.1218784308001357</v>
      </c>
      <c r="D66" s="1">
        <f>'K MSG MAG'!$AO$5+'K MSG MAG'!$AH$5*SIN('600MHz'!B66)</f>
        <v>-3.8321069398873471</v>
      </c>
      <c r="E66" s="1">
        <f>'K MSG MAG'!$AF$5+'K MSG MAG'!$Z$5*COS('600MHz'!B66)</f>
        <v>-0.18719576763470336</v>
      </c>
      <c r="F66" s="1">
        <f>'K MSG MAG'!$AG$5+'K MSG MAG'!$Z$5*SIN('600MHz'!B66)</f>
        <v>-6.1531727232108926</v>
      </c>
    </row>
    <row r="67" spans="1:6">
      <c r="A67" s="1">
        <f t="shared" si="0"/>
        <v>315</v>
      </c>
      <c r="B67" s="1">
        <f t="shared" si="1"/>
        <v>5.497787143782138</v>
      </c>
      <c r="C67" s="1">
        <f>'K MSG MAG'!$AN$5+'K MSG MAG'!$AH$5*COS('600MHz'!B67)</f>
        <v>5.3689936738812944</v>
      </c>
      <c r="D67" s="1">
        <f>'K MSG MAG'!$AO$5+'K MSG MAG'!$AH$5*SIN('600MHz'!B67)</f>
        <v>-3.6056675390771868</v>
      </c>
      <c r="E67" s="1">
        <f>'K MSG MAG'!$AF$5+'K MSG MAG'!$Z$5*COS('600MHz'!B67)</f>
        <v>0.14451077644473109</v>
      </c>
      <c r="F67" s="1">
        <f>'K MSG MAG'!$AG$5+'K MSG MAG'!$Z$5*SIN('600MHz'!B67)</f>
        <v>-5.8492196762453226</v>
      </c>
    </row>
    <row r="68" spans="1:6">
      <c r="A68" s="1">
        <f t="shared" si="0"/>
        <v>320</v>
      </c>
      <c r="B68" s="1">
        <f t="shared" si="1"/>
        <v>5.5850536063818543</v>
      </c>
      <c r="C68" s="1">
        <f>'K MSG MAG'!$AN$5+'K MSG MAG'!$AH$5*COS('600MHz'!B68)</f>
        <v>5.5954330746914547</v>
      </c>
      <c r="D68" s="1">
        <f>'K MSG MAG'!$AO$5+'K MSG MAG'!$AH$5*SIN('600MHz'!B68)</f>
        <v>-3.3585522959960277</v>
      </c>
      <c r="E68" s="1">
        <f>'K MSG MAG'!$AF$5+'K MSG MAG'!$Z$5*COS('600MHz'!B68)</f>
        <v>0.44846382341030111</v>
      </c>
      <c r="F68" s="1">
        <f>'K MSG MAG'!$AG$5+'K MSG MAG'!$Z$5*SIN('600MHz'!B68)</f>
        <v>-5.5175131321658881</v>
      </c>
    </row>
    <row r="69" spans="1:6">
      <c r="A69" s="1">
        <f t="shared" si="0"/>
        <v>325</v>
      </c>
      <c r="B69" s="1">
        <f t="shared" si="1"/>
        <v>5.6723200689815707</v>
      </c>
      <c r="C69" s="1">
        <f>'K MSG MAG'!$AN$5+'K MSG MAG'!$AH$5*COS('600MHz'!B69)</f>
        <v>5.7994732926626016</v>
      </c>
      <c r="D69" s="1">
        <f>'K MSG MAG'!$AO$5+'K MSG MAG'!$AH$5*SIN('600MHz'!B69)</f>
        <v>-3.0926419068559796</v>
      </c>
      <c r="E69" s="1">
        <f>'K MSG MAG'!$AF$5+'K MSG MAG'!$Z$5*COS('600MHz'!B69)</f>
        <v>0.72235010704273206</v>
      </c>
      <c r="F69" s="1">
        <f>'K MSG MAG'!$AG$5+'K MSG MAG'!$Z$5*SIN('600MHz'!B69)</f>
        <v>-5.1605775780629219</v>
      </c>
    </row>
    <row r="70" spans="1:6">
      <c r="A70" s="1">
        <f t="shared" ref="A70:A76" si="2">A69+5</f>
        <v>330</v>
      </c>
      <c r="B70" s="1">
        <f t="shared" ref="B70:B76" si="3">A70*PI()/180</f>
        <v>5.7595865315812871</v>
      </c>
      <c r="C70" s="1">
        <f>'K MSG MAG'!$AN$5+'K MSG MAG'!$AH$5*COS('600MHz'!B70)</f>
        <v>5.979561458533122</v>
      </c>
      <c r="D70" s="1">
        <f>'K MSG MAG'!$AO$5+'K MSG MAG'!$AH$5*SIN('600MHz'!B70)</f>
        <v>-2.8099601102794809</v>
      </c>
      <c r="E70" s="1">
        <f>'K MSG MAG'!$AF$5+'K MSG MAG'!$Z$5*COS('600MHz'!B70)</f>
        <v>0.96408518734652082</v>
      </c>
      <c r="F70" s="1">
        <f>'K MSG MAG'!$AG$5+'K MSG MAG'!$Z$5*SIN('600MHz'!B70)</f>
        <v>-4.7811295090267265</v>
      </c>
    </row>
    <row r="71" spans="1:6">
      <c r="A71" s="1">
        <f t="shared" si="2"/>
        <v>335</v>
      </c>
      <c r="B71" s="1">
        <f t="shared" si="3"/>
        <v>5.8468529941810035</v>
      </c>
      <c r="C71" s="1">
        <f>'K MSG MAG'!$AN$5+'K MSG MAG'!$AH$5*COS('600MHz'!B71)</f>
        <v>6.1343269926205348</v>
      </c>
      <c r="D71" s="1">
        <f>'K MSG MAG'!$AO$5+'K MSG MAG'!$AH$5*SIN('600MHz'!B71)</f>
        <v>-2.5126582854264154</v>
      </c>
      <c r="E71" s="1">
        <f>'K MSG MAG'!$AF$5+'K MSG MAG'!$Z$5*COS('600MHz'!B71)</f>
        <v>1.1718293143969229</v>
      </c>
      <c r="F71" s="1">
        <f>'K MSG MAG'!$AG$5+'K MSG MAG'!$Z$5*SIN('600MHz'!B71)</f>
        <v>-4.3820567539796773</v>
      </c>
    </row>
    <row r="72" spans="1:6">
      <c r="A72" s="1">
        <f t="shared" si="2"/>
        <v>340</v>
      </c>
      <c r="B72" s="1">
        <f t="shared" si="3"/>
        <v>5.9341194567807207</v>
      </c>
      <c r="C72" s="1">
        <f>'K MSG MAG'!$AN$5+'K MSG MAG'!$AH$5*COS('600MHz'!B72)</f>
        <v>6.2625920357604503</v>
      </c>
      <c r="D72" s="1">
        <f>'K MSG MAG'!$AO$5+'K MSG MAG'!$AH$5*SIN('600MHz'!B72)</f>
        <v>-2.2029990786996612</v>
      </c>
      <c r="E72" s="1">
        <f>'K MSG MAG'!$AF$5+'K MSG MAG'!$Z$5*COS('600MHz'!B72)</f>
        <v>1.3440014299477538</v>
      </c>
      <c r="F72" s="1">
        <f>'K MSG MAG'!$AG$5+'K MSG MAG'!$Z$5*SIN('600MHz'!B72)</f>
        <v>-3.9663964975543946</v>
      </c>
    </row>
    <row r="73" spans="1:6">
      <c r="A73" s="1">
        <f t="shared" si="2"/>
        <v>345</v>
      </c>
      <c r="B73" s="1">
        <f t="shared" si="3"/>
        <v>6.0213859193804371</v>
      </c>
      <c r="C73" s="1">
        <f>'K MSG MAG'!$AN$5+'K MSG MAG'!$AH$5*COS('600MHz'!B73)</f>
        <v>6.3633804135260208</v>
      </c>
      <c r="D73" s="1">
        <f>'K MSG MAG'!$AO$5+'K MSG MAG'!$AH$5*SIN('600MHz'!B73)</f>
        <v>-1.8833391836397562</v>
      </c>
      <c r="E73" s="1">
        <f>'K MSG MAG'!$AF$5+'K MSG MAG'!$Z$5*COS('600MHz'!B73)</f>
        <v>1.4792912002393011</v>
      </c>
      <c r="F73" s="1">
        <f>'K MSG MAG'!$AG$5+'K MSG MAG'!$Z$5*SIN('600MHz'!B73)</f>
        <v>-3.537312165284809</v>
      </c>
    </row>
    <row r="74" spans="1:6">
      <c r="A74" s="1">
        <f t="shared" si="2"/>
        <v>350</v>
      </c>
      <c r="B74" s="1">
        <f t="shared" si="3"/>
        <v>6.1086523819801526</v>
      </c>
      <c r="C74" s="1">
        <f>'K MSG MAG'!$AN$5+'K MSG MAG'!$AH$5*COS('600MHz'!B74)</f>
        <v>6.4359250655047653</v>
      </c>
      <c r="D74" s="1">
        <f>'K MSG MAG'!$AO$5+'K MSG MAG'!$AH$5*SIN('600MHz'!B74)</f>
        <v>-1.5561114050640288</v>
      </c>
      <c r="E74" s="1">
        <f>'K MSG MAG'!$AF$5+'K MSG MAG'!$Z$5*COS('600MHz'!B74)</f>
        <v>1.5766689884294522</v>
      </c>
      <c r="F74" s="1">
        <f>'K MSG MAG'!$AG$5+'K MSG MAG'!$Z$5*SIN('600MHz'!B74)</f>
        <v>-3.0980693480276953</v>
      </c>
    </row>
    <row r="75" spans="1:6">
      <c r="A75" s="1">
        <f t="shared" si="2"/>
        <v>355</v>
      </c>
      <c r="B75" s="1">
        <f t="shared" si="3"/>
        <v>6.1959188445798699</v>
      </c>
      <c r="C75" s="1">
        <f>'K MSG MAG'!$AN$5+'K MSG MAG'!$AH$5*COS('600MHz'!B75)</f>
        <v>6.4796738830914693</v>
      </c>
      <c r="D75" s="1">
        <f>'K MSG MAG'!$AO$5+'K MSG MAG'!$AH$5*SIN('600MHz'!B75)</f>
        <v>-1.2238061439529646</v>
      </c>
      <c r="E75" s="1">
        <f>'K MSG MAG'!$AF$5+'K MSG MAG'!$Z$5*COS('600MHz'!B75)</f>
        <v>1.6353936907517643</v>
      </c>
      <c r="F75" s="1">
        <f>'K MSG MAG'!$AG$5+'K MSG MAG'!$Z$5*SIN('600MHz'!B75)</f>
        <v>-2.6520109488444317</v>
      </c>
    </row>
    <row r="76" spans="1:6">
      <c r="A76" s="1">
        <f t="shared" si="2"/>
        <v>360</v>
      </c>
      <c r="B76" s="1">
        <f t="shared" si="3"/>
        <v>6.2831853071795862</v>
      </c>
      <c r="C76" s="1">
        <f>'K MSG MAG'!$AN$5+'K MSG MAG'!$AH$5*COS('600MHz'!B76)</f>
        <v>6.494293911368036</v>
      </c>
      <c r="D76" s="1">
        <f>'K MSG MAG'!$AO$5+'K MSG MAG'!$AH$5*SIN('600MHz'!B76)</f>
        <v>-0.88895244399503193</v>
      </c>
      <c r="E76" s="1">
        <f>'K MSG MAG'!$AF$5+'K MSG MAG'!$Z$5*COS('600MHz'!B76)</f>
        <v>1.655018376762619</v>
      </c>
      <c r="F76" s="1">
        <f>'K MSG MAG'!$AG$5+'K MSG MAG'!$Z$5*SIN('600MHz'!B76)</f>
        <v>-2.2025317414902412</v>
      </c>
    </row>
  </sheetData>
  <mergeCells count="3">
    <mergeCell ref="A2:B2"/>
    <mergeCell ref="C2:D2"/>
    <mergeCell ref="E2:F2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32</vt:i4>
      </vt:variant>
    </vt:vector>
  </HeadingPairs>
  <TitlesOfParts>
    <vt:vector size="32" baseType="lpstr">
      <vt:lpstr>2SC3356_NE85633F</vt:lpstr>
      <vt:lpstr>K MSG MAG</vt:lpstr>
      <vt:lpstr>200MHz</vt:lpstr>
      <vt:lpstr>C102G</vt:lpstr>
      <vt:lpstr>C202G</vt:lpstr>
      <vt:lpstr>400MHz</vt:lpstr>
      <vt:lpstr>C104G</vt:lpstr>
      <vt:lpstr>C204G</vt:lpstr>
      <vt:lpstr>600MHz</vt:lpstr>
      <vt:lpstr>C106G</vt:lpstr>
      <vt:lpstr>C206G</vt:lpstr>
      <vt:lpstr>800MHz</vt:lpstr>
      <vt:lpstr>C108G</vt:lpstr>
      <vt:lpstr>C208G</vt:lpstr>
      <vt:lpstr>1GHz</vt:lpstr>
      <vt:lpstr>C110G</vt:lpstr>
      <vt:lpstr>C210G</vt:lpstr>
      <vt:lpstr>1_2GHz</vt:lpstr>
      <vt:lpstr>C112G</vt:lpstr>
      <vt:lpstr>C212G</vt:lpstr>
      <vt:lpstr>1_4GHz</vt:lpstr>
      <vt:lpstr>C114G</vt:lpstr>
      <vt:lpstr>C214G</vt:lpstr>
      <vt:lpstr>1_6GHz</vt:lpstr>
      <vt:lpstr>C116G</vt:lpstr>
      <vt:lpstr>C216G</vt:lpstr>
      <vt:lpstr>1_8GHz</vt:lpstr>
      <vt:lpstr>C118G</vt:lpstr>
      <vt:lpstr>C218G</vt:lpstr>
      <vt:lpstr>2GHz</vt:lpstr>
      <vt:lpstr>C120G</vt:lpstr>
      <vt:lpstr>C220G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Hamada</dc:creator>
  <cp:lastModifiedBy>濱田倫一</cp:lastModifiedBy>
  <dcterms:created xsi:type="dcterms:W3CDTF">2020-01-04T15:22:15Z</dcterms:created>
  <dcterms:modified xsi:type="dcterms:W3CDTF">2020-05-05T07:10:54Z</dcterms:modified>
</cp:coreProperties>
</file>