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No30\BFU725F\"/>
    </mc:Choice>
  </mc:AlternateContent>
  <bookViews>
    <workbookView xWindow="0" yWindow="0" windowWidth="28800" windowHeight="13035" activeTab="1"/>
  </bookViews>
  <sheets>
    <sheet name="BFU725F_2V_5mA_S_N" sheetId="1" r:id="rId1"/>
    <sheet name="ΩN RN" sheetId="2" r:id="rId2"/>
    <sheet name="NF circle" sheetId="4" r:id="rId3"/>
    <sheet name="NF1" sheetId="5" r:id="rId4"/>
    <sheet name="NF2" sheetId="6" r:id="rId5"/>
    <sheet name="NF3" sheetId="7" r:id="rId6"/>
    <sheet name="NF4" sheetId="8" r:id="rId7"/>
    <sheet name="NF5" sheetId="9" r:id="rId8"/>
    <sheet name="NF6" sheetId="10" r:id="rId9"/>
  </sheets>
  <calcPr calcId="152511"/>
</workbook>
</file>

<file path=xl/calcChain.xml><?xml version="1.0" encoding="utf-8"?>
<calcChain xmlns="http://schemas.openxmlformats.org/spreadsheetml/2006/main">
  <c r="R1" i="2" l="1"/>
  <c r="X1" i="2" s="1"/>
  <c r="AD1" i="2" s="1"/>
  <c r="AJ1" i="2" s="1"/>
  <c r="AP1" i="2" s="1"/>
  <c r="L1" i="2"/>
  <c r="H128" i="2" l="1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B2" i="4" l="1"/>
  <c r="B3" i="4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A7" i="4"/>
  <c r="B7" i="4" s="1"/>
  <c r="B6" i="4"/>
  <c r="C4" i="4" l="1"/>
  <c r="A8" i="4"/>
  <c r="B8" i="4" l="1"/>
  <c r="A9" i="4"/>
  <c r="B9" i="4" l="1"/>
  <c r="A10" i="4"/>
  <c r="A11" i="4" l="1"/>
  <c r="B10" i="4"/>
  <c r="B11" i="4" l="1"/>
  <c r="A12" i="4"/>
  <c r="B12" i="4" l="1"/>
  <c r="A13" i="4"/>
  <c r="B13" i="4" l="1"/>
  <c r="A14" i="4"/>
  <c r="A15" i="4" l="1"/>
  <c r="B14" i="4"/>
  <c r="B15" i="4" l="1"/>
  <c r="A16" i="4"/>
  <c r="B16" i="4" l="1"/>
  <c r="A17" i="4"/>
  <c r="B17" i="4" l="1"/>
  <c r="A18" i="4"/>
  <c r="A19" i="4" l="1"/>
  <c r="B18" i="4"/>
  <c r="B19" i="4" l="1"/>
  <c r="A20" i="4"/>
  <c r="B20" i="4" l="1"/>
  <c r="A21" i="4"/>
  <c r="B21" i="4" l="1"/>
  <c r="A22" i="4"/>
  <c r="A23" i="4" l="1"/>
  <c r="B22" i="4"/>
  <c r="B23" i="4" l="1"/>
  <c r="A24" i="4"/>
  <c r="A25" i="4" l="1"/>
  <c r="B24" i="4"/>
  <c r="B25" i="4" l="1"/>
  <c r="A26" i="4"/>
  <c r="A27" i="4" l="1"/>
  <c r="B26" i="4"/>
  <c r="B27" i="4" l="1"/>
  <c r="A28" i="4"/>
  <c r="B28" i="4" l="1"/>
  <c r="A29" i="4"/>
  <c r="B29" i="4" l="1"/>
  <c r="A30" i="4"/>
  <c r="A31" i="4" l="1"/>
  <c r="B30" i="4"/>
  <c r="B31" i="4" l="1"/>
  <c r="A32" i="4"/>
  <c r="B32" i="4" l="1"/>
  <c r="A33" i="4"/>
  <c r="B33" i="4" l="1"/>
  <c r="A34" i="4"/>
  <c r="A35" i="4" l="1"/>
  <c r="B34" i="4"/>
  <c r="B35" i="4" l="1"/>
  <c r="A36" i="4"/>
  <c r="B36" i="4" l="1"/>
  <c r="A37" i="4"/>
  <c r="A38" i="4" l="1"/>
  <c r="B37" i="4"/>
  <c r="A39" i="4" l="1"/>
  <c r="B38" i="4"/>
  <c r="B39" i="4" l="1"/>
  <c r="A40" i="4"/>
  <c r="B40" i="4" l="1"/>
  <c r="A41" i="4"/>
  <c r="B41" i="4" l="1"/>
  <c r="A42" i="4"/>
  <c r="A43" i="4" l="1"/>
  <c r="B42" i="4"/>
  <c r="B43" i="4" l="1"/>
  <c r="A44" i="4"/>
  <c r="B44" i="4" l="1"/>
  <c r="A45" i="4"/>
  <c r="B45" i="4" l="1"/>
  <c r="A46" i="4"/>
  <c r="A47" i="4" l="1"/>
  <c r="B46" i="4"/>
  <c r="B47" i="4" l="1"/>
  <c r="A48" i="4"/>
  <c r="A49" i="4" l="1"/>
  <c r="B48" i="4"/>
  <c r="B49" i="4" l="1"/>
  <c r="A50" i="4"/>
  <c r="A51" i="4" l="1"/>
  <c r="B50" i="4"/>
  <c r="A52" i="4" l="1"/>
  <c r="B51" i="4"/>
  <c r="B52" i="4" l="1"/>
  <c r="A53" i="4"/>
  <c r="B53" i="4" l="1"/>
  <c r="A54" i="4"/>
  <c r="B54" i="4" l="1"/>
  <c r="A55" i="4"/>
  <c r="A56" i="4" l="1"/>
  <c r="B55" i="4"/>
  <c r="B56" i="4" l="1"/>
  <c r="A57" i="4"/>
  <c r="B57" i="4" l="1"/>
  <c r="A58" i="4"/>
  <c r="B58" i="4" l="1"/>
  <c r="A59" i="4"/>
  <c r="A60" i="4" l="1"/>
  <c r="B59" i="4"/>
  <c r="B60" i="4" l="1"/>
  <c r="A61" i="4"/>
  <c r="B61" i="4" l="1"/>
  <c r="A62" i="4"/>
  <c r="A63" i="4" l="1"/>
  <c r="B62" i="4"/>
  <c r="A64" i="4" l="1"/>
  <c r="B63" i="4"/>
  <c r="B64" i="4" l="1"/>
  <c r="A65" i="4"/>
  <c r="B65" i="4" l="1"/>
  <c r="A66" i="4"/>
  <c r="A67" i="4" l="1"/>
  <c r="B66" i="4"/>
  <c r="A68" i="4" l="1"/>
  <c r="B67" i="4"/>
  <c r="B68" i="4" l="1"/>
  <c r="A69" i="4"/>
  <c r="B69" i="4" l="1"/>
  <c r="A70" i="4"/>
  <c r="B70" i="4" l="1"/>
  <c r="A71" i="4"/>
  <c r="A72" i="4" l="1"/>
  <c r="B71" i="4"/>
  <c r="B72" i="4" l="1"/>
  <c r="A73" i="4"/>
  <c r="B73" i="4" l="1"/>
  <c r="A74" i="4"/>
  <c r="B74" i="4" l="1"/>
  <c r="A75" i="4"/>
  <c r="A76" i="4" l="1"/>
  <c r="B75" i="4"/>
  <c r="B76" i="4" l="1"/>
  <c r="A77" i="4"/>
  <c r="B77" i="4" l="1"/>
  <c r="A78" i="4"/>
  <c r="B78" i="4" s="1"/>
  <c r="J128" i="2" l="1"/>
  <c r="E128" i="2"/>
  <c r="F128" i="2" s="1"/>
  <c r="D128" i="2"/>
  <c r="C128" i="2"/>
  <c r="A128" i="2"/>
  <c r="B128" i="2" s="1"/>
  <c r="J127" i="2"/>
  <c r="E127" i="2"/>
  <c r="F127" i="2" s="1"/>
  <c r="D127" i="2"/>
  <c r="C127" i="2"/>
  <c r="A127" i="2"/>
  <c r="B127" i="2" s="1"/>
  <c r="J126" i="2"/>
  <c r="E126" i="2"/>
  <c r="F126" i="2" s="1"/>
  <c r="D126" i="2"/>
  <c r="C126" i="2"/>
  <c r="A126" i="2"/>
  <c r="B126" i="2" s="1"/>
  <c r="J125" i="2"/>
  <c r="E125" i="2"/>
  <c r="F125" i="2" s="1"/>
  <c r="D125" i="2"/>
  <c r="C125" i="2"/>
  <c r="A125" i="2"/>
  <c r="B125" i="2" s="1"/>
  <c r="J124" i="2"/>
  <c r="E124" i="2"/>
  <c r="F124" i="2" s="1"/>
  <c r="D124" i="2"/>
  <c r="C124" i="2"/>
  <c r="A124" i="2"/>
  <c r="B124" i="2" s="1"/>
  <c r="J123" i="2"/>
  <c r="E123" i="2"/>
  <c r="F123" i="2" s="1"/>
  <c r="D123" i="2"/>
  <c r="C123" i="2"/>
  <c r="A123" i="2"/>
  <c r="B123" i="2" s="1"/>
  <c r="J122" i="2"/>
  <c r="E122" i="2"/>
  <c r="F122" i="2" s="1"/>
  <c r="D122" i="2"/>
  <c r="C122" i="2"/>
  <c r="A122" i="2"/>
  <c r="B122" i="2" s="1"/>
  <c r="J121" i="2"/>
  <c r="E121" i="2"/>
  <c r="F121" i="2" s="1"/>
  <c r="D121" i="2"/>
  <c r="C121" i="2"/>
  <c r="A121" i="2"/>
  <c r="B121" i="2" s="1"/>
  <c r="J120" i="2"/>
  <c r="E120" i="2"/>
  <c r="F120" i="2" s="1"/>
  <c r="D120" i="2"/>
  <c r="C120" i="2"/>
  <c r="A120" i="2"/>
  <c r="B120" i="2" s="1"/>
  <c r="J119" i="2"/>
  <c r="E119" i="2"/>
  <c r="F119" i="2" s="1"/>
  <c r="D119" i="2"/>
  <c r="C119" i="2"/>
  <c r="A119" i="2"/>
  <c r="B119" i="2" s="1"/>
  <c r="J118" i="2"/>
  <c r="E118" i="2"/>
  <c r="F118" i="2" s="1"/>
  <c r="D118" i="2"/>
  <c r="C118" i="2"/>
  <c r="A118" i="2"/>
  <c r="B118" i="2" s="1"/>
  <c r="J117" i="2"/>
  <c r="E117" i="2"/>
  <c r="F117" i="2" s="1"/>
  <c r="D117" i="2"/>
  <c r="C117" i="2"/>
  <c r="A117" i="2"/>
  <c r="B117" i="2" s="1"/>
  <c r="J116" i="2"/>
  <c r="E116" i="2"/>
  <c r="F116" i="2" s="1"/>
  <c r="D116" i="2"/>
  <c r="C116" i="2"/>
  <c r="A116" i="2"/>
  <c r="B116" i="2" s="1"/>
  <c r="J115" i="2"/>
  <c r="E115" i="2"/>
  <c r="F115" i="2" s="1"/>
  <c r="D115" i="2"/>
  <c r="C115" i="2"/>
  <c r="A115" i="2"/>
  <c r="B115" i="2" s="1"/>
  <c r="J114" i="2"/>
  <c r="E114" i="2"/>
  <c r="F114" i="2" s="1"/>
  <c r="D114" i="2"/>
  <c r="C114" i="2"/>
  <c r="A114" i="2"/>
  <c r="B114" i="2" s="1"/>
  <c r="J113" i="2"/>
  <c r="E113" i="2"/>
  <c r="F113" i="2" s="1"/>
  <c r="D113" i="2"/>
  <c r="C113" i="2"/>
  <c r="A113" i="2"/>
  <c r="B113" i="2" s="1"/>
  <c r="J112" i="2"/>
  <c r="E112" i="2"/>
  <c r="F112" i="2" s="1"/>
  <c r="D112" i="2"/>
  <c r="C112" i="2"/>
  <c r="A112" i="2"/>
  <c r="B112" i="2" s="1"/>
  <c r="J111" i="2"/>
  <c r="E111" i="2"/>
  <c r="F111" i="2" s="1"/>
  <c r="D111" i="2"/>
  <c r="C111" i="2"/>
  <c r="A111" i="2"/>
  <c r="B111" i="2" s="1"/>
  <c r="J110" i="2"/>
  <c r="E110" i="2"/>
  <c r="F110" i="2" s="1"/>
  <c r="D110" i="2"/>
  <c r="C110" i="2"/>
  <c r="A110" i="2"/>
  <c r="B110" i="2" s="1"/>
  <c r="J109" i="2"/>
  <c r="E109" i="2"/>
  <c r="F109" i="2" s="1"/>
  <c r="D109" i="2"/>
  <c r="C109" i="2"/>
  <c r="A109" i="2"/>
  <c r="B109" i="2" s="1"/>
  <c r="J108" i="2"/>
  <c r="E108" i="2"/>
  <c r="F108" i="2" s="1"/>
  <c r="D108" i="2"/>
  <c r="C108" i="2"/>
  <c r="A108" i="2"/>
  <c r="B108" i="2" s="1"/>
  <c r="J107" i="2"/>
  <c r="E107" i="2"/>
  <c r="F107" i="2" s="1"/>
  <c r="D107" i="2"/>
  <c r="C107" i="2"/>
  <c r="A107" i="2"/>
  <c r="B107" i="2" s="1"/>
  <c r="J106" i="2"/>
  <c r="E106" i="2"/>
  <c r="F106" i="2" s="1"/>
  <c r="D106" i="2"/>
  <c r="C106" i="2"/>
  <c r="A106" i="2"/>
  <c r="B106" i="2" s="1"/>
  <c r="J105" i="2"/>
  <c r="E105" i="2"/>
  <c r="F105" i="2" s="1"/>
  <c r="D105" i="2"/>
  <c r="C105" i="2"/>
  <c r="A105" i="2"/>
  <c r="B105" i="2" s="1"/>
  <c r="J104" i="2"/>
  <c r="E104" i="2"/>
  <c r="F104" i="2" s="1"/>
  <c r="D104" i="2"/>
  <c r="C104" i="2"/>
  <c r="A104" i="2"/>
  <c r="B104" i="2" s="1"/>
  <c r="J103" i="2"/>
  <c r="E103" i="2"/>
  <c r="F103" i="2" s="1"/>
  <c r="D103" i="2"/>
  <c r="C103" i="2"/>
  <c r="A103" i="2"/>
  <c r="B103" i="2" s="1"/>
  <c r="J102" i="2"/>
  <c r="E102" i="2"/>
  <c r="F102" i="2" s="1"/>
  <c r="D102" i="2"/>
  <c r="C102" i="2"/>
  <c r="A102" i="2"/>
  <c r="B102" i="2" s="1"/>
  <c r="J101" i="2"/>
  <c r="E101" i="2"/>
  <c r="F101" i="2" s="1"/>
  <c r="D101" i="2"/>
  <c r="C101" i="2"/>
  <c r="A101" i="2"/>
  <c r="B101" i="2" s="1"/>
  <c r="J100" i="2"/>
  <c r="E100" i="2"/>
  <c r="F100" i="2" s="1"/>
  <c r="D100" i="2"/>
  <c r="C100" i="2"/>
  <c r="A100" i="2"/>
  <c r="B100" i="2" s="1"/>
  <c r="J99" i="2"/>
  <c r="E99" i="2"/>
  <c r="F99" i="2" s="1"/>
  <c r="D99" i="2"/>
  <c r="C99" i="2"/>
  <c r="A99" i="2"/>
  <c r="B99" i="2" s="1"/>
  <c r="J98" i="2"/>
  <c r="E98" i="2"/>
  <c r="F98" i="2" s="1"/>
  <c r="D98" i="2"/>
  <c r="C98" i="2"/>
  <c r="A98" i="2"/>
  <c r="B98" i="2" s="1"/>
  <c r="J97" i="2"/>
  <c r="E97" i="2"/>
  <c r="F97" i="2" s="1"/>
  <c r="D97" i="2"/>
  <c r="C97" i="2"/>
  <c r="A97" i="2"/>
  <c r="B97" i="2" s="1"/>
  <c r="J96" i="2"/>
  <c r="E96" i="2"/>
  <c r="F96" i="2" s="1"/>
  <c r="D96" i="2"/>
  <c r="C96" i="2"/>
  <c r="A96" i="2"/>
  <c r="B96" i="2" s="1"/>
  <c r="J95" i="2"/>
  <c r="E95" i="2"/>
  <c r="F95" i="2" s="1"/>
  <c r="D95" i="2"/>
  <c r="C95" i="2"/>
  <c r="A95" i="2"/>
  <c r="B95" i="2" s="1"/>
  <c r="J94" i="2"/>
  <c r="E94" i="2"/>
  <c r="F94" i="2" s="1"/>
  <c r="D94" i="2"/>
  <c r="C94" i="2"/>
  <c r="A94" i="2"/>
  <c r="B94" i="2" s="1"/>
  <c r="J93" i="2"/>
  <c r="E93" i="2"/>
  <c r="F93" i="2" s="1"/>
  <c r="D93" i="2"/>
  <c r="C93" i="2"/>
  <c r="A93" i="2"/>
  <c r="B93" i="2" s="1"/>
  <c r="J92" i="2"/>
  <c r="E92" i="2"/>
  <c r="F92" i="2" s="1"/>
  <c r="D92" i="2"/>
  <c r="C92" i="2"/>
  <c r="A92" i="2"/>
  <c r="B92" i="2" s="1"/>
  <c r="J91" i="2"/>
  <c r="E91" i="2"/>
  <c r="F91" i="2" s="1"/>
  <c r="D91" i="2"/>
  <c r="C91" i="2"/>
  <c r="B91" i="2"/>
  <c r="A91" i="2"/>
  <c r="J90" i="2"/>
  <c r="E90" i="2"/>
  <c r="F90" i="2" s="1"/>
  <c r="D90" i="2"/>
  <c r="C90" i="2"/>
  <c r="A90" i="2"/>
  <c r="B90" i="2" s="1"/>
  <c r="J89" i="2"/>
  <c r="E89" i="2"/>
  <c r="F89" i="2" s="1"/>
  <c r="D89" i="2"/>
  <c r="C89" i="2"/>
  <c r="A89" i="2"/>
  <c r="B89" i="2" s="1"/>
  <c r="J88" i="2"/>
  <c r="E88" i="2"/>
  <c r="F88" i="2" s="1"/>
  <c r="D88" i="2"/>
  <c r="C88" i="2"/>
  <c r="B88" i="2"/>
  <c r="A88" i="2"/>
  <c r="J87" i="2"/>
  <c r="E87" i="2"/>
  <c r="F87" i="2" s="1"/>
  <c r="D87" i="2"/>
  <c r="C87" i="2"/>
  <c r="A87" i="2"/>
  <c r="B87" i="2" s="1"/>
  <c r="J86" i="2"/>
  <c r="E86" i="2"/>
  <c r="F86" i="2" s="1"/>
  <c r="D86" i="2"/>
  <c r="C86" i="2"/>
  <c r="A86" i="2"/>
  <c r="B86" i="2" s="1"/>
  <c r="J85" i="2"/>
  <c r="E85" i="2"/>
  <c r="F85" i="2" s="1"/>
  <c r="D85" i="2"/>
  <c r="C85" i="2"/>
  <c r="A85" i="2"/>
  <c r="B85" i="2" s="1"/>
  <c r="J84" i="2"/>
  <c r="E84" i="2"/>
  <c r="F84" i="2" s="1"/>
  <c r="D84" i="2"/>
  <c r="C84" i="2"/>
  <c r="A84" i="2"/>
  <c r="B84" i="2" s="1"/>
  <c r="J83" i="2"/>
  <c r="E83" i="2"/>
  <c r="F83" i="2" s="1"/>
  <c r="D83" i="2"/>
  <c r="C83" i="2"/>
  <c r="A83" i="2"/>
  <c r="B83" i="2" s="1"/>
  <c r="J82" i="2"/>
  <c r="E82" i="2"/>
  <c r="F82" i="2" s="1"/>
  <c r="D82" i="2"/>
  <c r="C82" i="2"/>
  <c r="A82" i="2"/>
  <c r="B82" i="2" s="1"/>
  <c r="J81" i="2"/>
  <c r="E81" i="2"/>
  <c r="F81" i="2" s="1"/>
  <c r="D81" i="2"/>
  <c r="C81" i="2"/>
  <c r="A81" i="2"/>
  <c r="B81" i="2" s="1"/>
  <c r="J80" i="2"/>
  <c r="E80" i="2"/>
  <c r="F80" i="2" s="1"/>
  <c r="D80" i="2"/>
  <c r="C80" i="2"/>
  <c r="A80" i="2"/>
  <c r="B80" i="2" s="1"/>
  <c r="J79" i="2"/>
  <c r="E79" i="2"/>
  <c r="F79" i="2" s="1"/>
  <c r="D79" i="2"/>
  <c r="C79" i="2"/>
  <c r="A79" i="2"/>
  <c r="B79" i="2" s="1"/>
  <c r="J78" i="2"/>
  <c r="E78" i="2"/>
  <c r="F78" i="2" s="1"/>
  <c r="D78" i="2"/>
  <c r="C78" i="2"/>
  <c r="A78" i="2"/>
  <c r="B78" i="2" s="1"/>
  <c r="J77" i="2"/>
  <c r="E77" i="2"/>
  <c r="F77" i="2" s="1"/>
  <c r="D77" i="2"/>
  <c r="C77" i="2"/>
  <c r="A77" i="2"/>
  <c r="B77" i="2" s="1"/>
  <c r="J76" i="2"/>
  <c r="E76" i="2"/>
  <c r="F76" i="2" s="1"/>
  <c r="D76" i="2"/>
  <c r="C76" i="2"/>
  <c r="A76" i="2"/>
  <c r="B76" i="2" s="1"/>
  <c r="J75" i="2"/>
  <c r="E75" i="2"/>
  <c r="F75" i="2" s="1"/>
  <c r="D75" i="2"/>
  <c r="C75" i="2"/>
  <c r="A75" i="2"/>
  <c r="B75" i="2" s="1"/>
  <c r="J74" i="2"/>
  <c r="E74" i="2"/>
  <c r="F74" i="2" s="1"/>
  <c r="D74" i="2"/>
  <c r="C74" i="2"/>
  <c r="A74" i="2"/>
  <c r="B74" i="2" s="1"/>
  <c r="J73" i="2"/>
  <c r="E73" i="2"/>
  <c r="F73" i="2" s="1"/>
  <c r="D73" i="2"/>
  <c r="C73" i="2"/>
  <c r="A73" i="2"/>
  <c r="B73" i="2" s="1"/>
  <c r="J72" i="2"/>
  <c r="E72" i="2"/>
  <c r="F72" i="2" s="1"/>
  <c r="D72" i="2"/>
  <c r="C72" i="2"/>
  <c r="A72" i="2"/>
  <c r="B72" i="2" s="1"/>
  <c r="J71" i="2"/>
  <c r="E71" i="2"/>
  <c r="F71" i="2" s="1"/>
  <c r="D71" i="2"/>
  <c r="C71" i="2"/>
  <c r="A71" i="2"/>
  <c r="B71" i="2" s="1"/>
  <c r="J70" i="2"/>
  <c r="E70" i="2"/>
  <c r="F70" i="2" s="1"/>
  <c r="D70" i="2"/>
  <c r="C70" i="2"/>
  <c r="A70" i="2"/>
  <c r="B70" i="2" s="1"/>
  <c r="J69" i="2"/>
  <c r="E69" i="2"/>
  <c r="F69" i="2" s="1"/>
  <c r="D69" i="2"/>
  <c r="C69" i="2"/>
  <c r="A69" i="2"/>
  <c r="B69" i="2" s="1"/>
  <c r="J68" i="2"/>
  <c r="E68" i="2"/>
  <c r="F68" i="2" s="1"/>
  <c r="D68" i="2"/>
  <c r="C68" i="2"/>
  <c r="A68" i="2"/>
  <c r="B68" i="2" s="1"/>
  <c r="J67" i="2"/>
  <c r="E67" i="2"/>
  <c r="F67" i="2" s="1"/>
  <c r="D67" i="2"/>
  <c r="C67" i="2"/>
  <c r="A67" i="2"/>
  <c r="B67" i="2" s="1"/>
  <c r="J66" i="2"/>
  <c r="E66" i="2"/>
  <c r="F66" i="2" s="1"/>
  <c r="D66" i="2"/>
  <c r="C66" i="2"/>
  <c r="A66" i="2"/>
  <c r="B66" i="2" s="1"/>
  <c r="J65" i="2"/>
  <c r="E65" i="2"/>
  <c r="F65" i="2" s="1"/>
  <c r="D65" i="2"/>
  <c r="C65" i="2"/>
  <c r="A65" i="2"/>
  <c r="B65" i="2" s="1"/>
  <c r="J64" i="2"/>
  <c r="E64" i="2"/>
  <c r="F64" i="2" s="1"/>
  <c r="D64" i="2"/>
  <c r="C64" i="2"/>
  <c r="A64" i="2"/>
  <c r="B64" i="2" s="1"/>
  <c r="J63" i="2"/>
  <c r="E63" i="2"/>
  <c r="F63" i="2" s="1"/>
  <c r="D63" i="2"/>
  <c r="C63" i="2"/>
  <c r="A63" i="2"/>
  <c r="B63" i="2" s="1"/>
  <c r="J62" i="2"/>
  <c r="E62" i="2"/>
  <c r="F62" i="2" s="1"/>
  <c r="D62" i="2"/>
  <c r="C62" i="2"/>
  <c r="A62" i="2"/>
  <c r="B62" i="2" s="1"/>
  <c r="J61" i="2"/>
  <c r="E61" i="2"/>
  <c r="F61" i="2" s="1"/>
  <c r="D61" i="2"/>
  <c r="C61" i="2"/>
  <c r="A61" i="2"/>
  <c r="B61" i="2" s="1"/>
  <c r="J60" i="2"/>
  <c r="E60" i="2"/>
  <c r="F60" i="2" s="1"/>
  <c r="D60" i="2"/>
  <c r="C60" i="2"/>
  <c r="A60" i="2"/>
  <c r="B60" i="2" s="1"/>
  <c r="J59" i="2"/>
  <c r="E59" i="2"/>
  <c r="F59" i="2" s="1"/>
  <c r="D59" i="2"/>
  <c r="C59" i="2"/>
  <c r="A59" i="2"/>
  <c r="B59" i="2" s="1"/>
  <c r="J58" i="2"/>
  <c r="E58" i="2"/>
  <c r="F58" i="2" s="1"/>
  <c r="D58" i="2"/>
  <c r="C58" i="2"/>
  <c r="A58" i="2"/>
  <c r="B58" i="2" s="1"/>
  <c r="J57" i="2"/>
  <c r="E57" i="2"/>
  <c r="F57" i="2" s="1"/>
  <c r="D57" i="2"/>
  <c r="C57" i="2"/>
  <c r="A57" i="2"/>
  <c r="B57" i="2" s="1"/>
  <c r="J56" i="2"/>
  <c r="E56" i="2"/>
  <c r="F56" i="2" s="1"/>
  <c r="D56" i="2"/>
  <c r="C56" i="2"/>
  <c r="A56" i="2"/>
  <c r="B56" i="2" s="1"/>
  <c r="J55" i="2"/>
  <c r="E55" i="2"/>
  <c r="F55" i="2" s="1"/>
  <c r="D55" i="2"/>
  <c r="C55" i="2"/>
  <c r="A55" i="2"/>
  <c r="B55" i="2" s="1"/>
  <c r="J54" i="2"/>
  <c r="E54" i="2"/>
  <c r="F54" i="2" s="1"/>
  <c r="D54" i="2"/>
  <c r="C54" i="2"/>
  <c r="A54" i="2"/>
  <c r="B54" i="2" s="1"/>
  <c r="J53" i="2"/>
  <c r="E53" i="2"/>
  <c r="F53" i="2" s="1"/>
  <c r="D53" i="2"/>
  <c r="C53" i="2"/>
  <c r="A53" i="2"/>
  <c r="B53" i="2" s="1"/>
  <c r="J52" i="2"/>
  <c r="E52" i="2"/>
  <c r="F52" i="2" s="1"/>
  <c r="D52" i="2"/>
  <c r="C52" i="2"/>
  <c r="A52" i="2"/>
  <c r="B52" i="2" s="1"/>
  <c r="J51" i="2"/>
  <c r="E51" i="2"/>
  <c r="F51" i="2" s="1"/>
  <c r="D51" i="2"/>
  <c r="C51" i="2"/>
  <c r="A51" i="2"/>
  <c r="B51" i="2" s="1"/>
  <c r="J50" i="2"/>
  <c r="E50" i="2"/>
  <c r="F50" i="2" s="1"/>
  <c r="D50" i="2"/>
  <c r="C50" i="2"/>
  <c r="A50" i="2"/>
  <c r="B50" i="2" s="1"/>
  <c r="J49" i="2"/>
  <c r="E49" i="2"/>
  <c r="F49" i="2" s="1"/>
  <c r="D49" i="2"/>
  <c r="C49" i="2"/>
  <c r="A49" i="2"/>
  <c r="B49" i="2" s="1"/>
  <c r="J48" i="2"/>
  <c r="E48" i="2"/>
  <c r="F48" i="2" s="1"/>
  <c r="D48" i="2"/>
  <c r="C48" i="2"/>
  <c r="A48" i="2"/>
  <c r="B48" i="2" s="1"/>
  <c r="J47" i="2"/>
  <c r="E47" i="2"/>
  <c r="F47" i="2" s="1"/>
  <c r="D47" i="2"/>
  <c r="C47" i="2"/>
  <c r="A47" i="2"/>
  <c r="B47" i="2" s="1"/>
  <c r="J46" i="2"/>
  <c r="E46" i="2"/>
  <c r="F46" i="2" s="1"/>
  <c r="D46" i="2"/>
  <c r="C46" i="2"/>
  <c r="A46" i="2"/>
  <c r="B46" i="2" s="1"/>
  <c r="J45" i="2"/>
  <c r="E45" i="2"/>
  <c r="F45" i="2" s="1"/>
  <c r="D45" i="2"/>
  <c r="C45" i="2"/>
  <c r="A45" i="2"/>
  <c r="B45" i="2" s="1"/>
  <c r="J44" i="2"/>
  <c r="E44" i="2"/>
  <c r="F44" i="2" s="1"/>
  <c r="D44" i="2"/>
  <c r="C44" i="2"/>
  <c r="A44" i="2"/>
  <c r="B44" i="2" s="1"/>
  <c r="J43" i="2"/>
  <c r="E43" i="2"/>
  <c r="F43" i="2" s="1"/>
  <c r="D43" i="2"/>
  <c r="C43" i="2"/>
  <c r="A43" i="2"/>
  <c r="B43" i="2" s="1"/>
  <c r="J42" i="2"/>
  <c r="E42" i="2"/>
  <c r="F42" i="2" s="1"/>
  <c r="D42" i="2"/>
  <c r="C42" i="2"/>
  <c r="A42" i="2"/>
  <c r="B42" i="2" s="1"/>
  <c r="J41" i="2"/>
  <c r="E41" i="2"/>
  <c r="F41" i="2" s="1"/>
  <c r="D41" i="2"/>
  <c r="C41" i="2"/>
  <c r="A41" i="2"/>
  <c r="B41" i="2" s="1"/>
  <c r="J40" i="2"/>
  <c r="E40" i="2"/>
  <c r="F40" i="2" s="1"/>
  <c r="D40" i="2"/>
  <c r="C40" i="2"/>
  <c r="A40" i="2"/>
  <c r="B40" i="2" s="1"/>
  <c r="J39" i="2"/>
  <c r="E39" i="2"/>
  <c r="F39" i="2" s="1"/>
  <c r="D39" i="2"/>
  <c r="C39" i="2"/>
  <c r="A39" i="2"/>
  <c r="B39" i="2" s="1"/>
  <c r="J38" i="2"/>
  <c r="E38" i="2"/>
  <c r="F38" i="2" s="1"/>
  <c r="D38" i="2"/>
  <c r="C38" i="2"/>
  <c r="A38" i="2"/>
  <c r="B38" i="2" s="1"/>
  <c r="J37" i="2"/>
  <c r="E37" i="2"/>
  <c r="F37" i="2" s="1"/>
  <c r="D37" i="2"/>
  <c r="C37" i="2"/>
  <c r="A37" i="2"/>
  <c r="B37" i="2" s="1"/>
  <c r="J36" i="2"/>
  <c r="E36" i="2"/>
  <c r="F36" i="2" s="1"/>
  <c r="D36" i="2"/>
  <c r="C36" i="2"/>
  <c r="A36" i="2"/>
  <c r="B36" i="2" s="1"/>
  <c r="J35" i="2"/>
  <c r="E35" i="2"/>
  <c r="F35" i="2" s="1"/>
  <c r="D35" i="2"/>
  <c r="C35" i="2"/>
  <c r="A35" i="2"/>
  <c r="B35" i="2" s="1"/>
  <c r="J34" i="2"/>
  <c r="E34" i="2"/>
  <c r="F34" i="2" s="1"/>
  <c r="D34" i="2"/>
  <c r="C34" i="2"/>
  <c r="A34" i="2"/>
  <c r="B34" i="2" s="1"/>
  <c r="J33" i="2"/>
  <c r="E33" i="2"/>
  <c r="F33" i="2" s="1"/>
  <c r="D33" i="2"/>
  <c r="C33" i="2"/>
  <c r="A33" i="2"/>
  <c r="B33" i="2" s="1"/>
  <c r="J32" i="2"/>
  <c r="E32" i="2"/>
  <c r="F32" i="2" s="1"/>
  <c r="D32" i="2"/>
  <c r="C32" i="2"/>
  <c r="A32" i="2"/>
  <c r="B32" i="2" s="1"/>
  <c r="J31" i="2"/>
  <c r="E31" i="2"/>
  <c r="F31" i="2" s="1"/>
  <c r="D31" i="2"/>
  <c r="C31" i="2"/>
  <c r="A31" i="2"/>
  <c r="B31" i="2" s="1"/>
  <c r="J30" i="2"/>
  <c r="E30" i="2"/>
  <c r="F30" i="2" s="1"/>
  <c r="D30" i="2"/>
  <c r="C30" i="2"/>
  <c r="A30" i="2"/>
  <c r="B30" i="2" s="1"/>
  <c r="J29" i="2"/>
  <c r="E29" i="2"/>
  <c r="F29" i="2" s="1"/>
  <c r="D29" i="2"/>
  <c r="C29" i="2"/>
  <c r="A29" i="2"/>
  <c r="B29" i="2" s="1"/>
  <c r="J28" i="2"/>
  <c r="E28" i="2"/>
  <c r="F28" i="2" s="1"/>
  <c r="D28" i="2"/>
  <c r="C28" i="2"/>
  <c r="A28" i="2"/>
  <c r="B28" i="2" s="1"/>
  <c r="J27" i="2"/>
  <c r="E27" i="2"/>
  <c r="F27" i="2" s="1"/>
  <c r="D27" i="2"/>
  <c r="C27" i="2"/>
  <c r="A27" i="2"/>
  <c r="B27" i="2" s="1"/>
  <c r="J26" i="2"/>
  <c r="E26" i="2"/>
  <c r="F26" i="2" s="1"/>
  <c r="D26" i="2"/>
  <c r="C26" i="2"/>
  <c r="A26" i="2"/>
  <c r="B26" i="2" s="1"/>
  <c r="J25" i="2"/>
  <c r="E25" i="2"/>
  <c r="F25" i="2" s="1"/>
  <c r="D25" i="2"/>
  <c r="C25" i="2"/>
  <c r="A25" i="2"/>
  <c r="B25" i="2" s="1"/>
  <c r="J24" i="2"/>
  <c r="E24" i="2"/>
  <c r="F24" i="2" s="1"/>
  <c r="D24" i="2"/>
  <c r="C24" i="2"/>
  <c r="A24" i="2"/>
  <c r="B24" i="2" s="1"/>
  <c r="J23" i="2"/>
  <c r="E23" i="2"/>
  <c r="F23" i="2" s="1"/>
  <c r="D23" i="2"/>
  <c r="C23" i="2"/>
  <c r="A23" i="2"/>
  <c r="B23" i="2" s="1"/>
  <c r="J22" i="2"/>
  <c r="E22" i="2"/>
  <c r="F22" i="2" s="1"/>
  <c r="D22" i="2"/>
  <c r="C22" i="2"/>
  <c r="A22" i="2"/>
  <c r="B22" i="2" s="1"/>
  <c r="J21" i="2"/>
  <c r="E21" i="2"/>
  <c r="F21" i="2" s="1"/>
  <c r="D21" i="2"/>
  <c r="C21" i="2"/>
  <c r="A21" i="2"/>
  <c r="B21" i="2" s="1"/>
  <c r="J20" i="2"/>
  <c r="E20" i="2"/>
  <c r="F20" i="2" s="1"/>
  <c r="D20" i="2"/>
  <c r="C20" i="2"/>
  <c r="A20" i="2"/>
  <c r="B20" i="2" s="1"/>
  <c r="J19" i="2"/>
  <c r="E19" i="2"/>
  <c r="F19" i="2" s="1"/>
  <c r="D19" i="2"/>
  <c r="C19" i="2"/>
  <c r="A19" i="2"/>
  <c r="B19" i="2" s="1"/>
  <c r="J18" i="2"/>
  <c r="E18" i="2"/>
  <c r="F18" i="2" s="1"/>
  <c r="D18" i="2"/>
  <c r="C18" i="2"/>
  <c r="A18" i="2"/>
  <c r="B18" i="2" s="1"/>
  <c r="J17" i="2"/>
  <c r="E17" i="2"/>
  <c r="F17" i="2" s="1"/>
  <c r="D17" i="2"/>
  <c r="C17" i="2"/>
  <c r="A17" i="2"/>
  <c r="B17" i="2" s="1"/>
  <c r="J16" i="2"/>
  <c r="E16" i="2"/>
  <c r="F16" i="2" s="1"/>
  <c r="D16" i="2"/>
  <c r="C16" i="2"/>
  <c r="A16" i="2"/>
  <c r="B16" i="2" s="1"/>
  <c r="J15" i="2"/>
  <c r="E15" i="2"/>
  <c r="F15" i="2" s="1"/>
  <c r="D15" i="2"/>
  <c r="C15" i="2"/>
  <c r="A15" i="2"/>
  <c r="B15" i="2" s="1"/>
  <c r="J14" i="2"/>
  <c r="E14" i="2"/>
  <c r="F14" i="2" s="1"/>
  <c r="D14" i="2"/>
  <c r="C14" i="2"/>
  <c r="A14" i="2"/>
  <c r="B14" i="2" s="1"/>
  <c r="J13" i="2"/>
  <c r="E13" i="2"/>
  <c r="F13" i="2" s="1"/>
  <c r="D13" i="2"/>
  <c r="C13" i="2"/>
  <c r="A13" i="2"/>
  <c r="B13" i="2" s="1"/>
  <c r="J12" i="2"/>
  <c r="E12" i="2"/>
  <c r="F12" i="2" s="1"/>
  <c r="D12" i="2"/>
  <c r="C12" i="2"/>
  <c r="A12" i="2"/>
  <c r="B12" i="2" s="1"/>
  <c r="J11" i="2"/>
  <c r="E11" i="2"/>
  <c r="F11" i="2" s="1"/>
  <c r="D11" i="2"/>
  <c r="C11" i="2"/>
  <c r="A11" i="2"/>
  <c r="B11" i="2" s="1"/>
  <c r="J10" i="2"/>
  <c r="E10" i="2"/>
  <c r="F10" i="2" s="1"/>
  <c r="D10" i="2"/>
  <c r="C10" i="2"/>
  <c r="A10" i="2"/>
  <c r="B10" i="2" s="1"/>
  <c r="J9" i="2"/>
  <c r="E9" i="2"/>
  <c r="F9" i="2" s="1"/>
  <c r="D9" i="2"/>
  <c r="C9" i="2"/>
  <c r="A9" i="2"/>
  <c r="B9" i="2" s="1"/>
  <c r="J8" i="2"/>
  <c r="E8" i="2"/>
  <c r="F8" i="2" s="1"/>
  <c r="D8" i="2"/>
  <c r="C8" i="2"/>
  <c r="A8" i="2"/>
  <c r="B8" i="2" s="1"/>
  <c r="J7" i="2"/>
  <c r="E7" i="2"/>
  <c r="F7" i="2" s="1"/>
  <c r="D7" i="2"/>
  <c r="C7" i="2"/>
  <c r="A7" i="2"/>
  <c r="B7" i="2" s="1"/>
  <c r="J6" i="2"/>
  <c r="E6" i="2"/>
  <c r="F6" i="2" s="1"/>
  <c r="D6" i="2"/>
  <c r="C6" i="2"/>
  <c r="A6" i="2"/>
  <c r="B6" i="2" s="1"/>
  <c r="J5" i="2"/>
  <c r="E5" i="2"/>
  <c r="F5" i="2" s="1"/>
  <c r="D5" i="2"/>
  <c r="C5" i="2"/>
  <c r="A5" i="2"/>
  <c r="R125" i="2" l="1"/>
  <c r="R121" i="2"/>
  <c r="R117" i="2"/>
  <c r="R113" i="2"/>
  <c r="R109" i="2"/>
  <c r="R105" i="2"/>
  <c r="R101" i="2"/>
  <c r="R97" i="2"/>
  <c r="R93" i="2"/>
  <c r="R89" i="2"/>
  <c r="R85" i="2"/>
  <c r="R81" i="2"/>
  <c r="R77" i="2"/>
  <c r="R73" i="2"/>
  <c r="R69" i="2"/>
  <c r="R65" i="2"/>
  <c r="R61" i="2"/>
  <c r="R57" i="2"/>
  <c r="R53" i="2"/>
  <c r="R49" i="2"/>
  <c r="R45" i="2"/>
  <c r="R41" i="2"/>
  <c r="R37" i="2"/>
  <c r="R33" i="2"/>
  <c r="R29" i="2"/>
  <c r="R25" i="2"/>
  <c r="R21" i="2"/>
  <c r="R17" i="2"/>
  <c r="R126" i="2"/>
  <c r="R122" i="2"/>
  <c r="R118" i="2"/>
  <c r="R114" i="2"/>
  <c r="R110" i="2"/>
  <c r="R106" i="2"/>
  <c r="R102" i="2"/>
  <c r="R98" i="2"/>
  <c r="R94" i="2"/>
  <c r="R90" i="2"/>
  <c r="R86" i="2"/>
  <c r="R82" i="2"/>
  <c r="R78" i="2"/>
  <c r="R74" i="2"/>
  <c r="R70" i="2"/>
  <c r="R66" i="2"/>
  <c r="R62" i="2"/>
  <c r="R58" i="2"/>
  <c r="R54" i="2"/>
  <c r="R50" i="2"/>
  <c r="R46" i="2"/>
  <c r="R42" i="2"/>
  <c r="R38" i="2"/>
  <c r="R34" i="2"/>
  <c r="R30" i="2"/>
  <c r="R26" i="2"/>
  <c r="R22" i="2"/>
  <c r="R18" i="2"/>
  <c r="R127" i="2"/>
  <c r="R123" i="2"/>
  <c r="R119" i="2"/>
  <c r="R115" i="2"/>
  <c r="R111" i="2"/>
  <c r="R107" i="2"/>
  <c r="R103" i="2"/>
  <c r="R99" i="2"/>
  <c r="R95" i="2"/>
  <c r="R91" i="2"/>
  <c r="R87" i="2"/>
  <c r="R83" i="2"/>
  <c r="R79" i="2"/>
  <c r="R75" i="2"/>
  <c r="R71" i="2"/>
  <c r="R67" i="2"/>
  <c r="R63" i="2"/>
  <c r="R59" i="2"/>
  <c r="R55" i="2"/>
  <c r="R51" i="2"/>
  <c r="R47" i="2"/>
  <c r="R43" i="2"/>
  <c r="R39" i="2"/>
  <c r="R35" i="2"/>
  <c r="R31" i="2"/>
  <c r="R27" i="2"/>
  <c r="R23" i="2"/>
  <c r="R19" i="2"/>
  <c r="R24" i="2"/>
  <c r="R116" i="2"/>
  <c r="R104" i="2"/>
  <c r="R72" i="2"/>
  <c r="R40" i="2"/>
  <c r="R13" i="2"/>
  <c r="R9" i="2"/>
  <c r="R5" i="2"/>
  <c r="E4" i="4" s="1"/>
  <c r="R36" i="2"/>
  <c r="R14" i="2"/>
  <c r="R120" i="2"/>
  <c r="R88" i="2"/>
  <c r="R100" i="2"/>
  <c r="R68" i="2"/>
  <c r="R32" i="2"/>
  <c r="R10" i="2"/>
  <c r="R128" i="2"/>
  <c r="R96" i="2"/>
  <c r="R64" i="2"/>
  <c r="R6" i="2"/>
  <c r="R56" i="2"/>
  <c r="R52" i="2"/>
  <c r="R124" i="2"/>
  <c r="R92" i="2"/>
  <c r="R60" i="2"/>
  <c r="R28" i="2"/>
  <c r="R112" i="2"/>
  <c r="R80" i="2"/>
  <c r="R48" i="2"/>
  <c r="R16" i="2"/>
  <c r="R12" i="2"/>
  <c r="R8" i="2"/>
  <c r="R4" i="2"/>
  <c r="R108" i="2"/>
  <c r="R76" i="2"/>
  <c r="R44" i="2"/>
  <c r="R15" i="2"/>
  <c r="R11" i="2"/>
  <c r="R7" i="2"/>
  <c r="R84" i="2"/>
  <c r="R20" i="2"/>
  <c r="I10" i="2"/>
  <c r="B5" i="2"/>
  <c r="I51" i="2"/>
  <c r="I43" i="2"/>
  <c r="I42" i="2"/>
  <c r="I45" i="2"/>
  <c r="I125" i="2"/>
  <c r="I20" i="2"/>
  <c r="I116" i="2"/>
  <c r="I12" i="2"/>
  <c r="I14" i="2"/>
  <c r="I18" i="2"/>
  <c r="I22" i="2"/>
  <c r="I16" i="2"/>
  <c r="I19" i="2"/>
  <c r="I25" i="2"/>
  <c r="I41" i="2"/>
  <c r="I108" i="2"/>
  <c r="I24" i="2"/>
  <c r="I60" i="2"/>
  <c r="I46" i="2"/>
  <c r="I70" i="2"/>
  <c r="I65" i="2"/>
  <c r="I97" i="2"/>
  <c r="I98" i="2"/>
  <c r="I99" i="2"/>
  <c r="I103" i="2"/>
  <c r="I92" i="2"/>
  <c r="I56" i="2"/>
  <c r="I63" i="2"/>
  <c r="I71" i="2"/>
  <c r="I79" i="2"/>
  <c r="I122" i="2"/>
  <c r="I126" i="2"/>
  <c r="I127" i="2"/>
  <c r="J4" i="2"/>
  <c r="X126" i="2" l="1"/>
  <c r="X122" i="2"/>
  <c r="X118" i="2"/>
  <c r="X114" i="2"/>
  <c r="X110" i="2"/>
  <c r="X106" i="2"/>
  <c r="X102" i="2"/>
  <c r="X98" i="2"/>
  <c r="X94" i="2"/>
  <c r="X90" i="2"/>
  <c r="X86" i="2"/>
  <c r="X82" i="2"/>
  <c r="X78" i="2"/>
  <c r="X74" i="2"/>
  <c r="X70" i="2"/>
  <c r="X66" i="2"/>
  <c r="X62" i="2"/>
  <c r="X58" i="2"/>
  <c r="X54" i="2"/>
  <c r="X50" i="2"/>
  <c r="X46" i="2"/>
  <c r="X42" i="2"/>
  <c r="X38" i="2"/>
  <c r="X34" i="2"/>
  <c r="X30" i="2"/>
  <c r="X26" i="2"/>
  <c r="X22" i="2"/>
  <c r="X18" i="2"/>
  <c r="X127" i="2"/>
  <c r="X123" i="2"/>
  <c r="X119" i="2"/>
  <c r="X115" i="2"/>
  <c r="X111" i="2"/>
  <c r="X107" i="2"/>
  <c r="X103" i="2"/>
  <c r="X99" i="2"/>
  <c r="X95" i="2"/>
  <c r="X91" i="2"/>
  <c r="X87" i="2"/>
  <c r="X83" i="2"/>
  <c r="X79" i="2"/>
  <c r="X75" i="2"/>
  <c r="X71" i="2"/>
  <c r="X67" i="2"/>
  <c r="X63" i="2"/>
  <c r="X59" i="2"/>
  <c r="X55" i="2"/>
  <c r="X51" i="2"/>
  <c r="X47" i="2"/>
  <c r="X43" i="2"/>
  <c r="X39" i="2"/>
  <c r="X35" i="2"/>
  <c r="X31" i="2"/>
  <c r="X27" i="2"/>
  <c r="X23" i="2"/>
  <c r="X19" i="2"/>
  <c r="X125" i="2"/>
  <c r="X121" i="2"/>
  <c r="X117" i="2"/>
  <c r="X113" i="2"/>
  <c r="X109" i="2"/>
  <c r="X105" i="2"/>
  <c r="X101" i="2"/>
  <c r="X97" i="2"/>
  <c r="X93" i="2"/>
  <c r="X89" i="2"/>
  <c r="X85" i="2"/>
  <c r="X81" i="2"/>
  <c r="X77" i="2"/>
  <c r="X73" i="2"/>
  <c r="X69" i="2"/>
  <c r="X65" i="2"/>
  <c r="X61" i="2"/>
  <c r="X57" i="2"/>
  <c r="X53" i="2"/>
  <c r="X49" i="2"/>
  <c r="X45" i="2"/>
  <c r="X41" i="2"/>
  <c r="X37" i="2"/>
  <c r="X33" i="2"/>
  <c r="X29" i="2"/>
  <c r="X25" i="2"/>
  <c r="X21" i="2"/>
  <c r="X17" i="2"/>
  <c r="X104" i="2"/>
  <c r="X40" i="2"/>
  <c r="X13" i="2"/>
  <c r="X84" i="2"/>
  <c r="X100" i="2"/>
  <c r="X68" i="2"/>
  <c r="X36" i="2"/>
  <c r="X14" i="2"/>
  <c r="X10" i="2"/>
  <c r="X6" i="2"/>
  <c r="X28" i="2"/>
  <c r="X20" i="2"/>
  <c r="X4" i="2"/>
  <c r="X128" i="2"/>
  <c r="X96" i="2"/>
  <c r="X64" i="2"/>
  <c r="X32" i="2"/>
  <c r="X80" i="2"/>
  <c r="X8" i="2"/>
  <c r="X124" i="2"/>
  <c r="X92" i="2"/>
  <c r="X60" i="2"/>
  <c r="X116" i="2"/>
  <c r="X112" i="2"/>
  <c r="X16" i="2"/>
  <c r="X120" i="2"/>
  <c r="X88" i="2"/>
  <c r="X56" i="2"/>
  <c r="X24" i="2"/>
  <c r="X15" i="2"/>
  <c r="X11" i="2"/>
  <c r="X7" i="2"/>
  <c r="X108" i="2"/>
  <c r="X76" i="2"/>
  <c r="X44" i="2"/>
  <c r="X72" i="2"/>
  <c r="X9" i="2"/>
  <c r="X5" i="2"/>
  <c r="G4" i="4" s="1"/>
  <c r="X52" i="2"/>
  <c r="X48" i="2"/>
  <c r="X12" i="2"/>
  <c r="I34" i="2"/>
  <c r="I33" i="2"/>
  <c r="I57" i="2"/>
  <c r="I17" i="2"/>
  <c r="I68" i="2"/>
  <c r="I73" i="2"/>
  <c r="I121" i="2"/>
  <c r="I104" i="2"/>
  <c r="I120" i="2"/>
  <c r="I124" i="2"/>
  <c r="I101" i="2"/>
  <c r="I94" i="2"/>
  <c r="I81" i="2"/>
  <c r="I30" i="2"/>
  <c r="I47" i="2"/>
  <c r="I21" i="2"/>
  <c r="I8" i="2"/>
  <c r="I9" i="2"/>
  <c r="I87" i="2"/>
  <c r="I62" i="2"/>
  <c r="I29" i="2"/>
  <c r="I105" i="2"/>
  <c r="I7" i="2"/>
  <c r="I100" i="2"/>
  <c r="I86" i="2"/>
  <c r="I78" i="2"/>
  <c r="I49" i="2"/>
  <c r="I11" i="2"/>
  <c r="I89" i="2"/>
  <c r="I109" i="2"/>
  <c r="I82" i="2"/>
  <c r="I83" i="2"/>
  <c r="I84" i="2"/>
  <c r="I118" i="2"/>
  <c r="I37" i="2"/>
  <c r="I72" i="2"/>
  <c r="I5" i="2"/>
  <c r="I66" i="2"/>
  <c r="I112" i="2"/>
  <c r="I96" i="2"/>
  <c r="I28" i="2"/>
  <c r="I59" i="2"/>
  <c r="I74" i="2"/>
  <c r="I67" i="2"/>
  <c r="I38" i="2"/>
  <c r="I55" i="2"/>
  <c r="I36" i="2"/>
  <c r="I80" i="2"/>
  <c r="I75" i="2"/>
  <c r="I102" i="2"/>
  <c r="I58" i="2"/>
  <c r="I35" i="2"/>
  <c r="I48" i="2"/>
  <c r="I77" i="2"/>
  <c r="I15" i="2"/>
  <c r="I111" i="2"/>
  <c r="I50" i="2"/>
  <c r="I115" i="2"/>
  <c r="I95" i="2"/>
  <c r="I13" i="2"/>
  <c r="I123" i="2"/>
  <c r="I93" i="2"/>
  <c r="I26" i="2"/>
  <c r="I6" i="2"/>
  <c r="I106" i="2"/>
  <c r="I23" i="2"/>
  <c r="I52" i="2"/>
  <c r="I119" i="2"/>
  <c r="I64" i="2"/>
  <c r="I40" i="2"/>
  <c r="I44" i="2"/>
  <c r="I32" i="2"/>
  <c r="I88" i="2"/>
  <c r="I113" i="2"/>
  <c r="I53" i="2"/>
  <c r="I27" i="2"/>
  <c r="I69" i="2"/>
  <c r="I85" i="2"/>
  <c r="I76" i="2"/>
  <c r="I110" i="2"/>
  <c r="I91" i="2"/>
  <c r="I128" i="2"/>
  <c r="I31" i="2"/>
  <c r="I39" i="2"/>
  <c r="I90" i="2"/>
  <c r="I107" i="2"/>
  <c r="I114" i="2"/>
  <c r="I117" i="2"/>
  <c r="I54" i="2"/>
  <c r="I61" i="2"/>
  <c r="E4" i="2"/>
  <c r="F4" i="2" s="1"/>
  <c r="D4" i="2"/>
  <c r="C4" i="2"/>
  <c r="A4" i="2"/>
  <c r="B4" i="2" s="1"/>
  <c r="AD126" i="2" l="1"/>
  <c r="AD122" i="2"/>
  <c r="AD118" i="2"/>
  <c r="AD114" i="2"/>
  <c r="AD110" i="2"/>
  <c r="AD106" i="2"/>
  <c r="AD102" i="2"/>
  <c r="AD98" i="2"/>
  <c r="AD94" i="2"/>
  <c r="AD90" i="2"/>
  <c r="AD86" i="2"/>
  <c r="AD82" i="2"/>
  <c r="AD78" i="2"/>
  <c r="AD74" i="2"/>
  <c r="AD70" i="2"/>
  <c r="AD66" i="2"/>
  <c r="AD62" i="2"/>
  <c r="AD58" i="2"/>
  <c r="AD54" i="2"/>
  <c r="AD50" i="2"/>
  <c r="AD46" i="2"/>
  <c r="AD42" i="2"/>
  <c r="AD38" i="2"/>
  <c r="AD34" i="2"/>
  <c r="AD30" i="2"/>
  <c r="AD26" i="2"/>
  <c r="AD22" i="2"/>
  <c r="AD18" i="2"/>
  <c r="AD127" i="2"/>
  <c r="AD123" i="2"/>
  <c r="AD119" i="2"/>
  <c r="AD115" i="2"/>
  <c r="AD111" i="2"/>
  <c r="AD107" i="2"/>
  <c r="AD103" i="2"/>
  <c r="AD99" i="2"/>
  <c r="AD95" i="2"/>
  <c r="AD91" i="2"/>
  <c r="AD87" i="2"/>
  <c r="AD83" i="2"/>
  <c r="AD79" i="2"/>
  <c r="AD75" i="2"/>
  <c r="AD71" i="2"/>
  <c r="AD67" i="2"/>
  <c r="AD63" i="2"/>
  <c r="AD59" i="2"/>
  <c r="AD55" i="2"/>
  <c r="AD51" i="2"/>
  <c r="AD47" i="2"/>
  <c r="AD43" i="2"/>
  <c r="AD39" i="2"/>
  <c r="AD35" i="2"/>
  <c r="AD31" i="2"/>
  <c r="AD27" i="2"/>
  <c r="AD23" i="2"/>
  <c r="AD19" i="2"/>
  <c r="AD128" i="2"/>
  <c r="AD124" i="2"/>
  <c r="AD120" i="2"/>
  <c r="AD116" i="2"/>
  <c r="AD112" i="2"/>
  <c r="AD108" i="2"/>
  <c r="AD104" i="2"/>
  <c r="AD100" i="2"/>
  <c r="AD96" i="2"/>
  <c r="AD92" i="2"/>
  <c r="AD88" i="2"/>
  <c r="AD84" i="2"/>
  <c r="AD80" i="2"/>
  <c r="AD76" i="2"/>
  <c r="AD72" i="2"/>
  <c r="AD68" i="2"/>
  <c r="AD64" i="2"/>
  <c r="AD60" i="2"/>
  <c r="AD56" i="2"/>
  <c r="AD52" i="2"/>
  <c r="AD48" i="2"/>
  <c r="AD44" i="2"/>
  <c r="AD40" i="2"/>
  <c r="AD36" i="2"/>
  <c r="AD32" i="2"/>
  <c r="AD28" i="2"/>
  <c r="AD24" i="2"/>
  <c r="AD20" i="2"/>
  <c r="AD16" i="2"/>
  <c r="AD97" i="2"/>
  <c r="AD45" i="2"/>
  <c r="AD12" i="2"/>
  <c r="AD73" i="2"/>
  <c r="AD125" i="2"/>
  <c r="AD93" i="2"/>
  <c r="AD61" i="2"/>
  <c r="AD29" i="2"/>
  <c r="AD14" i="2"/>
  <c r="AD10" i="2"/>
  <c r="AD6" i="2"/>
  <c r="AD25" i="2"/>
  <c r="AD53" i="2"/>
  <c r="AD21" i="2"/>
  <c r="AD11" i="2"/>
  <c r="AD77" i="2"/>
  <c r="AD121" i="2"/>
  <c r="AD89" i="2"/>
  <c r="AD57" i="2"/>
  <c r="AD15" i="2"/>
  <c r="AD7" i="2"/>
  <c r="AD8" i="2"/>
  <c r="AD41" i="2"/>
  <c r="AD117" i="2"/>
  <c r="AD85" i="2"/>
  <c r="AD4" i="2"/>
  <c r="AD113" i="2"/>
  <c r="AD81" i="2"/>
  <c r="AD49" i="2"/>
  <c r="AD17" i="2"/>
  <c r="AD101" i="2"/>
  <c r="AD69" i="2"/>
  <c r="AD37" i="2"/>
  <c r="AD13" i="2"/>
  <c r="AD9" i="2"/>
  <c r="AD5" i="2"/>
  <c r="I4" i="4" s="1"/>
  <c r="AD65" i="2"/>
  <c r="AD33" i="2"/>
  <c r="AD109" i="2"/>
  <c r="AD105" i="2"/>
  <c r="AD2" i="2"/>
  <c r="AE124" i="2" s="1"/>
  <c r="AJ2" i="2"/>
  <c r="L2" i="2"/>
  <c r="M96" i="2" s="1"/>
  <c r="AK65" i="2" l="1"/>
  <c r="AK56" i="2"/>
  <c r="AK22" i="2"/>
  <c r="AK20" i="2"/>
  <c r="AK16" i="2"/>
  <c r="AK18" i="2"/>
  <c r="AK25" i="2"/>
  <c r="AK97" i="2"/>
  <c r="AK41" i="2"/>
  <c r="AK122" i="2"/>
  <c r="AK51" i="2"/>
  <c r="AK92" i="2"/>
  <c r="AK45" i="2"/>
  <c r="AK14" i="2"/>
  <c r="AK99" i="2"/>
  <c r="AK70" i="2"/>
  <c r="AK127" i="2"/>
  <c r="AK24" i="2"/>
  <c r="AK60" i="2"/>
  <c r="AK43" i="2"/>
  <c r="AK108" i="2"/>
  <c r="AK12" i="2"/>
  <c r="AK79" i="2"/>
  <c r="AK10" i="2"/>
  <c r="AK71" i="2"/>
  <c r="AK98" i="2"/>
  <c r="AK19" i="2"/>
  <c r="AK63" i="2"/>
  <c r="AK46" i="2"/>
  <c r="AK126" i="2"/>
  <c r="AK125" i="2"/>
  <c r="AK103" i="2"/>
  <c r="AK42" i="2"/>
  <c r="AK116" i="2"/>
  <c r="AK119" i="2"/>
  <c r="AK67" i="2"/>
  <c r="AK72" i="2"/>
  <c r="AL72" i="2" s="1"/>
  <c r="AK118" i="2"/>
  <c r="AL118" i="2" s="1"/>
  <c r="AK124" i="2"/>
  <c r="AL124" i="2" s="1"/>
  <c r="AK74" i="2"/>
  <c r="AO74" i="2" s="1"/>
  <c r="AK88" i="2"/>
  <c r="AK117" i="2"/>
  <c r="AK100" i="2"/>
  <c r="AK121" i="2"/>
  <c r="AK62" i="2"/>
  <c r="AO62" i="2" s="1"/>
  <c r="AK59" i="2"/>
  <c r="AL59" i="2" s="1"/>
  <c r="AK78" i="2"/>
  <c r="AO78" i="2" s="1"/>
  <c r="AK54" i="2"/>
  <c r="AL54" i="2" s="1"/>
  <c r="AK75" i="2"/>
  <c r="AK86" i="2"/>
  <c r="AK36" i="2"/>
  <c r="AK27" i="2"/>
  <c r="AK35" i="2"/>
  <c r="AL35" i="2" s="1"/>
  <c r="AK94" i="2"/>
  <c r="AO94" i="2" s="1"/>
  <c r="AK17" i="2"/>
  <c r="AO17" i="2" s="1"/>
  <c r="AK61" i="2"/>
  <c r="AO61" i="2" s="1"/>
  <c r="AK128" i="2"/>
  <c r="AK113" i="2"/>
  <c r="AL113" i="2" s="1"/>
  <c r="AK9" i="2"/>
  <c r="AK91" i="2"/>
  <c r="AO91" i="2" s="1"/>
  <c r="AK50" i="2"/>
  <c r="AO50" i="2" s="1"/>
  <c r="AK8" i="2"/>
  <c r="AO8" i="2" s="1"/>
  <c r="AK32" i="2"/>
  <c r="AL32" i="2" s="1"/>
  <c r="AK87" i="2"/>
  <c r="AO87" i="2" s="1"/>
  <c r="AK90" i="2"/>
  <c r="AK49" i="2"/>
  <c r="AK23" i="2"/>
  <c r="AK34" i="2"/>
  <c r="AL34" i="2" s="1"/>
  <c r="AK6" i="2"/>
  <c r="AL6" i="2" s="1"/>
  <c r="AK21" i="2"/>
  <c r="AL21" i="2" s="1"/>
  <c r="AK95" i="2"/>
  <c r="AO95" i="2" s="1"/>
  <c r="AK7" i="2"/>
  <c r="AO7" i="2" s="1"/>
  <c r="AK31" i="2"/>
  <c r="AK101" i="2"/>
  <c r="AO101" i="2" s="1"/>
  <c r="AK11" i="2"/>
  <c r="AO11" i="2" s="1"/>
  <c r="AK115" i="2"/>
  <c r="AK102" i="2"/>
  <c r="AL102" i="2" s="1"/>
  <c r="AK52" i="2"/>
  <c r="AL52" i="2" s="1"/>
  <c r="AK28" i="2"/>
  <c r="AL28" i="2" s="1"/>
  <c r="AK111" i="2"/>
  <c r="AO111" i="2" s="1"/>
  <c r="AK104" i="2"/>
  <c r="AK58" i="2"/>
  <c r="AK110" i="2"/>
  <c r="AO110" i="2" s="1"/>
  <c r="AK26" i="2"/>
  <c r="AO26" i="2" s="1"/>
  <c r="AK13" i="2"/>
  <c r="AL13" i="2" s="1"/>
  <c r="AK33" i="2"/>
  <c r="AO33" i="2" s="1"/>
  <c r="AK106" i="2"/>
  <c r="AL106" i="2" s="1"/>
  <c r="AK80" i="2"/>
  <c r="AL80" i="2" s="1"/>
  <c r="AK83" i="2"/>
  <c r="AK112" i="2"/>
  <c r="AL112" i="2" s="1"/>
  <c r="AK29" i="2"/>
  <c r="AL29" i="2" s="1"/>
  <c r="AK69" i="2"/>
  <c r="AL69" i="2" s="1"/>
  <c r="M81" i="2"/>
  <c r="M29" i="2"/>
  <c r="AK89" i="2"/>
  <c r="AO89" i="2" s="1"/>
  <c r="M38" i="2"/>
  <c r="AE123" i="2"/>
  <c r="M69" i="2"/>
  <c r="AK107" i="2"/>
  <c r="AO107" i="2" s="1"/>
  <c r="M114" i="2"/>
  <c r="AK30" i="2"/>
  <c r="AL30" i="2" s="1"/>
  <c r="M109" i="2"/>
  <c r="AK93" i="2"/>
  <c r="AL93" i="2" s="1"/>
  <c r="AK40" i="2"/>
  <c r="AL40" i="2" s="1"/>
  <c r="AE57" i="2"/>
  <c r="M37" i="2"/>
  <c r="M121" i="2"/>
  <c r="AK76" i="2"/>
  <c r="AL76" i="2" s="1"/>
  <c r="AE95" i="2"/>
  <c r="AF95" i="2" s="1"/>
  <c r="AE115" i="2"/>
  <c r="AF115" i="2" s="1"/>
  <c r="M101" i="2"/>
  <c r="Q101" i="2" s="1"/>
  <c r="AE38" i="2"/>
  <c r="AF38" i="2" s="1"/>
  <c r="AK66" i="2"/>
  <c r="AE112" i="2"/>
  <c r="M66" i="2"/>
  <c r="AK53" i="2"/>
  <c r="AO53" i="2" s="1"/>
  <c r="M36" i="2"/>
  <c r="AK68" i="2"/>
  <c r="AL68" i="2" s="1"/>
  <c r="AE89" i="2"/>
  <c r="AI89" i="2" s="1"/>
  <c r="AK114" i="2"/>
  <c r="AO114" i="2" s="1"/>
  <c r="M30" i="2"/>
  <c r="AK109" i="2"/>
  <c r="AL109" i="2" s="1"/>
  <c r="AE93" i="2"/>
  <c r="AI93" i="2" s="1"/>
  <c r="M85" i="2"/>
  <c r="AK44" i="2"/>
  <c r="AL44" i="2" s="1"/>
  <c r="AE37" i="2"/>
  <c r="AI37" i="2" s="1"/>
  <c r="AK120" i="2"/>
  <c r="AL120" i="2" s="1"/>
  <c r="AE68" i="2"/>
  <c r="AF68" i="2" s="1"/>
  <c r="AE109" i="2"/>
  <c r="M44" i="2"/>
  <c r="M58" i="2"/>
  <c r="AK5" i="2"/>
  <c r="AL5" i="2" s="1"/>
  <c r="AK105" i="2"/>
  <c r="AO105" i="2" s="1"/>
  <c r="M93" i="2"/>
  <c r="M57" i="2"/>
  <c r="Q57" i="2" s="1"/>
  <c r="AK47" i="2"/>
  <c r="AL47" i="2" s="1"/>
  <c r="M89" i="2"/>
  <c r="AK38" i="2"/>
  <c r="AK123" i="2"/>
  <c r="AE69" i="2"/>
  <c r="AF69" i="2" s="1"/>
  <c r="M55" i="2"/>
  <c r="AE36" i="2"/>
  <c r="AF36" i="2" s="1"/>
  <c r="AE87" i="2"/>
  <c r="AI87" i="2" s="1"/>
  <c r="AK96" i="2"/>
  <c r="AL96" i="2" s="1"/>
  <c r="M86" i="2"/>
  <c r="AK39" i="2"/>
  <c r="AE43" i="2"/>
  <c r="AE71" i="2"/>
  <c r="AE12" i="2"/>
  <c r="AE41" i="2"/>
  <c r="AE18" i="2"/>
  <c r="AE56" i="2"/>
  <c r="AE22" i="2"/>
  <c r="AE92" i="2"/>
  <c r="AE99" i="2"/>
  <c r="AE125" i="2"/>
  <c r="AE103" i="2"/>
  <c r="AE97" i="2"/>
  <c r="AE116" i="2"/>
  <c r="AE19" i="2"/>
  <c r="AE98" i="2"/>
  <c r="AE63" i="2"/>
  <c r="AE46" i="2"/>
  <c r="AE42" i="2"/>
  <c r="AE24" i="2"/>
  <c r="AE126" i="2"/>
  <c r="AE14" i="2"/>
  <c r="AE45" i="2"/>
  <c r="AE16" i="2"/>
  <c r="AE70" i="2"/>
  <c r="AE127" i="2"/>
  <c r="AE79" i="2"/>
  <c r="AE60" i="2"/>
  <c r="AE25" i="2"/>
  <c r="AE51" i="2"/>
  <c r="AE108" i="2"/>
  <c r="AE122" i="2"/>
  <c r="AE10" i="2"/>
  <c r="AE20" i="2"/>
  <c r="AE65" i="2"/>
  <c r="AE27" i="2"/>
  <c r="AF27" i="2" s="1"/>
  <c r="AE52" i="2"/>
  <c r="AF52" i="2" s="1"/>
  <c r="AE128" i="2"/>
  <c r="AF128" i="2" s="1"/>
  <c r="AE23" i="2"/>
  <c r="AF23" i="2" s="1"/>
  <c r="AE102" i="2"/>
  <c r="AE75" i="2"/>
  <c r="AE76" i="2"/>
  <c r="AF76" i="2" s="1"/>
  <c r="AE58" i="2"/>
  <c r="AI58" i="2" s="1"/>
  <c r="AE26" i="2"/>
  <c r="AI26" i="2" s="1"/>
  <c r="AE39" i="2"/>
  <c r="AI39" i="2" s="1"/>
  <c r="AE120" i="2"/>
  <c r="AI120" i="2" s="1"/>
  <c r="AE82" i="2"/>
  <c r="AF82" i="2" s="1"/>
  <c r="AE47" i="2"/>
  <c r="AE31" i="2"/>
  <c r="AI31" i="2" s="1"/>
  <c r="AE110" i="2"/>
  <c r="AE119" i="2"/>
  <c r="AI119" i="2" s="1"/>
  <c r="AE67" i="2"/>
  <c r="AF67" i="2" s="1"/>
  <c r="AE72" i="2"/>
  <c r="AI72" i="2" s="1"/>
  <c r="AE59" i="2"/>
  <c r="AF59" i="2" s="1"/>
  <c r="AE78" i="2"/>
  <c r="AF78" i="2" s="1"/>
  <c r="AE54" i="2"/>
  <c r="AE88" i="2"/>
  <c r="AI88" i="2" s="1"/>
  <c r="AE96" i="2"/>
  <c r="AE83" i="2"/>
  <c r="AI83" i="2" s="1"/>
  <c r="AE104" i="2"/>
  <c r="AI104" i="2" s="1"/>
  <c r="AE121" i="2"/>
  <c r="AI121" i="2" s="1"/>
  <c r="AE53" i="2"/>
  <c r="AF53" i="2" s="1"/>
  <c r="AE11" i="2"/>
  <c r="AI11" i="2" s="1"/>
  <c r="AE118" i="2"/>
  <c r="AE91" i="2"/>
  <c r="AE106" i="2"/>
  <c r="AF106" i="2" s="1"/>
  <c r="AE8" i="2"/>
  <c r="AI8" i="2" s="1"/>
  <c r="AE32" i="2"/>
  <c r="AI32" i="2" s="1"/>
  <c r="AE15" i="2"/>
  <c r="AF15" i="2" s="1"/>
  <c r="AE90" i="2"/>
  <c r="AF90" i="2" s="1"/>
  <c r="AE13" i="2"/>
  <c r="AF13" i="2" s="1"/>
  <c r="AE62" i="2"/>
  <c r="AE94" i="2"/>
  <c r="AF94" i="2" s="1"/>
  <c r="AE61" i="2"/>
  <c r="AI61" i="2" s="1"/>
  <c r="AE33" i="2"/>
  <c r="AI33" i="2" s="1"/>
  <c r="AE50" i="2"/>
  <c r="AI50" i="2" s="1"/>
  <c r="AE84" i="2"/>
  <c r="AI84" i="2" s="1"/>
  <c r="AE117" i="2"/>
  <c r="AF117" i="2" s="1"/>
  <c r="AE6" i="2"/>
  <c r="AF6" i="2" s="1"/>
  <c r="AE101" i="2"/>
  <c r="AE35" i="2"/>
  <c r="AF35" i="2" s="1"/>
  <c r="AE74" i="2"/>
  <c r="AF74" i="2" s="1"/>
  <c r="AE86" i="2"/>
  <c r="AI86" i="2" s="1"/>
  <c r="AE34" i="2"/>
  <c r="AF34" i="2" s="1"/>
  <c r="AE80" i="2"/>
  <c r="AF80" i="2" s="1"/>
  <c r="AE100" i="2"/>
  <c r="AI100" i="2" s="1"/>
  <c r="AE9" i="2"/>
  <c r="AI9" i="2" s="1"/>
  <c r="AE111" i="2"/>
  <c r="AE21" i="2"/>
  <c r="AI21" i="2" s="1"/>
  <c r="M68" i="2"/>
  <c r="AE5" i="2"/>
  <c r="AI5" i="2" s="1"/>
  <c r="AE107" i="2"/>
  <c r="AI107" i="2" s="1"/>
  <c r="AE73" i="2"/>
  <c r="AF73" i="2" s="1"/>
  <c r="M105" i="2"/>
  <c r="M40" i="2"/>
  <c r="AE85" i="2"/>
  <c r="AK37" i="2"/>
  <c r="AO37" i="2" s="1"/>
  <c r="M15" i="2"/>
  <c r="M87" i="2"/>
  <c r="AK84" i="2"/>
  <c r="AO84" i="2" s="1"/>
  <c r="AE49" i="2"/>
  <c r="AF49" i="2" s="1"/>
  <c r="AE17" i="2"/>
  <c r="M14" i="2"/>
  <c r="M99" i="2"/>
  <c r="M10" i="2"/>
  <c r="M63" i="2"/>
  <c r="M65" i="2"/>
  <c r="M70" i="2"/>
  <c r="M16" i="2"/>
  <c r="M103" i="2"/>
  <c r="M24" i="2"/>
  <c r="M71" i="2"/>
  <c r="M116" i="2"/>
  <c r="M79" i="2"/>
  <c r="M51" i="2"/>
  <c r="M122" i="2"/>
  <c r="M45" i="2"/>
  <c r="M56" i="2"/>
  <c r="M20" i="2"/>
  <c r="M60" i="2"/>
  <c r="M126" i="2"/>
  <c r="M92" i="2"/>
  <c r="M46" i="2"/>
  <c r="M18" i="2"/>
  <c r="M97" i="2"/>
  <c r="M42" i="2"/>
  <c r="M127" i="2"/>
  <c r="M108" i="2"/>
  <c r="M12" i="2"/>
  <c r="M19" i="2"/>
  <c r="M125" i="2"/>
  <c r="M22" i="2"/>
  <c r="M43" i="2"/>
  <c r="M98" i="2"/>
  <c r="M41" i="2"/>
  <c r="M25" i="2"/>
  <c r="M26" i="2"/>
  <c r="M17" i="2"/>
  <c r="M106" i="2"/>
  <c r="M120" i="2"/>
  <c r="M111" i="2"/>
  <c r="M80" i="2"/>
  <c r="M7" i="2"/>
  <c r="M110" i="2"/>
  <c r="M27" i="2"/>
  <c r="M35" i="2"/>
  <c r="M72" i="2"/>
  <c r="M94" i="2"/>
  <c r="M128" i="2"/>
  <c r="M115" i="2"/>
  <c r="N115" i="2" s="1"/>
  <c r="M102" i="2"/>
  <c r="M88" i="2"/>
  <c r="M28" i="2"/>
  <c r="M32" i="2"/>
  <c r="M6" i="2"/>
  <c r="M104" i="2"/>
  <c r="M112" i="2"/>
  <c r="M124" i="2"/>
  <c r="M31" i="2"/>
  <c r="M67" i="2"/>
  <c r="M61" i="2"/>
  <c r="M78" i="2"/>
  <c r="M9" i="2"/>
  <c r="M74" i="2"/>
  <c r="M54" i="2"/>
  <c r="N54" i="2" s="1"/>
  <c r="M50" i="2"/>
  <c r="M83" i="2"/>
  <c r="M47" i="2"/>
  <c r="M53" i="2"/>
  <c r="M39" i="2"/>
  <c r="M90" i="2"/>
  <c r="M119" i="2"/>
  <c r="M11" i="2"/>
  <c r="N11" i="2" s="1"/>
  <c r="M62" i="2"/>
  <c r="M49" i="2"/>
  <c r="M33" i="2"/>
  <c r="M117" i="2"/>
  <c r="Q117" i="2" s="1"/>
  <c r="M21" i="2"/>
  <c r="M113" i="2"/>
  <c r="M23" i="2"/>
  <c r="M118" i="2"/>
  <c r="M91" i="2"/>
  <c r="N91" i="2" s="1"/>
  <c r="M75" i="2"/>
  <c r="M84" i="2"/>
  <c r="M8" i="2"/>
  <c r="M34" i="2"/>
  <c r="M76" i="2"/>
  <c r="M82" i="2"/>
  <c r="AE81" i="2"/>
  <c r="AF81" i="2" s="1"/>
  <c r="AK64" i="2"/>
  <c r="AL64" i="2" s="1"/>
  <c r="M100" i="2"/>
  <c r="AE113" i="2"/>
  <c r="M13" i="2"/>
  <c r="N13" i="2" s="1"/>
  <c r="AK81" i="2"/>
  <c r="AL81" i="2" s="1"/>
  <c r="M5" i="2"/>
  <c r="AE64" i="2"/>
  <c r="AF64" i="2" s="1"/>
  <c r="AE48" i="2"/>
  <c r="AF48" i="2" s="1"/>
  <c r="M123" i="2"/>
  <c r="M64" i="2"/>
  <c r="M107" i="2"/>
  <c r="M73" i="2"/>
  <c r="AE105" i="2"/>
  <c r="AI105" i="2" s="1"/>
  <c r="AE66" i="2"/>
  <c r="AI66" i="2" s="1"/>
  <c r="AK55" i="2"/>
  <c r="AO55" i="2" s="1"/>
  <c r="M77" i="2"/>
  <c r="Q77" i="2" s="1"/>
  <c r="AE40" i="2"/>
  <c r="AK85" i="2"/>
  <c r="AL85" i="2" s="1"/>
  <c r="AE44" i="2"/>
  <c r="AK57" i="2"/>
  <c r="AO57" i="2" s="1"/>
  <c r="AE7" i="2"/>
  <c r="AF7" i="2" s="1"/>
  <c r="AK15" i="2"/>
  <c r="AO15" i="2" s="1"/>
  <c r="M95" i="2"/>
  <c r="AE28" i="2"/>
  <c r="AF28" i="2" s="1"/>
  <c r="M52" i="2"/>
  <c r="AE29" i="2"/>
  <c r="AF29" i="2" s="1"/>
  <c r="AE77" i="2"/>
  <c r="M48" i="2"/>
  <c r="Q48" i="2" s="1"/>
  <c r="AK73" i="2"/>
  <c r="AO73" i="2" s="1"/>
  <c r="AK77" i="2"/>
  <c r="AL77" i="2" s="1"/>
  <c r="AK48" i="2"/>
  <c r="AL48" i="2" s="1"/>
  <c r="AE114" i="2"/>
  <c r="AI114" i="2" s="1"/>
  <c r="AE30" i="2"/>
  <c r="AI30" i="2" s="1"/>
  <c r="AE55" i="2"/>
  <c r="AF55" i="2" s="1"/>
  <c r="AK82" i="2"/>
  <c r="AO82" i="2" s="1"/>
  <c r="M59" i="2"/>
  <c r="Q59" i="2" s="1"/>
  <c r="AJ127" i="2"/>
  <c r="AJ123" i="2"/>
  <c r="AJ119" i="2"/>
  <c r="AJ115" i="2"/>
  <c r="AJ111" i="2"/>
  <c r="AJ107" i="2"/>
  <c r="AJ103" i="2"/>
  <c r="AJ99" i="2"/>
  <c r="AJ95" i="2"/>
  <c r="AJ91" i="2"/>
  <c r="AJ87" i="2"/>
  <c r="AJ83" i="2"/>
  <c r="AJ79" i="2"/>
  <c r="AJ75" i="2"/>
  <c r="AJ71" i="2"/>
  <c r="AJ67" i="2"/>
  <c r="AJ63" i="2"/>
  <c r="AJ59" i="2"/>
  <c r="AJ55" i="2"/>
  <c r="AJ51" i="2"/>
  <c r="AJ47" i="2"/>
  <c r="AJ43" i="2"/>
  <c r="AJ39" i="2"/>
  <c r="AJ35" i="2"/>
  <c r="AJ31" i="2"/>
  <c r="AJ27" i="2"/>
  <c r="AJ23" i="2"/>
  <c r="AJ19" i="2"/>
  <c r="AJ128" i="2"/>
  <c r="AJ124" i="2"/>
  <c r="AJ120" i="2"/>
  <c r="AJ116" i="2"/>
  <c r="AJ112" i="2"/>
  <c r="AJ108" i="2"/>
  <c r="AJ104" i="2"/>
  <c r="AJ100" i="2"/>
  <c r="AJ96" i="2"/>
  <c r="AJ92" i="2"/>
  <c r="AJ88" i="2"/>
  <c r="AJ84" i="2"/>
  <c r="AJ80" i="2"/>
  <c r="AJ76" i="2"/>
  <c r="AJ72" i="2"/>
  <c r="AJ68" i="2"/>
  <c r="AJ64" i="2"/>
  <c r="AJ60" i="2"/>
  <c r="AJ56" i="2"/>
  <c r="AJ52" i="2"/>
  <c r="AJ48" i="2"/>
  <c r="AJ44" i="2"/>
  <c r="AJ40" i="2"/>
  <c r="AJ36" i="2"/>
  <c r="AJ32" i="2"/>
  <c r="AJ28" i="2"/>
  <c r="AJ24" i="2"/>
  <c r="AJ20" i="2"/>
  <c r="AJ16" i="2"/>
  <c r="AJ126" i="2"/>
  <c r="AJ122" i="2"/>
  <c r="AJ118" i="2"/>
  <c r="AJ114" i="2"/>
  <c r="AJ110" i="2"/>
  <c r="AJ106" i="2"/>
  <c r="AJ102" i="2"/>
  <c r="AJ98" i="2"/>
  <c r="AJ94" i="2"/>
  <c r="AJ90" i="2"/>
  <c r="AJ86" i="2"/>
  <c r="AJ82" i="2"/>
  <c r="AJ78" i="2"/>
  <c r="AJ74" i="2"/>
  <c r="AJ70" i="2"/>
  <c r="AJ66" i="2"/>
  <c r="AJ62" i="2"/>
  <c r="AJ58" i="2"/>
  <c r="AJ54" i="2"/>
  <c r="AJ50" i="2"/>
  <c r="AJ46" i="2"/>
  <c r="AJ42" i="2"/>
  <c r="AJ38" i="2"/>
  <c r="AJ34" i="2"/>
  <c r="AJ30" i="2"/>
  <c r="AJ26" i="2"/>
  <c r="AJ22" i="2"/>
  <c r="AJ18" i="2"/>
  <c r="AJ125" i="2"/>
  <c r="AJ93" i="2"/>
  <c r="AJ10" i="2"/>
  <c r="AJ105" i="2"/>
  <c r="AJ73" i="2"/>
  <c r="AJ13" i="2"/>
  <c r="AJ9" i="2"/>
  <c r="AJ121" i="2"/>
  <c r="AJ89" i="2"/>
  <c r="AJ57" i="2"/>
  <c r="AJ25" i="2"/>
  <c r="AJ21" i="2"/>
  <c r="AJ15" i="2"/>
  <c r="AJ11" i="2"/>
  <c r="AJ7" i="2"/>
  <c r="AJ17" i="2"/>
  <c r="AJ4" i="2"/>
  <c r="AJ117" i="2"/>
  <c r="AJ85" i="2"/>
  <c r="AJ53" i="2"/>
  <c r="AJ101" i="2"/>
  <c r="AJ113" i="2"/>
  <c r="AJ81" i="2"/>
  <c r="AJ49" i="2"/>
  <c r="AJ69" i="2"/>
  <c r="AJ37" i="2"/>
  <c r="AJ109" i="2"/>
  <c r="AJ77" i="2"/>
  <c r="AJ45" i="2"/>
  <c r="AJ12" i="2"/>
  <c r="AJ8" i="2"/>
  <c r="AJ41" i="2"/>
  <c r="AJ5" i="2"/>
  <c r="K4" i="4" s="1"/>
  <c r="AJ97" i="2"/>
  <c r="AJ65" i="2"/>
  <c r="AJ33" i="2"/>
  <c r="AJ61" i="2"/>
  <c r="AJ29" i="2"/>
  <c r="AJ14" i="2"/>
  <c r="AJ6" i="2"/>
  <c r="N66" i="2"/>
  <c r="Q66" i="2"/>
  <c r="N21" i="2"/>
  <c r="Q21" i="2"/>
  <c r="AF86" i="2"/>
  <c r="N90" i="2"/>
  <c r="Q90" i="2"/>
  <c r="AI68" i="2"/>
  <c r="AF109" i="2"/>
  <c r="AI109" i="2"/>
  <c r="AO66" i="2"/>
  <c r="AL66" i="2"/>
  <c r="AF77" i="2"/>
  <c r="AI77" i="2"/>
  <c r="Q44" i="2"/>
  <c r="N44" i="2"/>
  <c r="N36" i="2"/>
  <c r="Q36" i="2"/>
  <c r="N15" i="2"/>
  <c r="Q15" i="2"/>
  <c r="Q95" i="2"/>
  <c r="N95" i="2"/>
  <c r="N100" i="2"/>
  <c r="Q100" i="2"/>
  <c r="Q86" i="2"/>
  <c r="N86" i="2"/>
  <c r="AF124" i="2"/>
  <c r="AI124" i="2"/>
  <c r="AF113" i="2"/>
  <c r="AI113" i="2"/>
  <c r="AO39" i="2"/>
  <c r="AL39" i="2"/>
  <c r="Q58" i="2"/>
  <c r="N58" i="2"/>
  <c r="N48" i="2"/>
  <c r="AL15" i="2"/>
  <c r="AL104" i="2"/>
  <c r="AO104" i="2"/>
  <c r="N117" i="2"/>
  <c r="N119" i="2"/>
  <c r="Q119" i="2"/>
  <c r="AL114" i="2"/>
  <c r="Q30" i="2"/>
  <c r="N30" i="2"/>
  <c r="AF93" i="2"/>
  <c r="N85" i="2"/>
  <c r="Q85" i="2"/>
  <c r="AO44" i="2"/>
  <c r="Q121" i="2"/>
  <c r="N121" i="2"/>
  <c r="AF112" i="2"/>
  <c r="AI112" i="2"/>
  <c r="AI36" i="2"/>
  <c r="N87" i="2"/>
  <c r="Q87" i="2"/>
  <c r="AI95" i="2"/>
  <c r="N96" i="2"/>
  <c r="Q96" i="2"/>
  <c r="AF84" i="2"/>
  <c r="AF50" i="2"/>
  <c r="AF33" i="2"/>
  <c r="AL115" i="2"/>
  <c r="AO115" i="2"/>
  <c r="AF61" i="2"/>
  <c r="AF62" i="2"/>
  <c r="AI62" i="2"/>
  <c r="AL11" i="2"/>
  <c r="Q39" i="2"/>
  <c r="N39" i="2"/>
  <c r="AL101" i="2"/>
  <c r="AL31" i="2"/>
  <c r="AO31" i="2"/>
  <c r="AO47" i="2"/>
  <c r="Q33" i="2"/>
  <c r="N33" i="2"/>
  <c r="AI35" i="2"/>
  <c r="AI101" i="2"/>
  <c r="AF101" i="2"/>
  <c r="Q68" i="2"/>
  <c r="N68" i="2"/>
  <c r="Q89" i="2"/>
  <c r="N89" i="2"/>
  <c r="N5" i="2"/>
  <c r="Q5" i="2"/>
  <c r="AL38" i="2"/>
  <c r="AO38" i="2"/>
  <c r="AO123" i="2"/>
  <c r="AL123" i="2"/>
  <c r="AI69" i="2"/>
  <c r="Q55" i="2"/>
  <c r="N55" i="2"/>
  <c r="N53" i="2"/>
  <c r="Q53" i="2"/>
  <c r="Q47" i="2"/>
  <c r="N47" i="2"/>
  <c r="AL7" i="2"/>
  <c r="Q83" i="2"/>
  <c r="N83" i="2"/>
  <c r="AO6" i="2"/>
  <c r="AF8" i="2"/>
  <c r="AI91" i="2"/>
  <c r="AF91" i="2"/>
  <c r="Q54" i="2"/>
  <c r="Q74" i="2"/>
  <c r="N74" i="2"/>
  <c r="N9" i="2"/>
  <c r="Q9" i="2"/>
  <c r="N78" i="2"/>
  <c r="Q78" i="2"/>
  <c r="AF118" i="2"/>
  <c r="AI118" i="2"/>
  <c r="AL23" i="2"/>
  <c r="AO23" i="2"/>
  <c r="Q61" i="2"/>
  <c r="N61" i="2"/>
  <c r="AL49" i="2"/>
  <c r="AO49" i="2"/>
  <c r="AF11" i="2"/>
  <c r="Q67" i="2"/>
  <c r="N67" i="2"/>
  <c r="AL90" i="2"/>
  <c r="AO90" i="2"/>
  <c r="N31" i="2"/>
  <c r="Q31" i="2"/>
  <c r="AF5" i="2"/>
  <c r="N40" i="2"/>
  <c r="Q40" i="2"/>
  <c r="AI85" i="2"/>
  <c r="AF85" i="2"/>
  <c r="AF104" i="2"/>
  <c r="AF96" i="2"/>
  <c r="AI96" i="2"/>
  <c r="AF88" i="2"/>
  <c r="AL91" i="2"/>
  <c r="AI54" i="2"/>
  <c r="AF54" i="2"/>
  <c r="AL9" i="2"/>
  <c r="AO9" i="2"/>
  <c r="AO113" i="2"/>
  <c r="AL128" i="2"/>
  <c r="AO128" i="2"/>
  <c r="AF119" i="2"/>
  <c r="AL27" i="2"/>
  <c r="AO27" i="2"/>
  <c r="AF110" i="2"/>
  <c r="AI110" i="2"/>
  <c r="AF31" i="2"/>
  <c r="AL73" i="2"/>
  <c r="Q64" i="2"/>
  <c r="N64" i="2"/>
  <c r="Q107" i="2"/>
  <c r="N107" i="2"/>
  <c r="Q73" i="2"/>
  <c r="N73" i="2"/>
  <c r="AF105" i="2"/>
  <c r="AF66" i="2"/>
  <c r="N77" i="2"/>
  <c r="AI44" i="2"/>
  <c r="AF44" i="2"/>
  <c r="AL57" i="2"/>
  <c r="AF47" i="2"/>
  <c r="AI47" i="2"/>
  <c r="AI82" i="2"/>
  <c r="N112" i="2"/>
  <c r="Q112" i="2"/>
  <c r="AL36" i="2"/>
  <c r="AO36" i="2"/>
  <c r="N104" i="2"/>
  <c r="Q104" i="2"/>
  <c r="Q6" i="2"/>
  <c r="N6" i="2"/>
  <c r="Q32" i="2"/>
  <c r="N32" i="2"/>
  <c r="AL86" i="2"/>
  <c r="AO86" i="2"/>
  <c r="Q28" i="2"/>
  <c r="N28" i="2"/>
  <c r="AL75" i="2"/>
  <c r="AO75" i="2"/>
  <c r="Q88" i="2"/>
  <c r="N88" i="2"/>
  <c r="AO54" i="2"/>
  <c r="N102" i="2"/>
  <c r="Q102" i="2"/>
  <c r="N128" i="2"/>
  <c r="Q128" i="2"/>
  <c r="N94" i="2"/>
  <c r="Q94" i="2"/>
  <c r="N72" i="2"/>
  <c r="Q72" i="2"/>
  <c r="Q35" i="2"/>
  <c r="N35" i="2"/>
  <c r="N27" i="2"/>
  <c r="Q27" i="2"/>
  <c r="AF26" i="2"/>
  <c r="N110" i="2"/>
  <c r="Q110" i="2"/>
  <c r="AF58" i="2"/>
  <c r="N93" i="2"/>
  <c r="Q93" i="2"/>
  <c r="N49" i="2"/>
  <c r="Q49" i="2"/>
  <c r="AO69" i="2"/>
  <c r="AF114" i="2"/>
  <c r="AO121" i="2"/>
  <c r="AL121" i="2"/>
  <c r="N7" i="2"/>
  <c r="Q7" i="2"/>
  <c r="AL100" i="2"/>
  <c r="AO100" i="2"/>
  <c r="Q111" i="2"/>
  <c r="N111" i="2"/>
  <c r="AO117" i="2"/>
  <c r="AL117" i="2"/>
  <c r="N120" i="2"/>
  <c r="Q120" i="2"/>
  <c r="AI75" i="2"/>
  <c r="AF75" i="2"/>
  <c r="N106" i="2"/>
  <c r="Q106" i="2"/>
  <c r="AO88" i="2"/>
  <c r="AL88" i="2"/>
  <c r="AL74" i="2"/>
  <c r="AO118" i="2"/>
  <c r="AF102" i="2"/>
  <c r="AI102" i="2"/>
  <c r="AI23" i="2"/>
  <c r="N17" i="2"/>
  <c r="Q17" i="2"/>
  <c r="AL67" i="2"/>
  <c r="AO67" i="2"/>
  <c r="AO119" i="2"/>
  <c r="AL119" i="2"/>
  <c r="Q26" i="2"/>
  <c r="N26" i="2"/>
  <c r="AI34" i="2"/>
  <c r="N81" i="2"/>
  <c r="Q81" i="2"/>
  <c r="N29" i="2"/>
  <c r="Q29" i="2"/>
  <c r="N38" i="2"/>
  <c r="Q38" i="2"/>
  <c r="AF123" i="2"/>
  <c r="AI123" i="2"/>
  <c r="N69" i="2"/>
  <c r="Q69" i="2"/>
  <c r="Q114" i="2"/>
  <c r="N114" i="2"/>
  <c r="AO30" i="2"/>
  <c r="Q109" i="2"/>
  <c r="N109" i="2"/>
  <c r="AI57" i="2"/>
  <c r="AF57" i="2"/>
  <c r="N37" i="2"/>
  <c r="Q37" i="2"/>
  <c r="N82" i="2"/>
  <c r="Q82" i="2"/>
  <c r="AO112" i="2"/>
  <c r="Q76" i="2"/>
  <c r="N76" i="2"/>
  <c r="AF21" i="2"/>
  <c r="AL83" i="2"/>
  <c r="AO83" i="2"/>
  <c r="AF111" i="2"/>
  <c r="AI111" i="2"/>
  <c r="Q34" i="2"/>
  <c r="N34" i="2"/>
  <c r="Q8" i="2"/>
  <c r="N8" i="2"/>
  <c r="Q84" i="2"/>
  <c r="N84" i="2"/>
  <c r="Q75" i="2"/>
  <c r="N75" i="2"/>
  <c r="AF9" i="2"/>
  <c r="N118" i="2"/>
  <c r="Q118" i="2"/>
  <c r="N23" i="2"/>
  <c r="Q23" i="2"/>
  <c r="N113" i="2"/>
  <c r="Q113" i="2"/>
  <c r="AO13" i="2"/>
  <c r="AL110" i="2"/>
  <c r="AO58" i="2"/>
  <c r="AL58" i="2"/>
  <c r="R2" i="2"/>
  <c r="X2" i="2"/>
  <c r="I4" i="2"/>
  <c r="AI106" i="2" l="1"/>
  <c r="AL107" i="2"/>
  <c r="AI76" i="2"/>
  <c r="AO29" i="2"/>
  <c r="AL37" i="2"/>
  <c r="AI94" i="2"/>
  <c r="AI7" i="2"/>
  <c r="AO109" i="2"/>
  <c r="AO77" i="2"/>
  <c r="AO96" i="2"/>
  <c r="AL17" i="2"/>
  <c r="AL33" i="2"/>
  <c r="AI28" i="2"/>
  <c r="AO85" i="2"/>
  <c r="AF39" i="2"/>
  <c r="AH39" i="2" s="1"/>
  <c r="AO52" i="2"/>
  <c r="AO21" i="2"/>
  <c r="AI49" i="2"/>
  <c r="AI80" i="2"/>
  <c r="AI81" i="2"/>
  <c r="AF37" i="2"/>
  <c r="AI29" i="2"/>
  <c r="AL94" i="2"/>
  <c r="AM94" i="2" s="1"/>
  <c r="AO32" i="2"/>
  <c r="AI52" i="2"/>
  <c r="AO68" i="2"/>
  <c r="AF72" i="2"/>
  <c r="AH72" i="2" s="1"/>
  <c r="AF121" i="2"/>
  <c r="AH121" i="2" s="1"/>
  <c r="AI73" i="2"/>
  <c r="AI15" i="2"/>
  <c r="AI115" i="2"/>
  <c r="AL82" i="2"/>
  <c r="AM82" i="2" s="1"/>
  <c r="AO59" i="2"/>
  <c r="AI59" i="2"/>
  <c r="AL8" i="2"/>
  <c r="AN8" i="2" s="1"/>
  <c r="AI48" i="2"/>
  <c r="AF32" i="2"/>
  <c r="AH32" i="2" s="1"/>
  <c r="AI13" i="2"/>
  <c r="AO28" i="2"/>
  <c r="AL87" i="2"/>
  <c r="AM87" i="2" s="1"/>
  <c r="AO72" i="2"/>
  <c r="AO48" i="2"/>
  <c r="AL62" i="2"/>
  <c r="AM62" i="2" s="1"/>
  <c r="AO35" i="2"/>
  <c r="AL61" i="2"/>
  <c r="AM61" i="2" s="1"/>
  <c r="AI78" i="2"/>
  <c r="AF83" i="2"/>
  <c r="AH83" i="2" s="1"/>
  <c r="AL111" i="2"/>
  <c r="AM111" i="2" s="1"/>
  <c r="AL84" i="2"/>
  <c r="AM84" i="2" s="1"/>
  <c r="AL105" i="2"/>
  <c r="AM105" i="2" s="1"/>
  <c r="AL26" i="2"/>
  <c r="AO80" i="2"/>
  <c r="AO40" i="2"/>
  <c r="AI27" i="2"/>
  <c r="AI55" i="2"/>
  <c r="AL55" i="2"/>
  <c r="AI67" i="2"/>
  <c r="AL50" i="2"/>
  <c r="AN50" i="2" s="1"/>
  <c r="AF107" i="2"/>
  <c r="AH107" i="2" s="1"/>
  <c r="AL53" i="2"/>
  <c r="AN53" i="2" s="1"/>
  <c r="AO34" i="2"/>
  <c r="AO81" i="2"/>
  <c r="AO102" i="2"/>
  <c r="AI6" i="2"/>
  <c r="AO76" i="2"/>
  <c r="AI38" i="2"/>
  <c r="AI74" i="2"/>
  <c r="AO5" i="2"/>
  <c r="AI64" i="2"/>
  <c r="AO93" i="2"/>
  <c r="AL78" i="2"/>
  <c r="AN78" i="2" s="1"/>
  <c r="AO106" i="2"/>
  <c r="AI128" i="2"/>
  <c r="AO124" i="2"/>
  <c r="AF120" i="2"/>
  <c r="AG120" i="2" s="1"/>
  <c r="AL95" i="2"/>
  <c r="AN95" i="2" s="1"/>
  <c r="Q11" i="2"/>
  <c r="Q13" i="2"/>
  <c r="N59" i="2"/>
  <c r="AL89" i="2"/>
  <c r="AM89" i="2" s="1"/>
  <c r="AF30" i="2"/>
  <c r="AG30" i="2" s="1"/>
  <c r="AO120" i="2"/>
  <c r="N124" i="2"/>
  <c r="Q124" i="2"/>
  <c r="N98" i="2"/>
  <c r="Q98" i="2"/>
  <c r="N103" i="2"/>
  <c r="Q103" i="2"/>
  <c r="Q115" i="2"/>
  <c r="AO64" i="2"/>
  <c r="Y19" i="2"/>
  <c r="Y45" i="2"/>
  <c r="Y46" i="2"/>
  <c r="Y103" i="2"/>
  <c r="Y24" i="2"/>
  <c r="Y108" i="2"/>
  <c r="Y20" i="2"/>
  <c r="Y43" i="2"/>
  <c r="Y25" i="2"/>
  <c r="Y122" i="2"/>
  <c r="Y10" i="2"/>
  <c r="Y41" i="2"/>
  <c r="Y22" i="2"/>
  <c r="Y65" i="2"/>
  <c r="Y125" i="2"/>
  <c r="Y16" i="2"/>
  <c r="Y18" i="2"/>
  <c r="Y51" i="2"/>
  <c r="Y12" i="2"/>
  <c r="Y56" i="2"/>
  <c r="Y60" i="2"/>
  <c r="Y71" i="2"/>
  <c r="Y98" i="2"/>
  <c r="Y116" i="2"/>
  <c r="Y92" i="2"/>
  <c r="Y70" i="2"/>
  <c r="Y63" i="2"/>
  <c r="Y126" i="2"/>
  <c r="Y42" i="2"/>
  <c r="Y127" i="2"/>
  <c r="Y14" i="2"/>
  <c r="Y99" i="2"/>
  <c r="Y97" i="2"/>
  <c r="Y79" i="2"/>
  <c r="Y13" i="2"/>
  <c r="Y94" i="2"/>
  <c r="Y49" i="2"/>
  <c r="Y113" i="2"/>
  <c r="Y59" i="2"/>
  <c r="Y84" i="2"/>
  <c r="Y34" i="2"/>
  <c r="Y17" i="2"/>
  <c r="Y52" i="2"/>
  <c r="Y91" i="2"/>
  <c r="Y8" i="2"/>
  <c r="Y111" i="2"/>
  <c r="Y76" i="2"/>
  <c r="Y102" i="2"/>
  <c r="Y75" i="2"/>
  <c r="Y28" i="2"/>
  <c r="Y86" i="2"/>
  <c r="Y6" i="2"/>
  <c r="Y112" i="2"/>
  <c r="Y101" i="2"/>
  <c r="Y110" i="2"/>
  <c r="Y27" i="2"/>
  <c r="Y35" i="2"/>
  <c r="Y128" i="2"/>
  <c r="Y115" i="2"/>
  <c r="Y33" i="2"/>
  <c r="Y96" i="2"/>
  <c r="Y87" i="2"/>
  <c r="Y121" i="2"/>
  <c r="Y23" i="2"/>
  <c r="Y9" i="2"/>
  <c r="Y54" i="2"/>
  <c r="Y58" i="2"/>
  <c r="Y39" i="2"/>
  <c r="Y72" i="2"/>
  <c r="Y61" i="2"/>
  <c r="Y118" i="2"/>
  <c r="Y78" i="2"/>
  <c r="Y88" i="2"/>
  <c r="Y106" i="2"/>
  <c r="Y50" i="2"/>
  <c r="Y120" i="2"/>
  <c r="Y31" i="2"/>
  <c r="Y90" i="2"/>
  <c r="Y67" i="2"/>
  <c r="Y11" i="2"/>
  <c r="Y124" i="2"/>
  <c r="Y117" i="2"/>
  <c r="Y100" i="2"/>
  <c r="Y95" i="2"/>
  <c r="Y15" i="2"/>
  <c r="Y57" i="2"/>
  <c r="Y109" i="2"/>
  <c r="Y21" i="2"/>
  <c r="Y40" i="2"/>
  <c r="Y26" i="2"/>
  <c r="Y62" i="2"/>
  <c r="Y80" i="2"/>
  <c r="Y104" i="2"/>
  <c r="Y37" i="2"/>
  <c r="Y29" i="2"/>
  <c r="Y114" i="2"/>
  <c r="Y64" i="2"/>
  <c r="Y7" i="2"/>
  <c r="Y74" i="2"/>
  <c r="Y44" i="2"/>
  <c r="Y77" i="2"/>
  <c r="Y105" i="2"/>
  <c r="Y30" i="2"/>
  <c r="Y32" i="2"/>
  <c r="Y5" i="2"/>
  <c r="Y119" i="2"/>
  <c r="Y83" i="2"/>
  <c r="Y36" i="2"/>
  <c r="Y47" i="2"/>
  <c r="Y53" i="2"/>
  <c r="Y55" i="2"/>
  <c r="Y69" i="2"/>
  <c r="Y123" i="2"/>
  <c r="Y38" i="2"/>
  <c r="Y107" i="2"/>
  <c r="Y68" i="2"/>
  <c r="Y81" i="2"/>
  <c r="Y82" i="2"/>
  <c r="Y85" i="2"/>
  <c r="Y66" i="2"/>
  <c r="Y73" i="2"/>
  <c r="Y48" i="2"/>
  <c r="Y93" i="2"/>
  <c r="Y89" i="2"/>
  <c r="Q52" i="2"/>
  <c r="N52" i="2"/>
  <c r="N123" i="2"/>
  <c r="Q123" i="2"/>
  <c r="Q62" i="2"/>
  <c r="N62" i="2"/>
  <c r="P62" i="2" s="1"/>
  <c r="N42" i="2"/>
  <c r="Q42" i="2"/>
  <c r="AI17" i="2"/>
  <c r="AF17" i="2"/>
  <c r="AG17" i="2" s="1"/>
  <c r="Q50" i="2"/>
  <c r="N50" i="2"/>
  <c r="N80" i="2"/>
  <c r="P80" i="2" s="1"/>
  <c r="Q80" i="2"/>
  <c r="N56" i="2"/>
  <c r="Q56" i="2"/>
  <c r="Q105" i="2"/>
  <c r="N105" i="2"/>
  <c r="AI40" i="2"/>
  <c r="AF40" i="2"/>
  <c r="AG40" i="2" s="1"/>
  <c r="Q91" i="2"/>
  <c r="S79" i="2"/>
  <c r="S126" i="2"/>
  <c r="S60" i="2"/>
  <c r="S51" i="2"/>
  <c r="S56" i="2"/>
  <c r="S122" i="2"/>
  <c r="S24" i="2"/>
  <c r="S46" i="2"/>
  <c r="S97" i="2"/>
  <c r="S18" i="2"/>
  <c r="S19" i="2"/>
  <c r="S14" i="2"/>
  <c r="S10" i="2"/>
  <c r="S63" i="2"/>
  <c r="S42" i="2"/>
  <c r="S43" i="2"/>
  <c r="S12" i="2"/>
  <c r="S65" i="2"/>
  <c r="S70" i="2"/>
  <c r="S45" i="2"/>
  <c r="S127" i="2"/>
  <c r="S103" i="2"/>
  <c r="S41" i="2"/>
  <c r="S22" i="2"/>
  <c r="S20" i="2"/>
  <c r="S25" i="2"/>
  <c r="S71" i="2"/>
  <c r="S108" i="2"/>
  <c r="S125" i="2"/>
  <c r="S16" i="2"/>
  <c r="S92" i="2"/>
  <c r="S98" i="2"/>
  <c r="S116" i="2"/>
  <c r="S99" i="2"/>
  <c r="S31" i="2"/>
  <c r="S58" i="2"/>
  <c r="S101" i="2"/>
  <c r="S110" i="2"/>
  <c r="S90" i="2"/>
  <c r="S9" i="2"/>
  <c r="S33" i="2"/>
  <c r="S6" i="2"/>
  <c r="S83" i="2"/>
  <c r="S21" i="2"/>
  <c r="S112" i="2"/>
  <c r="S82" i="2"/>
  <c r="S119" i="2"/>
  <c r="S67" i="2"/>
  <c r="S124" i="2"/>
  <c r="S121" i="2"/>
  <c r="S26" i="2"/>
  <c r="S39" i="2"/>
  <c r="S52" i="2"/>
  <c r="S100" i="2"/>
  <c r="S76" i="2"/>
  <c r="S36" i="2"/>
  <c r="S47" i="2"/>
  <c r="S62" i="2"/>
  <c r="S94" i="2"/>
  <c r="S102" i="2"/>
  <c r="S75" i="2"/>
  <c r="S117" i="2"/>
  <c r="S27" i="2"/>
  <c r="S49" i="2"/>
  <c r="S128" i="2"/>
  <c r="S91" i="2"/>
  <c r="S86" i="2"/>
  <c r="S8" i="2"/>
  <c r="S34" i="2"/>
  <c r="S32" i="2"/>
  <c r="S13" i="2"/>
  <c r="S113" i="2"/>
  <c r="S23" i="2"/>
  <c r="S115" i="2"/>
  <c r="S59" i="2"/>
  <c r="S54" i="2"/>
  <c r="S84" i="2"/>
  <c r="S96" i="2"/>
  <c r="S72" i="2"/>
  <c r="S17" i="2"/>
  <c r="S74" i="2"/>
  <c r="S88" i="2"/>
  <c r="S28" i="2"/>
  <c r="S120" i="2"/>
  <c r="S15" i="2"/>
  <c r="S7" i="2"/>
  <c r="S11" i="2"/>
  <c r="S50" i="2"/>
  <c r="S80" i="2"/>
  <c r="S104" i="2"/>
  <c r="S95" i="2"/>
  <c r="S40" i="2"/>
  <c r="S66" i="2"/>
  <c r="S44" i="2"/>
  <c r="S53" i="2"/>
  <c r="S105" i="2"/>
  <c r="S69" i="2"/>
  <c r="S118" i="2"/>
  <c r="S123" i="2"/>
  <c r="S48" i="2"/>
  <c r="S89" i="2"/>
  <c r="S68" i="2"/>
  <c r="S29" i="2"/>
  <c r="S109" i="2"/>
  <c r="S78" i="2"/>
  <c r="S57" i="2"/>
  <c r="S55" i="2"/>
  <c r="S30" i="2"/>
  <c r="S37" i="2"/>
  <c r="S85" i="2"/>
  <c r="S93" i="2"/>
  <c r="S114" i="2"/>
  <c r="S64" i="2"/>
  <c r="S61" i="2"/>
  <c r="S87" i="2"/>
  <c r="S77" i="2"/>
  <c r="S5" i="2"/>
  <c r="S81" i="2"/>
  <c r="S38" i="2"/>
  <c r="S35" i="2"/>
  <c r="S106" i="2"/>
  <c r="S111" i="2"/>
  <c r="S73" i="2"/>
  <c r="S107" i="2"/>
  <c r="Q41" i="2"/>
  <c r="N41" i="2"/>
  <c r="Q127" i="2"/>
  <c r="N127" i="2"/>
  <c r="Q20" i="2"/>
  <c r="N20" i="2"/>
  <c r="Q24" i="2"/>
  <c r="N24" i="2"/>
  <c r="N14" i="2"/>
  <c r="Q14" i="2"/>
  <c r="AI108" i="2"/>
  <c r="AF108" i="2"/>
  <c r="AI45" i="2"/>
  <c r="AF45" i="2"/>
  <c r="AF19" i="2"/>
  <c r="AI19" i="2"/>
  <c r="AF56" i="2"/>
  <c r="AI56" i="2"/>
  <c r="AO103" i="2"/>
  <c r="AL103" i="2"/>
  <c r="AO10" i="2"/>
  <c r="AL10" i="2"/>
  <c r="AL70" i="2"/>
  <c r="AO70" i="2"/>
  <c r="AO97" i="2"/>
  <c r="AL97" i="2"/>
  <c r="AF51" i="2"/>
  <c r="AI51" i="2"/>
  <c r="AI14" i="2"/>
  <c r="AF14" i="2"/>
  <c r="AF116" i="2"/>
  <c r="AI116" i="2"/>
  <c r="AI18" i="2"/>
  <c r="AF18" i="2"/>
  <c r="AL125" i="2"/>
  <c r="AO125" i="2"/>
  <c r="AO79" i="2"/>
  <c r="AL79" i="2"/>
  <c r="AL99" i="2"/>
  <c r="AO99" i="2"/>
  <c r="AL25" i="2"/>
  <c r="AO25" i="2"/>
  <c r="Q43" i="2"/>
  <c r="N43" i="2"/>
  <c r="Q97" i="2"/>
  <c r="N97" i="2"/>
  <c r="Q45" i="2"/>
  <c r="N45" i="2"/>
  <c r="N16" i="2"/>
  <c r="Q16" i="2"/>
  <c r="AI25" i="2"/>
  <c r="AF25" i="2"/>
  <c r="AF126" i="2"/>
  <c r="AI126" i="2"/>
  <c r="AF97" i="2"/>
  <c r="AI97" i="2"/>
  <c r="AF41" i="2"/>
  <c r="AI41" i="2"/>
  <c r="AL126" i="2"/>
  <c r="AO126" i="2"/>
  <c r="AO12" i="2"/>
  <c r="AL12" i="2"/>
  <c r="AO14" i="2"/>
  <c r="AL14" i="2"/>
  <c r="AL18" i="2"/>
  <c r="AO18" i="2"/>
  <c r="N22" i="2"/>
  <c r="Q22" i="2"/>
  <c r="Q18" i="2"/>
  <c r="N18" i="2"/>
  <c r="N122" i="2"/>
  <c r="Q122" i="2"/>
  <c r="Q70" i="2"/>
  <c r="N70" i="2"/>
  <c r="AF60" i="2"/>
  <c r="AI60" i="2"/>
  <c r="AI24" i="2"/>
  <c r="AF24" i="2"/>
  <c r="AF103" i="2"/>
  <c r="AI103" i="2"/>
  <c r="AI12" i="2"/>
  <c r="AF12" i="2"/>
  <c r="AL46" i="2"/>
  <c r="AO46" i="2"/>
  <c r="AL108" i="2"/>
  <c r="AO108" i="2"/>
  <c r="AO45" i="2"/>
  <c r="AL45" i="2"/>
  <c r="AO16" i="2"/>
  <c r="AL16" i="2"/>
  <c r="AI90" i="2"/>
  <c r="AF89" i="2"/>
  <c r="AG89" i="2" s="1"/>
  <c r="N57" i="2"/>
  <c r="O57" i="2" s="1"/>
  <c r="Q125" i="2"/>
  <c r="N125" i="2"/>
  <c r="N46" i="2"/>
  <c r="Q46" i="2"/>
  <c r="Q51" i="2"/>
  <c r="N51" i="2"/>
  <c r="N65" i="2"/>
  <c r="Q65" i="2"/>
  <c r="AF65" i="2"/>
  <c r="AI65" i="2"/>
  <c r="AI79" i="2"/>
  <c r="AF79" i="2"/>
  <c r="AF42" i="2"/>
  <c r="AI42" i="2"/>
  <c r="AI125" i="2"/>
  <c r="AF125" i="2"/>
  <c r="AI71" i="2"/>
  <c r="AF71" i="2"/>
  <c r="AL63" i="2"/>
  <c r="AO63" i="2"/>
  <c r="AO43" i="2"/>
  <c r="AL43" i="2"/>
  <c r="AO92" i="2"/>
  <c r="AL92" i="2"/>
  <c r="AL20" i="2"/>
  <c r="AO20" i="2"/>
  <c r="AP127" i="2"/>
  <c r="AP123" i="2"/>
  <c r="AP119" i="2"/>
  <c r="AP115" i="2"/>
  <c r="AP111" i="2"/>
  <c r="AP107" i="2"/>
  <c r="AP103" i="2"/>
  <c r="AP99" i="2"/>
  <c r="AP95" i="2"/>
  <c r="AP91" i="2"/>
  <c r="AP87" i="2"/>
  <c r="AP83" i="2"/>
  <c r="AP79" i="2"/>
  <c r="AP75" i="2"/>
  <c r="AP71" i="2"/>
  <c r="AP67" i="2"/>
  <c r="AP63" i="2"/>
  <c r="AP59" i="2"/>
  <c r="AP55" i="2"/>
  <c r="AP51" i="2"/>
  <c r="AP47" i="2"/>
  <c r="AP43" i="2"/>
  <c r="AP39" i="2"/>
  <c r="AP35" i="2"/>
  <c r="AP31" i="2"/>
  <c r="AP27" i="2"/>
  <c r="AP23" i="2"/>
  <c r="AP19" i="2"/>
  <c r="AP128" i="2"/>
  <c r="AP124" i="2"/>
  <c r="AP120" i="2"/>
  <c r="AP116" i="2"/>
  <c r="AP112" i="2"/>
  <c r="AP108" i="2"/>
  <c r="AP104" i="2"/>
  <c r="AP100" i="2"/>
  <c r="AP96" i="2"/>
  <c r="AP92" i="2"/>
  <c r="AP88" i="2"/>
  <c r="AP84" i="2"/>
  <c r="AP80" i="2"/>
  <c r="AP76" i="2"/>
  <c r="AP72" i="2"/>
  <c r="AP68" i="2"/>
  <c r="AP64" i="2"/>
  <c r="AP60" i="2"/>
  <c r="AP56" i="2"/>
  <c r="AP52" i="2"/>
  <c r="AP48" i="2"/>
  <c r="AP44" i="2"/>
  <c r="AP40" i="2"/>
  <c r="AP36" i="2"/>
  <c r="AP32" i="2"/>
  <c r="AP28" i="2"/>
  <c r="AP24" i="2"/>
  <c r="AP20" i="2"/>
  <c r="AP16" i="2"/>
  <c r="AP125" i="2"/>
  <c r="AP121" i="2"/>
  <c r="AP117" i="2"/>
  <c r="AP113" i="2"/>
  <c r="AP109" i="2"/>
  <c r="AP105" i="2"/>
  <c r="AP101" i="2"/>
  <c r="AP97" i="2"/>
  <c r="AP93" i="2"/>
  <c r="AP89" i="2"/>
  <c r="AP85" i="2"/>
  <c r="AP81" i="2"/>
  <c r="AP77" i="2"/>
  <c r="AP73" i="2"/>
  <c r="AP69" i="2"/>
  <c r="AP65" i="2"/>
  <c r="AP61" i="2"/>
  <c r="AP57" i="2"/>
  <c r="AP53" i="2"/>
  <c r="AP49" i="2"/>
  <c r="AP45" i="2"/>
  <c r="AP41" i="2"/>
  <c r="AP37" i="2"/>
  <c r="AP33" i="2"/>
  <c r="AP29" i="2"/>
  <c r="AP25" i="2"/>
  <c r="AP21" i="2"/>
  <c r="AP17" i="2"/>
  <c r="AP118" i="2"/>
  <c r="AP86" i="2"/>
  <c r="AP5" i="2"/>
  <c r="M4" i="4" s="1"/>
  <c r="AP94" i="2"/>
  <c r="AP114" i="2"/>
  <c r="AP82" i="2"/>
  <c r="AP50" i="2"/>
  <c r="AP18" i="2"/>
  <c r="AP15" i="2"/>
  <c r="AP11" i="2"/>
  <c r="AP7" i="2"/>
  <c r="AP42" i="2"/>
  <c r="AP8" i="2"/>
  <c r="AP4" i="2"/>
  <c r="AP98" i="2"/>
  <c r="AP9" i="2"/>
  <c r="AP30" i="2"/>
  <c r="AP110" i="2"/>
  <c r="AP78" i="2"/>
  <c r="AP46" i="2"/>
  <c r="AP66" i="2"/>
  <c r="AP34" i="2"/>
  <c r="AP13" i="2"/>
  <c r="AP106" i="2"/>
  <c r="AP74" i="2"/>
  <c r="AP12" i="2"/>
  <c r="AP102" i="2"/>
  <c r="AP70" i="2"/>
  <c r="AP38" i="2"/>
  <c r="AP62" i="2"/>
  <c r="AP122" i="2"/>
  <c r="AP90" i="2"/>
  <c r="AP58" i="2"/>
  <c r="AP26" i="2"/>
  <c r="AP14" i="2"/>
  <c r="AP10" i="2"/>
  <c r="AP6" i="2"/>
  <c r="AP54" i="2"/>
  <c r="AP22" i="2"/>
  <c r="AP126" i="2"/>
  <c r="AP2" i="2"/>
  <c r="AQ4" i="2" s="1"/>
  <c r="N19" i="2"/>
  <c r="Q19" i="2"/>
  <c r="N92" i="2"/>
  <c r="Q92" i="2"/>
  <c r="N79" i="2"/>
  <c r="Q79" i="2"/>
  <c r="N63" i="2"/>
  <c r="Q63" i="2"/>
  <c r="AI20" i="2"/>
  <c r="AF20" i="2"/>
  <c r="AI127" i="2"/>
  <c r="AF127" i="2"/>
  <c r="AF46" i="2"/>
  <c r="AI46" i="2"/>
  <c r="AI99" i="2"/>
  <c r="AF99" i="2"/>
  <c r="AI43" i="2"/>
  <c r="AF43" i="2"/>
  <c r="AO19" i="2"/>
  <c r="AL19" i="2"/>
  <c r="AO60" i="2"/>
  <c r="AL60" i="2"/>
  <c r="AL51" i="2"/>
  <c r="AO51" i="2"/>
  <c r="AO22" i="2"/>
  <c r="AL22" i="2"/>
  <c r="AI53" i="2"/>
  <c r="AF100" i="2"/>
  <c r="AH100" i="2" s="1"/>
  <c r="AI117" i="2"/>
  <c r="N101" i="2"/>
  <c r="AF87" i="2"/>
  <c r="AG87" i="2" s="1"/>
  <c r="N12" i="2"/>
  <c r="Q12" i="2"/>
  <c r="N126" i="2"/>
  <c r="Q126" i="2"/>
  <c r="N116" i="2"/>
  <c r="Q116" i="2"/>
  <c r="Q10" i="2"/>
  <c r="N10" i="2"/>
  <c r="AF10" i="2"/>
  <c r="AI10" i="2"/>
  <c r="AI70" i="2"/>
  <c r="AF70" i="2"/>
  <c r="AF63" i="2"/>
  <c r="AI63" i="2"/>
  <c r="AI92" i="2"/>
  <c r="AF92" i="2"/>
  <c r="AL116" i="2"/>
  <c r="AO116" i="2"/>
  <c r="AO98" i="2"/>
  <c r="AL98" i="2"/>
  <c r="AO24" i="2"/>
  <c r="AL24" i="2"/>
  <c r="AO122" i="2"/>
  <c r="AL122" i="2"/>
  <c r="AL56" i="2"/>
  <c r="AO56" i="2"/>
  <c r="N25" i="2"/>
  <c r="Q25" i="2"/>
  <c r="N108" i="2"/>
  <c r="Q108" i="2"/>
  <c r="Q60" i="2"/>
  <c r="N60" i="2"/>
  <c r="Q71" i="2"/>
  <c r="N71" i="2"/>
  <c r="N99" i="2"/>
  <c r="Q99" i="2"/>
  <c r="AF122" i="2"/>
  <c r="AI122" i="2"/>
  <c r="AI16" i="2"/>
  <c r="AF16" i="2"/>
  <c r="AF98" i="2"/>
  <c r="AI98" i="2"/>
  <c r="AI22" i="2"/>
  <c r="AF22" i="2"/>
  <c r="AO42" i="2"/>
  <c r="AL42" i="2"/>
  <c r="AL71" i="2"/>
  <c r="AO71" i="2"/>
  <c r="AL127" i="2"/>
  <c r="AO127" i="2"/>
  <c r="AO41" i="2"/>
  <c r="AL41" i="2"/>
  <c r="AO65" i="2"/>
  <c r="AL65" i="2"/>
  <c r="O35" i="2"/>
  <c r="P35" i="2"/>
  <c r="O32" i="2"/>
  <c r="P32" i="2"/>
  <c r="AN37" i="2"/>
  <c r="AM37" i="2"/>
  <c r="P67" i="2"/>
  <c r="O67" i="2"/>
  <c r="P52" i="2"/>
  <c r="O52" i="2"/>
  <c r="AM66" i="2"/>
  <c r="AN66" i="2"/>
  <c r="P118" i="2"/>
  <c r="O118" i="2"/>
  <c r="AN80" i="2"/>
  <c r="AM80" i="2"/>
  <c r="O81" i="2"/>
  <c r="P81" i="2"/>
  <c r="AM67" i="2"/>
  <c r="AN67" i="2"/>
  <c r="P17" i="2"/>
  <c r="O17" i="2"/>
  <c r="AN118" i="2"/>
  <c r="AM118" i="2"/>
  <c r="O106" i="2"/>
  <c r="P106" i="2"/>
  <c r="O80" i="2"/>
  <c r="AH55" i="2"/>
  <c r="AG55" i="2"/>
  <c r="AM29" i="2"/>
  <c r="AN29" i="2"/>
  <c r="P93" i="2"/>
  <c r="O93" i="2"/>
  <c r="P94" i="2"/>
  <c r="O94" i="2"/>
  <c r="P128" i="2"/>
  <c r="O128" i="2"/>
  <c r="AM59" i="2"/>
  <c r="AN59" i="2"/>
  <c r="AM75" i="2"/>
  <c r="AN75" i="2"/>
  <c r="AH120" i="2"/>
  <c r="O112" i="2"/>
  <c r="P112" i="2"/>
  <c r="AN85" i="2"/>
  <c r="AM85" i="2"/>
  <c r="AN91" i="2"/>
  <c r="AM91" i="2"/>
  <c r="AH96" i="2"/>
  <c r="AG96" i="2"/>
  <c r="P40" i="2"/>
  <c r="O40" i="2"/>
  <c r="O31" i="2"/>
  <c r="P31" i="2"/>
  <c r="AH106" i="2"/>
  <c r="AG106" i="2"/>
  <c r="AN21" i="2"/>
  <c r="AM21" i="2"/>
  <c r="AM7" i="2"/>
  <c r="AN7" i="2"/>
  <c r="O5" i="2"/>
  <c r="P5" i="2"/>
  <c r="AM64" i="2"/>
  <c r="AN64" i="2"/>
  <c r="AN11" i="2"/>
  <c r="AM11" i="2"/>
  <c r="AN115" i="2"/>
  <c r="AM115" i="2"/>
  <c r="P85" i="2"/>
  <c r="O85" i="2"/>
  <c r="AN109" i="2"/>
  <c r="AM109" i="2"/>
  <c r="AM114" i="2"/>
  <c r="AN114" i="2"/>
  <c r="AN68" i="2"/>
  <c r="AM68" i="2"/>
  <c r="AN104" i="2"/>
  <c r="AM104" i="2"/>
  <c r="O13" i="2"/>
  <c r="P13" i="2"/>
  <c r="AN120" i="2"/>
  <c r="AM120" i="2"/>
  <c r="P36" i="2"/>
  <c r="O36" i="2"/>
  <c r="O84" i="2"/>
  <c r="P84" i="2"/>
  <c r="AH80" i="2"/>
  <c r="AG80" i="2"/>
  <c r="AH78" i="2"/>
  <c r="AG78" i="2"/>
  <c r="P105" i="2"/>
  <c r="O105" i="2"/>
  <c r="AH95" i="2"/>
  <c r="AG95" i="2"/>
  <c r="P48" i="2"/>
  <c r="O48" i="2"/>
  <c r="AM13" i="2"/>
  <c r="AN13" i="2"/>
  <c r="AH9" i="2"/>
  <c r="AG9" i="2"/>
  <c r="O8" i="2"/>
  <c r="P8" i="2"/>
  <c r="AM107" i="2"/>
  <c r="AN107" i="2"/>
  <c r="AH23" i="2"/>
  <c r="AG23" i="2"/>
  <c r="AM74" i="2"/>
  <c r="AN74" i="2"/>
  <c r="AH75" i="2"/>
  <c r="AG75" i="2"/>
  <c r="AM117" i="2"/>
  <c r="AN117" i="2"/>
  <c r="AN48" i="2"/>
  <c r="AM48" i="2"/>
  <c r="P28" i="2"/>
  <c r="O28" i="2"/>
  <c r="O6" i="2"/>
  <c r="P6" i="2"/>
  <c r="AH40" i="2"/>
  <c r="AG105" i="2"/>
  <c r="AH105" i="2"/>
  <c r="P107" i="2"/>
  <c r="O107" i="2"/>
  <c r="AH31" i="2"/>
  <c r="AG31" i="2"/>
  <c r="AH88" i="2"/>
  <c r="AG88" i="2"/>
  <c r="AM32" i="2"/>
  <c r="AN32" i="2"/>
  <c r="AN87" i="2"/>
  <c r="AN111" i="2"/>
  <c r="P74" i="2"/>
  <c r="O74" i="2"/>
  <c r="P50" i="2"/>
  <c r="O50" i="2"/>
  <c r="AG8" i="2"/>
  <c r="AH8" i="2"/>
  <c r="AG15" i="2"/>
  <c r="AH15" i="2"/>
  <c r="P47" i="2"/>
  <c r="O47" i="2"/>
  <c r="P89" i="2"/>
  <c r="O89" i="2"/>
  <c r="AG13" i="2"/>
  <c r="AH13" i="2"/>
  <c r="AH33" i="2"/>
  <c r="AG33" i="2"/>
  <c r="AG93" i="2"/>
  <c r="AH93" i="2"/>
  <c r="AH17" i="2"/>
  <c r="AH28" i="2"/>
  <c r="AG28" i="2"/>
  <c r="AN82" i="2"/>
  <c r="AG68" i="2"/>
  <c r="AH68" i="2"/>
  <c r="AN6" i="2"/>
  <c r="AM6" i="2"/>
  <c r="AG69" i="2"/>
  <c r="AH69" i="2"/>
  <c r="AN58" i="2"/>
  <c r="AM58" i="2"/>
  <c r="P23" i="2"/>
  <c r="O23" i="2"/>
  <c r="AN106" i="2"/>
  <c r="AM106" i="2"/>
  <c r="AM83" i="2"/>
  <c r="AN83" i="2"/>
  <c r="AN112" i="2"/>
  <c r="AM112" i="2"/>
  <c r="P38" i="2"/>
  <c r="O38" i="2"/>
  <c r="AG27" i="2"/>
  <c r="AH27" i="2"/>
  <c r="AN72" i="2"/>
  <c r="AM72" i="2"/>
  <c r="AG52" i="2"/>
  <c r="AH52" i="2"/>
  <c r="O120" i="2"/>
  <c r="P120" i="2"/>
  <c r="AH114" i="2"/>
  <c r="AG114" i="2"/>
  <c r="AG58" i="2"/>
  <c r="AH58" i="2"/>
  <c r="AG82" i="2"/>
  <c r="AH82" i="2"/>
  <c r="AG67" i="2"/>
  <c r="AH67" i="2"/>
  <c r="AN17" i="2"/>
  <c r="AM17" i="2"/>
  <c r="AN9" i="2"/>
  <c r="AM9" i="2"/>
  <c r="AH11" i="2"/>
  <c r="AG11" i="2"/>
  <c r="AH118" i="2"/>
  <c r="AG118" i="2"/>
  <c r="AG64" i="2"/>
  <c r="AH64" i="2"/>
  <c r="AN47" i="2"/>
  <c r="AM47" i="2"/>
  <c r="AG62" i="2"/>
  <c r="AH62" i="2"/>
  <c r="AG61" i="2"/>
  <c r="AH61" i="2"/>
  <c r="AN102" i="2"/>
  <c r="AM102" i="2"/>
  <c r="AH50" i="2"/>
  <c r="AG50" i="2"/>
  <c r="AH6" i="2"/>
  <c r="AG6" i="2"/>
  <c r="O87" i="2"/>
  <c r="P87" i="2"/>
  <c r="AH112" i="2"/>
  <c r="AG112" i="2"/>
  <c r="AH37" i="2"/>
  <c r="AG37" i="2"/>
  <c r="P119" i="2"/>
  <c r="O119" i="2"/>
  <c r="AM15" i="2"/>
  <c r="AN15" i="2"/>
  <c r="AH49" i="2"/>
  <c r="AG49" i="2"/>
  <c r="AH115" i="2"/>
  <c r="AG115" i="2"/>
  <c r="AG124" i="2"/>
  <c r="AH124" i="2"/>
  <c r="AN96" i="2"/>
  <c r="AM96" i="2"/>
  <c r="AG109" i="2"/>
  <c r="AH109" i="2"/>
  <c r="AH38" i="2"/>
  <c r="AG38" i="2"/>
  <c r="O66" i="2"/>
  <c r="P66" i="2"/>
  <c r="AH26" i="2"/>
  <c r="AG26" i="2"/>
  <c r="AM35" i="2"/>
  <c r="AN35" i="2"/>
  <c r="O55" i="2"/>
  <c r="P55" i="2"/>
  <c r="P121" i="2"/>
  <c r="O121" i="2"/>
  <c r="AH86" i="2"/>
  <c r="AG86" i="2"/>
  <c r="O113" i="2"/>
  <c r="P113" i="2"/>
  <c r="O75" i="2"/>
  <c r="P75" i="2"/>
  <c r="P109" i="2"/>
  <c r="O109" i="2"/>
  <c r="AN89" i="2"/>
  <c r="AN119" i="2"/>
  <c r="AM119" i="2"/>
  <c r="AM28" i="2"/>
  <c r="AN28" i="2"/>
  <c r="O88" i="2"/>
  <c r="P88" i="2"/>
  <c r="P64" i="2"/>
  <c r="O64" i="2"/>
  <c r="AG72" i="2"/>
  <c r="AN61" i="2"/>
  <c r="AM8" i="2"/>
  <c r="AH73" i="2"/>
  <c r="AG73" i="2"/>
  <c r="O54" i="2"/>
  <c r="P54" i="2"/>
  <c r="AN123" i="2"/>
  <c r="AM123" i="2"/>
  <c r="AH101" i="2"/>
  <c r="AG101" i="2"/>
  <c r="AN77" i="2"/>
  <c r="AM77" i="2"/>
  <c r="AG7" i="2"/>
  <c r="AH7" i="2"/>
  <c r="P30" i="2"/>
  <c r="O30" i="2"/>
  <c r="P58" i="2"/>
  <c r="O58" i="2"/>
  <c r="AN39" i="2"/>
  <c r="AM39" i="2"/>
  <c r="P59" i="2"/>
  <c r="O59" i="2"/>
  <c r="AN84" i="2"/>
  <c r="AN54" i="2"/>
  <c r="AM54" i="2"/>
  <c r="AN113" i="2"/>
  <c r="AM113" i="2"/>
  <c r="O61" i="2"/>
  <c r="P61" i="2"/>
  <c r="P95" i="2"/>
  <c r="O95" i="2"/>
  <c r="P37" i="2"/>
  <c r="O37" i="2"/>
  <c r="AM40" i="2"/>
  <c r="AN40" i="2"/>
  <c r="O69" i="2"/>
  <c r="P69" i="2"/>
  <c r="AG102" i="2"/>
  <c r="AH102" i="2"/>
  <c r="AN124" i="2"/>
  <c r="AM124" i="2"/>
  <c r="AN100" i="2"/>
  <c r="AM100" i="2"/>
  <c r="P27" i="2"/>
  <c r="O27" i="2"/>
  <c r="P72" i="2"/>
  <c r="O72" i="2"/>
  <c r="O115" i="2"/>
  <c r="P115" i="2"/>
  <c r="AN86" i="2"/>
  <c r="AM86" i="2"/>
  <c r="O104" i="2"/>
  <c r="P104" i="2"/>
  <c r="AH47" i="2"/>
  <c r="AG47" i="2"/>
  <c r="AM57" i="2"/>
  <c r="AN57" i="2"/>
  <c r="O77" i="2"/>
  <c r="P77" i="2"/>
  <c r="AM73" i="2"/>
  <c r="AN73" i="2"/>
  <c r="AN27" i="2"/>
  <c r="AM27" i="2"/>
  <c r="O124" i="2"/>
  <c r="P124" i="2"/>
  <c r="AG48" i="2"/>
  <c r="AH48" i="2"/>
  <c r="AN49" i="2"/>
  <c r="AM49" i="2"/>
  <c r="AN23" i="2"/>
  <c r="AM23" i="2"/>
  <c r="O78" i="2"/>
  <c r="P78" i="2"/>
  <c r="AM34" i="2"/>
  <c r="AN34" i="2"/>
  <c r="O53" i="2"/>
  <c r="P53" i="2"/>
  <c r="AM81" i="2"/>
  <c r="AN81" i="2"/>
  <c r="AN31" i="2"/>
  <c r="AM31" i="2"/>
  <c r="AG90" i="2"/>
  <c r="AH90" i="2"/>
  <c r="AH94" i="2"/>
  <c r="AG94" i="2"/>
  <c r="P11" i="2"/>
  <c r="O11" i="2"/>
  <c r="O100" i="2"/>
  <c r="P100" i="2"/>
  <c r="AM76" i="2"/>
  <c r="AN76" i="2"/>
  <c r="O21" i="2"/>
  <c r="P21" i="2"/>
  <c r="AN5" i="2"/>
  <c r="AM5" i="2"/>
  <c r="AN52" i="2"/>
  <c r="AM52" i="2"/>
  <c r="AH36" i="2"/>
  <c r="AG36" i="2"/>
  <c r="P82" i="2"/>
  <c r="O82" i="2"/>
  <c r="AM33" i="2"/>
  <c r="AN33" i="2"/>
  <c r="P34" i="2"/>
  <c r="O34" i="2"/>
  <c r="AH21" i="2"/>
  <c r="AG21" i="2"/>
  <c r="P76" i="2"/>
  <c r="O76" i="2"/>
  <c r="AG57" i="2"/>
  <c r="AH57" i="2"/>
  <c r="AM93" i="2"/>
  <c r="AN93" i="2"/>
  <c r="AN30" i="2"/>
  <c r="AM30" i="2"/>
  <c r="AH34" i="2"/>
  <c r="AG34" i="2"/>
  <c r="O26" i="2"/>
  <c r="P26" i="2"/>
  <c r="AN88" i="2"/>
  <c r="AM88" i="2"/>
  <c r="P111" i="2"/>
  <c r="O111" i="2"/>
  <c r="AH30" i="2"/>
  <c r="AM69" i="2"/>
  <c r="AN69" i="2"/>
  <c r="AN62" i="2"/>
  <c r="AH44" i="2"/>
  <c r="AG44" i="2"/>
  <c r="AN55" i="2"/>
  <c r="AM55" i="2"/>
  <c r="O73" i="2"/>
  <c r="P73" i="2"/>
  <c r="AH59" i="2"/>
  <c r="AG59" i="2"/>
  <c r="AH54" i="2"/>
  <c r="AG54" i="2"/>
  <c r="AG85" i="2"/>
  <c r="AH85" i="2"/>
  <c r="AG5" i="2"/>
  <c r="AH5" i="2"/>
  <c r="AH81" i="2"/>
  <c r="AG81" i="2"/>
  <c r="AG91" i="2"/>
  <c r="AH91" i="2"/>
  <c r="P83" i="2"/>
  <c r="O83" i="2"/>
  <c r="P68" i="2"/>
  <c r="O68" i="2"/>
  <c r="AH35" i="2"/>
  <c r="AG35" i="2"/>
  <c r="O33" i="2"/>
  <c r="P33" i="2"/>
  <c r="AM101" i="2"/>
  <c r="AN101" i="2"/>
  <c r="O39" i="2"/>
  <c r="P39" i="2"/>
  <c r="AH84" i="2"/>
  <c r="AG84" i="2"/>
  <c r="P117" i="2"/>
  <c r="O117" i="2"/>
  <c r="O101" i="2"/>
  <c r="P101" i="2"/>
  <c r="P86" i="2"/>
  <c r="O86" i="2"/>
  <c r="AN26" i="2"/>
  <c r="AM26" i="2"/>
  <c r="P114" i="2"/>
  <c r="O114" i="2"/>
  <c r="AN121" i="2"/>
  <c r="AM121" i="2"/>
  <c r="AG66" i="2"/>
  <c r="AH66" i="2"/>
  <c r="P44" i="2"/>
  <c r="O44" i="2"/>
  <c r="AN110" i="2"/>
  <c r="AM110" i="2"/>
  <c r="O91" i="2"/>
  <c r="P91" i="2"/>
  <c r="AG111" i="2"/>
  <c r="AH111" i="2"/>
  <c r="AH123" i="2"/>
  <c r="AG123" i="2"/>
  <c r="P29" i="2"/>
  <c r="O29" i="2"/>
  <c r="AG128" i="2"/>
  <c r="AH128" i="2"/>
  <c r="AH76" i="2"/>
  <c r="AG76" i="2"/>
  <c r="P7" i="2"/>
  <c r="O7" i="2"/>
  <c r="O49" i="2"/>
  <c r="P49" i="2"/>
  <c r="P110" i="2"/>
  <c r="O110" i="2"/>
  <c r="O102" i="2"/>
  <c r="P102" i="2"/>
  <c r="AN36" i="2"/>
  <c r="AM36" i="2"/>
  <c r="AH110" i="2"/>
  <c r="AG110" i="2"/>
  <c r="AG119" i="2"/>
  <c r="AH119" i="2"/>
  <c r="AN128" i="2"/>
  <c r="AM128" i="2"/>
  <c r="AH104" i="2"/>
  <c r="AG104" i="2"/>
  <c r="AG53" i="2"/>
  <c r="AH53" i="2"/>
  <c r="AG107" i="2"/>
  <c r="AN90" i="2"/>
  <c r="AM90" i="2"/>
  <c r="P9" i="2"/>
  <c r="O9" i="2"/>
  <c r="AN38" i="2"/>
  <c r="AM38" i="2"/>
  <c r="AG117" i="2"/>
  <c r="AH117" i="2"/>
  <c r="P96" i="2"/>
  <c r="O96" i="2"/>
  <c r="AN44" i="2"/>
  <c r="AM44" i="2"/>
  <c r="AG113" i="2"/>
  <c r="AH113" i="2"/>
  <c r="O15" i="2"/>
  <c r="P15" i="2"/>
  <c r="AH77" i="2"/>
  <c r="AG77" i="2"/>
  <c r="AG29" i="2"/>
  <c r="AH29" i="2"/>
  <c r="P90" i="2"/>
  <c r="O90" i="2"/>
  <c r="AG74" i="2"/>
  <c r="AH74" i="2"/>
  <c r="AK4" i="2"/>
  <c r="AO4" i="2" s="1"/>
  <c r="M4" i="2"/>
  <c r="Q4" i="2" s="1"/>
  <c r="AE4" i="2"/>
  <c r="Y4" i="2"/>
  <c r="AC4" i="2" s="1"/>
  <c r="S4" i="2"/>
  <c r="AG39" i="2" l="1"/>
  <c r="AN94" i="2"/>
  <c r="AN105" i="2"/>
  <c r="AM50" i="2"/>
  <c r="AG121" i="2"/>
  <c r="AM53" i="2"/>
  <c r="AG32" i="2"/>
  <c r="AG83" i="2"/>
  <c r="AG100" i="2"/>
  <c r="AH87" i="2"/>
  <c r="AM78" i="2"/>
  <c r="AH89" i="2"/>
  <c r="O62" i="2"/>
  <c r="P57" i="2"/>
  <c r="AM95" i="2"/>
  <c r="AM65" i="2"/>
  <c r="AN65" i="2"/>
  <c r="AH46" i="2"/>
  <c r="AG46" i="2"/>
  <c r="AH12" i="2"/>
  <c r="AG12" i="2"/>
  <c r="AH18" i="2"/>
  <c r="AG18" i="2"/>
  <c r="W81" i="2"/>
  <c r="T81" i="2"/>
  <c r="W96" i="2"/>
  <c r="T96" i="2"/>
  <c r="W63" i="2"/>
  <c r="T63" i="2"/>
  <c r="AC118" i="2"/>
  <c r="Z118" i="2"/>
  <c r="AC59" i="2"/>
  <c r="Z59" i="2"/>
  <c r="P70" i="2"/>
  <c r="O70" i="2"/>
  <c r="W68" i="2"/>
  <c r="T68" i="2"/>
  <c r="T100" i="2"/>
  <c r="W100" i="2"/>
  <c r="T103" i="2"/>
  <c r="W103" i="2"/>
  <c r="AC85" i="2"/>
  <c r="Z85" i="2"/>
  <c r="AC109" i="2"/>
  <c r="Z109" i="2"/>
  <c r="AC76" i="2"/>
  <c r="Z76" i="2"/>
  <c r="Z20" i="2"/>
  <c r="AC20" i="2"/>
  <c r="AN24" i="2"/>
  <c r="AM24" i="2"/>
  <c r="AM16" i="2"/>
  <c r="AN16" i="2"/>
  <c r="AN97" i="2"/>
  <c r="AM97" i="2"/>
  <c r="W85" i="2"/>
  <c r="T85" i="2"/>
  <c r="T117" i="2"/>
  <c r="W117" i="2"/>
  <c r="T16" i="2"/>
  <c r="W16" i="2"/>
  <c r="AC55" i="2"/>
  <c r="Z55" i="2"/>
  <c r="Z67" i="2"/>
  <c r="AC67" i="2"/>
  <c r="Z125" i="2"/>
  <c r="AC125" i="2"/>
  <c r="P41" i="2"/>
  <c r="O41" i="2"/>
  <c r="T44" i="2"/>
  <c r="W44" i="2"/>
  <c r="T32" i="2"/>
  <c r="W32" i="2"/>
  <c r="T110" i="2"/>
  <c r="W110" i="2"/>
  <c r="O123" i="2"/>
  <c r="P123" i="2"/>
  <c r="Z30" i="2"/>
  <c r="AC30" i="2"/>
  <c r="Z121" i="2"/>
  <c r="AC121" i="2"/>
  <c r="Z98" i="2"/>
  <c r="AC98" i="2"/>
  <c r="AN42" i="2"/>
  <c r="AM42" i="2"/>
  <c r="P79" i="2"/>
  <c r="O79" i="2"/>
  <c r="AG42" i="2"/>
  <c r="AH42" i="2"/>
  <c r="W7" i="2"/>
  <c r="T7" i="2"/>
  <c r="W82" i="2"/>
  <c r="T82" i="2"/>
  <c r="T122" i="2"/>
  <c r="W122" i="2"/>
  <c r="AC29" i="2"/>
  <c r="Z29" i="2"/>
  <c r="Z110" i="2"/>
  <c r="AC110" i="2"/>
  <c r="Z14" i="2"/>
  <c r="AC14" i="2"/>
  <c r="AN71" i="2"/>
  <c r="AM71" i="2"/>
  <c r="AN60" i="2"/>
  <c r="AM60" i="2"/>
  <c r="AN43" i="2"/>
  <c r="AM43" i="2"/>
  <c r="P51" i="2"/>
  <c r="O51" i="2"/>
  <c r="AM46" i="2"/>
  <c r="AN46" i="2"/>
  <c r="AH60" i="2"/>
  <c r="AG60" i="2"/>
  <c r="P22" i="2"/>
  <c r="O22" i="2"/>
  <c r="AM126" i="2"/>
  <c r="AN126" i="2"/>
  <c r="AM125" i="2"/>
  <c r="AN125" i="2"/>
  <c r="AH51" i="2"/>
  <c r="AG51" i="2"/>
  <c r="T38" i="2"/>
  <c r="W38" i="2"/>
  <c r="T93" i="2"/>
  <c r="W93" i="2"/>
  <c r="W29" i="2"/>
  <c r="T29" i="2"/>
  <c r="T53" i="2"/>
  <c r="W53" i="2"/>
  <c r="W11" i="2"/>
  <c r="T11" i="2"/>
  <c r="W72" i="2"/>
  <c r="T72" i="2"/>
  <c r="W13" i="2"/>
  <c r="T13" i="2"/>
  <c r="W27" i="2"/>
  <c r="T27" i="2"/>
  <c r="T76" i="2"/>
  <c r="W76" i="2"/>
  <c r="T119" i="2"/>
  <c r="W119" i="2"/>
  <c r="W90" i="2"/>
  <c r="T90" i="2"/>
  <c r="W92" i="2"/>
  <c r="T92" i="2"/>
  <c r="T41" i="2"/>
  <c r="W41" i="2"/>
  <c r="T42" i="2"/>
  <c r="W42" i="2"/>
  <c r="W24" i="2"/>
  <c r="T24" i="2"/>
  <c r="Z66" i="2"/>
  <c r="AC66" i="2"/>
  <c r="AC69" i="2"/>
  <c r="Z69" i="2"/>
  <c r="Z32" i="2"/>
  <c r="AC32" i="2"/>
  <c r="AC114" i="2"/>
  <c r="Z114" i="2"/>
  <c r="AC21" i="2"/>
  <c r="Z21" i="2"/>
  <c r="AC11" i="2"/>
  <c r="Z11" i="2"/>
  <c r="Z78" i="2"/>
  <c r="AC78" i="2"/>
  <c r="AC23" i="2"/>
  <c r="Z23" i="2"/>
  <c r="Z27" i="2"/>
  <c r="AC27" i="2"/>
  <c r="AC102" i="2"/>
  <c r="Z102" i="2"/>
  <c r="Z84" i="2"/>
  <c r="AC84" i="2"/>
  <c r="Z99" i="2"/>
  <c r="AC99" i="2"/>
  <c r="AC116" i="2"/>
  <c r="Z116" i="2"/>
  <c r="AC16" i="2"/>
  <c r="Z16" i="2"/>
  <c r="Z43" i="2"/>
  <c r="AC43" i="2"/>
  <c r="AH122" i="2"/>
  <c r="AG122" i="2"/>
  <c r="P108" i="2"/>
  <c r="O108" i="2"/>
  <c r="AH63" i="2"/>
  <c r="AG63" i="2"/>
  <c r="O116" i="2"/>
  <c r="P116" i="2"/>
  <c r="AN19" i="2"/>
  <c r="AM19" i="2"/>
  <c r="AH127" i="2"/>
  <c r="AG127" i="2"/>
  <c r="AH79" i="2"/>
  <c r="AG79" i="2"/>
  <c r="AN18" i="2"/>
  <c r="AM18" i="2"/>
  <c r="AH41" i="2"/>
  <c r="AG41" i="2"/>
  <c r="O16" i="2"/>
  <c r="P16" i="2"/>
  <c r="AN25" i="2"/>
  <c r="AM25" i="2"/>
  <c r="AG56" i="2"/>
  <c r="AH56" i="2"/>
  <c r="P14" i="2"/>
  <c r="O14" i="2"/>
  <c r="T5" i="2"/>
  <c r="W5" i="2"/>
  <c r="T37" i="2"/>
  <c r="W37" i="2"/>
  <c r="T89" i="2"/>
  <c r="W89" i="2"/>
  <c r="T66" i="2"/>
  <c r="W66" i="2"/>
  <c r="W15" i="2"/>
  <c r="T15" i="2"/>
  <c r="W84" i="2"/>
  <c r="T84" i="2"/>
  <c r="W34" i="2"/>
  <c r="T34" i="2"/>
  <c r="W75" i="2"/>
  <c r="T75" i="2"/>
  <c r="T52" i="2"/>
  <c r="W52" i="2"/>
  <c r="W112" i="2"/>
  <c r="T112" i="2"/>
  <c r="W101" i="2"/>
  <c r="T101" i="2"/>
  <c r="W125" i="2"/>
  <c r="T125" i="2"/>
  <c r="W127" i="2"/>
  <c r="T127" i="2"/>
  <c r="W10" i="2"/>
  <c r="T10" i="2"/>
  <c r="W56" i="2"/>
  <c r="T56" i="2"/>
  <c r="AC82" i="2"/>
  <c r="Z82" i="2"/>
  <c r="Z53" i="2"/>
  <c r="AC53" i="2"/>
  <c r="Z105" i="2"/>
  <c r="AC105" i="2"/>
  <c r="Z37" i="2"/>
  <c r="AC37" i="2"/>
  <c r="AC57" i="2"/>
  <c r="Z57" i="2"/>
  <c r="Z90" i="2"/>
  <c r="AC90" i="2"/>
  <c r="Z61" i="2"/>
  <c r="AC61" i="2"/>
  <c r="AC87" i="2"/>
  <c r="Z87" i="2"/>
  <c r="AC101" i="2"/>
  <c r="Z101" i="2"/>
  <c r="AC111" i="2"/>
  <c r="Z111" i="2"/>
  <c r="Z113" i="2"/>
  <c r="AC113" i="2"/>
  <c r="Z127" i="2"/>
  <c r="AC127" i="2"/>
  <c r="AC71" i="2"/>
  <c r="Z71" i="2"/>
  <c r="AC65" i="2"/>
  <c r="Z65" i="2"/>
  <c r="AC108" i="2"/>
  <c r="Z108" i="2"/>
  <c r="AM41" i="2"/>
  <c r="AN41" i="2"/>
  <c r="AG22" i="2"/>
  <c r="AH22" i="2"/>
  <c r="AN98" i="2"/>
  <c r="AM98" i="2"/>
  <c r="AH70" i="2"/>
  <c r="AG70" i="2"/>
  <c r="P92" i="2"/>
  <c r="O92" i="2"/>
  <c r="AM63" i="2"/>
  <c r="AN63" i="2"/>
  <c r="P46" i="2"/>
  <c r="O46" i="2"/>
  <c r="AN45" i="2"/>
  <c r="AM45" i="2"/>
  <c r="AM14" i="2"/>
  <c r="AN14" i="2"/>
  <c r="P45" i="2"/>
  <c r="O45" i="2"/>
  <c r="O24" i="2"/>
  <c r="P24" i="2"/>
  <c r="T107" i="2"/>
  <c r="W107" i="2"/>
  <c r="T77" i="2"/>
  <c r="W77" i="2"/>
  <c r="W30" i="2"/>
  <c r="T30" i="2"/>
  <c r="W48" i="2"/>
  <c r="T48" i="2"/>
  <c r="W40" i="2"/>
  <c r="T40" i="2"/>
  <c r="T120" i="2"/>
  <c r="W120" i="2"/>
  <c r="T54" i="2"/>
  <c r="W54" i="2"/>
  <c r="W8" i="2"/>
  <c r="T8" i="2"/>
  <c r="W102" i="2"/>
  <c r="T102" i="2"/>
  <c r="W39" i="2"/>
  <c r="T39" i="2"/>
  <c r="W21" i="2"/>
  <c r="T21" i="2"/>
  <c r="W58" i="2"/>
  <c r="T58" i="2"/>
  <c r="T108" i="2"/>
  <c r="W108" i="2"/>
  <c r="T45" i="2"/>
  <c r="W45" i="2"/>
  <c r="T14" i="2"/>
  <c r="W14" i="2"/>
  <c r="W51" i="2"/>
  <c r="T51" i="2"/>
  <c r="Z81" i="2"/>
  <c r="AC81" i="2"/>
  <c r="Z47" i="2"/>
  <c r="AC47" i="2"/>
  <c r="AC77" i="2"/>
  <c r="Z77" i="2"/>
  <c r="Z104" i="2"/>
  <c r="AC104" i="2"/>
  <c r="AC15" i="2"/>
  <c r="Z15" i="2"/>
  <c r="AC31" i="2"/>
  <c r="Z31" i="2"/>
  <c r="Z72" i="2"/>
  <c r="AC72" i="2"/>
  <c r="AC96" i="2"/>
  <c r="Z96" i="2"/>
  <c r="Z112" i="2"/>
  <c r="AC112" i="2"/>
  <c r="AC8" i="2"/>
  <c r="Z8" i="2"/>
  <c r="AC49" i="2"/>
  <c r="Z49" i="2"/>
  <c r="AC42" i="2"/>
  <c r="Z42" i="2"/>
  <c r="Z60" i="2"/>
  <c r="AC60" i="2"/>
  <c r="AC22" i="2"/>
  <c r="Z22" i="2"/>
  <c r="Z24" i="2"/>
  <c r="AC24" i="2"/>
  <c r="P103" i="2"/>
  <c r="O103" i="2"/>
  <c r="P99" i="2"/>
  <c r="O99" i="2"/>
  <c r="O25" i="2"/>
  <c r="P25" i="2"/>
  <c r="O126" i="2"/>
  <c r="P126" i="2"/>
  <c r="AN22" i="2"/>
  <c r="AM22" i="2"/>
  <c r="AH43" i="2"/>
  <c r="AG43" i="2"/>
  <c r="AH20" i="2"/>
  <c r="AG20" i="2"/>
  <c r="AG71" i="2"/>
  <c r="AH71" i="2"/>
  <c r="O125" i="2"/>
  <c r="P125" i="2"/>
  <c r="AH103" i="2"/>
  <c r="AG103" i="2"/>
  <c r="P122" i="2"/>
  <c r="O122" i="2"/>
  <c r="AH97" i="2"/>
  <c r="AG97" i="2"/>
  <c r="AM99" i="2"/>
  <c r="AN99" i="2"/>
  <c r="AH116" i="2"/>
  <c r="AG116" i="2"/>
  <c r="AM70" i="2"/>
  <c r="AN70" i="2"/>
  <c r="AH19" i="2"/>
  <c r="AG19" i="2"/>
  <c r="W73" i="2"/>
  <c r="T73" i="2"/>
  <c r="T87" i="2"/>
  <c r="W87" i="2"/>
  <c r="T55" i="2"/>
  <c r="W55" i="2"/>
  <c r="W123" i="2"/>
  <c r="T123" i="2"/>
  <c r="W95" i="2"/>
  <c r="T95" i="2"/>
  <c r="W28" i="2"/>
  <c r="T28" i="2"/>
  <c r="T59" i="2"/>
  <c r="W59" i="2"/>
  <c r="W86" i="2"/>
  <c r="T86" i="2"/>
  <c r="W94" i="2"/>
  <c r="T94" i="2"/>
  <c r="T26" i="2"/>
  <c r="W26" i="2"/>
  <c r="T83" i="2"/>
  <c r="W83" i="2"/>
  <c r="W31" i="2"/>
  <c r="T31" i="2"/>
  <c r="W71" i="2"/>
  <c r="T71" i="2"/>
  <c r="W70" i="2"/>
  <c r="T70" i="2"/>
  <c r="W19" i="2"/>
  <c r="T19" i="2"/>
  <c r="T60" i="2"/>
  <c r="W60" i="2"/>
  <c r="Z89" i="2"/>
  <c r="AC89" i="2"/>
  <c r="Z68" i="2"/>
  <c r="AC68" i="2"/>
  <c r="Z36" i="2"/>
  <c r="AC36" i="2"/>
  <c r="Z44" i="2"/>
  <c r="AC44" i="2"/>
  <c r="Z80" i="2"/>
  <c r="AC80" i="2"/>
  <c r="Z95" i="2"/>
  <c r="AC95" i="2"/>
  <c r="Z120" i="2"/>
  <c r="AC120" i="2"/>
  <c r="AC39" i="2"/>
  <c r="Z39" i="2"/>
  <c r="AC33" i="2"/>
  <c r="Z33" i="2"/>
  <c r="Z6" i="2"/>
  <c r="AC6" i="2"/>
  <c r="Z91" i="2"/>
  <c r="AC91" i="2"/>
  <c r="AC94" i="2"/>
  <c r="Z94" i="2"/>
  <c r="AC126" i="2"/>
  <c r="Z126" i="2"/>
  <c r="Z56" i="2"/>
  <c r="AC56" i="2"/>
  <c r="Z41" i="2"/>
  <c r="AC41" i="2"/>
  <c r="Z103" i="2"/>
  <c r="AC103" i="2"/>
  <c r="O71" i="2"/>
  <c r="P71" i="2"/>
  <c r="P19" i="2"/>
  <c r="O19" i="2"/>
  <c r="AM20" i="2"/>
  <c r="AN20" i="2"/>
  <c r="AH65" i="2"/>
  <c r="AG65" i="2"/>
  <c r="AH24" i="2"/>
  <c r="AG24" i="2"/>
  <c r="O18" i="2"/>
  <c r="P18" i="2"/>
  <c r="AM12" i="2"/>
  <c r="AN12" i="2"/>
  <c r="O97" i="2"/>
  <c r="P97" i="2"/>
  <c r="AN79" i="2"/>
  <c r="AM79" i="2"/>
  <c r="AH14" i="2"/>
  <c r="AG14" i="2"/>
  <c r="AN10" i="2"/>
  <c r="AM10" i="2"/>
  <c r="AG45" i="2"/>
  <c r="AH45" i="2"/>
  <c r="O20" i="2"/>
  <c r="P20" i="2"/>
  <c r="T111" i="2"/>
  <c r="W111" i="2"/>
  <c r="T61" i="2"/>
  <c r="W61" i="2"/>
  <c r="W57" i="2"/>
  <c r="T57" i="2"/>
  <c r="T118" i="2"/>
  <c r="W118" i="2"/>
  <c r="T104" i="2"/>
  <c r="W104" i="2"/>
  <c r="T88" i="2"/>
  <c r="W88" i="2"/>
  <c r="T115" i="2"/>
  <c r="W115" i="2"/>
  <c r="W91" i="2"/>
  <c r="T91" i="2"/>
  <c r="W62" i="2"/>
  <c r="T62" i="2"/>
  <c r="W121" i="2"/>
  <c r="T121" i="2"/>
  <c r="W6" i="2"/>
  <c r="T6" i="2"/>
  <c r="W99" i="2"/>
  <c r="T99" i="2"/>
  <c r="W25" i="2"/>
  <c r="T25" i="2"/>
  <c r="T65" i="2"/>
  <c r="W65" i="2"/>
  <c r="W18" i="2"/>
  <c r="T18" i="2"/>
  <c r="W126" i="2"/>
  <c r="T126" i="2"/>
  <c r="O56" i="2"/>
  <c r="P56" i="2"/>
  <c r="P42" i="2"/>
  <c r="O42" i="2"/>
  <c r="Z93" i="2"/>
  <c r="AC93" i="2"/>
  <c r="AC107" i="2"/>
  <c r="Z107" i="2"/>
  <c r="AC83" i="2"/>
  <c r="Z83" i="2"/>
  <c r="Z74" i="2"/>
  <c r="AC74" i="2"/>
  <c r="Z62" i="2"/>
  <c r="AC62" i="2"/>
  <c r="Z100" i="2"/>
  <c r="AC100" i="2"/>
  <c r="AC50" i="2"/>
  <c r="Z50" i="2"/>
  <c r="AC58" i="2"/>
  <c r="Z58" i="2"/>
  <c r="Z115" i="2"/>
  <c r="AC115" i="2"/>
  <c r="Z86" i="2"/>
  <c r="AC86" i="2"/>
  <c r="Z52" i="2"/>
  <c r="AC52" i="2"/>
  <c r="AC13" i="2"/>
  <c r="Z13" i="2"/>
  <c r="AC63" i="2"/>
  <c r="Z63" i="2"/>
  <c r="Z12" i="2"/>
  <c r="AC12" i="2"/>
  <c r="AC10" i="2"/>
  <c r="Z10" i="2"/>
  <c r="Z46" i="2"/>
  <c r="AC46" i="2"/>
  <c r="P98" i="2"/>
  <c r="O98" i="2"/>
  <c r="AN127" i="2"/>
  <c r="AM127" i="2"/>
  <c r="AH98" i="2"/>
  <c r="AG98" i="2"/>
  <c r="AN56" i="2"/>
  <c r="AM56" i="2"/>
  <c r="AN116" i="2"/>
  <c r="AM116" i="2"/>
  <c r="AH10" i="2"/>
  <c r="AG10" i="2"/>
  <c r="P12" i="2"/>
  <c r="O12" i="2"/>
  <c r="AH99" i="2"/>
  <c r="AG99" i="2"/>
  <c r="AQ70" i="2"/>
  <c r="AQ92" i="2"/>
  <c r="AQ122" i="2"/>
  <c r="AQ116" i="2"/>
  <c r="AQ97" i="2"/>
  <c r="AQ19" i="2"/>
  <c r="AQ79" i="2"/>
  <c r="AQ18" i="2"/>
  <c r="AQ126" i="2"/>
  <c r="AQ12" i="2"/>
  <c r="AQ41" i="2"/>
  <c r="AQ98" i="2"/>
  <c r="AQ60" i="2"/>
  <c r="AQ108" i="2"/>
  <c r="AQ22" i="2"/>
  <c r="AQ43" i="2"/>
  <c r="AQ46" i="2"/>
  <c r="AQ71" i="2"/>
  <c r="AQ14" i="2"/>
  <c r="AQ125" i="2"/>
  <c r="AQ20" i="2"/>
  <c r="AQ16" i="2"/>
  <c r="AQ51" i="2"/>
  <c r="AQ56" i="2"/>
  <c r="AQ103" i="2"/>
  <c r="AQ127" i="2"/>
  <c r="AQ10" i="2"/>
  <c r="AQ42" i="2"/>
  <c r="AQ25" i="2"/>
  <c r="AQ65" i="2"/>
  <c r="AQ45" i="2"/>
  <c r="AQ24" i="2"/>
  <c r="AQ63" i="2"/>
  <c r="AQ99" i="2"/>
  <c r="AQ11" i="2"/>
  <c r="AQ91" i="2"/>
  <c r="AQ28" i="2"/>
  <c r="AQ8" i="2"/>
  <c r="AQ95" i="2"/>
  <c r="AQ15" i="2"/>
  <c r="AQ31" i="2"/>
  <c r="AQ61" i="2"/>
  <c r="AQ113" i="2"/>
  <c r="AQ9" i="2"/>
  <c r="AQ50" i="2"/>
  <c r="AQ96" i="2"/>
  <c r="AQ83" i="2"/>
  <c r="AQ100" i="2"/>
  <c r="AQ87" i="2"/>
  <c r="AQ53" i="2"/>
  <c r="AQ58" i="2"/>
  <c r="AQ62" i="2"/>
  <c r="AQ115" i="2"/>
  <c r="AQ120" i="2"/>
  <c r="AQ111" i="2"/>
  <c r="AQ82" i="2"/>
  <c r="AQ39" i="2"/>
  <c r="AQ13" i="2"/>
  <c r="AQ84" i="2"/>
  <c r="AQ86" i="2"/>
  <c r="AQ80" i="2"/>
  <c r="AQ104" i="2"/>
  <c r="AQ36" i="2"/>
  <c r="AQ112" i="2"/>
  <c r="AQ110" i="2"/>
  <c r="AQ35" i="2"/>
  <c r="AQ67" i="2"/>
  <c r="AQ118" i="2"/>
  <c r="AQ78" i="2"/>
  <c r="AQ74" i="2"/>
  <c r="AQ106" i="2"/>
  <c r="AQ75" i="2"/>
  <c r="AQ26" i="2"/>
  <c r="AQ17" i="2"/>
  <c r="AQ124" i="2"/>
  <c r="AQ32" i="2"/>
  <c r="AQ101" i="2"/>
  <c r="AQ27" i="2"/>
  <c r="AQ119" i="2"/>
  <c r="AQ94" i="2"/>
  <c r="AQ52" i="2"/>
  <c r="AQ49" i="2"/>
  <c r="AQ128" i="2"/>
  <c r="AQ102" i="2"/>
  <c r="AQ59" i="2"/>
  <c r="AQ6" i="2"/>
  <c r="AQ121" i="2"/>
  <c r="AQ37" i="2"/>
  <c r="AQ85" i="2"/>
  <c r="AQ81" i="2"/>
  <c r="AQ29" i="2"/>
  <c r="AQ88" i="2"/>
  <c r="AQ47" i="2"/>
  <c r="AQ48" i="2"/>
  <c r="AQ30" i="2"/>
  <c r="AQ114" i="2"/>
  <c r="AQ5" i="2"/>
  <c r="AQ89" i="2"/>
  <c r="AQ68" i="2"/>
  <c r="AQ34" i="2"/>
  <c r="AQ90" i="2"/>
  <c r="AQ44" i="2"/>
  <c r="AQ77" i="2"/>
  <c r="AQ66" i="2"/>
  <c r="AQ7" i="2"/>
  <c r="AQ109" i="2"/>
  <c r="AQ54" i="2"/>
  <c r="AQ69" i="2"/>
  <c r="AQ76" i="2"/>
  <c r="AQ57" i="2"/>
  <c r="AQ93" i="2"/>
  <c r="AQ73" i="2"/>
  <c r="AQ107" i="2"/>
  <c r="AQ33" i="2"/>
  <c r="AQ105" i="2"/>
  <c r="AQ64" i="2"/>
  <c r="AQ117" i="2"/>
  <c r="AQ40" i="2"/>
  <c r="AQ23" i="2"/>
  <c r="AQ72" i="2"/>
  <c r="AQ21" i="2"/>
  <c r="AQ55" i="2"/>
  <c r="AQ123" i="2"/>
  <c r="AQ38" i="2"/>
  <c r="AN92" i="2"/>
  <c r="AM92" i="2"/>
  <c r="AH125" i="2"/>
  <c r="AG125" i="2"/>
  <c r="AM108" i="2"/>
  <c r="AN108" i="2"/>
  <c r="AH126" i="2"/>
  <c r="AG126" i="2"/>
  <c r="W106" i="2"/>
  <c r="T106" i="2"/>
  <c r="W64" i="2"/>
  <c r="T64" i="2"/>
  <c r="W78" i="2"/>
  <c r="T78" i="2"/>
  <c r="T69" i="2"/>
  <c r="W69" i="2"/>
  <c r="T80" i="2"/>
  <c r="W80" i="2"/>
  <c r="T74" i="2"/>
  <c r="W74" i="2"/>
  <c r="W23" i="2"/>
  <c r="T23" i="2"/>
  <c r="W128" i="2"/>
  <c r="T128" i="2"/>
  <c r="W47" i="2"/>
  <c r="T47" i="2"/>
  <c r="W124" i="2"/>
  <c r="T124" i="2"/>
  <c r="W33" i="2"/>
  <c r="T33" i="2"/>
  <c r="T116" i="2"/>
  <c r="W116" i="2"/>
  <c r="T20" i="2"/>
  <c r="W20" i="2"/>
  <c r="W12" i="2"/>
  <c r="T12" i="2"/>
  <c r="T97" i="2"/>
  <c r="W97" i="2"/>
  <c r="W79" i="2"/>
  <c r="T79" i="2"/>
  <c r="AC48" i="2"/>
  <c r="Z48" i="2"/>
  <c r="AC38" i="2"/>
  <c r="Z38" i="2"/>
  <c r="Z119" i="2"/>
  <c r="AC119" i="2"/>
  <c r="AC7" i="2"/>
  <c r="Z7" i="2"/>
  <c r="Z26" i="2"/>
  <c r="AC26" i="2"/>
  <c r="Z117" i="2"/>
  <c r="AC117" i="2"/>
  <c r="Z106" i="2"/>
  <c r="AC106" i="2"/>
  <c r="AC54" i="2"/>
  <c r="Z54" i="2"/>
  <c r="Z128" i="2"/>
  <c r="AC128" i="2"/>
  <c r="Z28" i="2"/>
  <c r="AC28" i="2"/>
  <c r="Z17" i="2"/>
  <c r="AC17" i="2"/>
  <c r="Z79" i="2"/>
  <c r="AC79" i="2"/>
  <c r="AC70" i="2"/>
  <c r="Z70" i="2"/>
  <c r="Z51" i="2"/>
  <c r="AC51" i="2"/>
  <c r="AC122" i="2"/>
  <c r="Z122" i="2"/>
  <c r="AC45" i="2"/>
  <c r="Z45" i="2"/>
  <c r="AH16" i="2"/>
  <c r="AG16" i="2"/>
  <c r="P60" i="2"/>
  <c r="O60" i="2"/>
  <c r="AM122" i="2"/>
  <c r="AN122" i="2"/>
  <c r="AH92" i="2"/>
  <c r="AG92" i="2"/>
  <c r="P10" i="2"/>
  <c r="O10" i="2"/>
  <c r="AN51" i="2"/>
  <c r="AM51" i="2"/>
  <c r="O63" i="2"/>
  <c r="P63" i="2"/>
  <c r="O65" i="2"/>
  <c r="P65" i="2"/>
  <c r="AH25" i="2"/>
  <c r="AG25" i="2"/>
  <c r="P43" i="2"/>
  <c r="O43" i="2"/>
  <c r="AN103" i="2"/>
  <c r="AM103" i="2"/>
  <c r="AH108" i="2"/>
  <c r="AG108" i="2"/>
  <c r="P127" i="2"/>
  <c r="O127" i="2"/>
  <c r="W35" i="2"/>
  <c r="T35" i="2"/>
  <c r="T114" i="2"/>
  <c r="W114" i="2"/>
  <c r="W109" i="2"/>
  <c r="T109" i="2"/>
  <c r="T105" i="2"/>
  <c r="W105" i="2"/>
  <c r="W50" i="2"/>
  <c r="T50" i="2"/>
  <c r="W17" i="2"/>
  <c r="T17" i="2"/>
  <c r="T113" i="2"/>
  <c r="W113" i="2"/>
  <c r="W49" i="2"/>
  <c r="T49" i="2"/>
  <c r="W36" i="2"/>
  <c r="T36" i="2"/>
  <c r="W67" i="2"/>
  <c r="T67" i="2"/>
  <c r="W9" i="2"/>
  <c r="T9" i="2"/>
  <c r="T98" i="2"/>
  <c r="W98" i="2"/>
  <c r="W22" i="2"/>
  <c r="T22" i="2"/>
  <c r="W43" i="2"/>
  <c r="T43" i="2"/>
  <c r="T46" i="2"/>
  <c r="W46" i="2"/>
  <c r="AC73" i="2"/>
  <c r="Z73" i="2"/>
  <c r="Z123" i="2"/>
  <c r="AC123" i="2"/>
  <c r="AC5" i="2"/>
  <c r="Z5" i="2"/>
  <c r="AC64" i="2"/>
  <c r="Z64" i="2"/>
  <c r="AC40" i="2"/>
  <c r="Z40" i="2"/>
  <c r="Z124" i="2"/>
  <c r="AC124" i="2"/>
  <c r="AC88" i="2"/>
  <c r="Z88" i="2"/>
  <c r="Z9" i="2"/>
  <c r="AC9" i="2"/>
  <c r="Z35" i="2"/>
  <c r="AC35" i="2"/>
  <c r="Z75" i="2"/>
  <c r="AC75" i="2"/>
  <c r="AC34" i="2"/>
  <c r="Z34" i="2"/>
  <c r="Z97" i="2"/>
  <c r="AC97" i="2"/>
  <c r="Z92" i="2"/>
  <c r="AC92" i="2"/>
  <c r="Z18" i="2"/>
  <c r="AC18" i="2"/>
  <c r="Z25" i="2"/>
  <c r="AC25" i="2"/>
  <c r="AC19" i="2"/>
  <c r="Z19" i="2"/>
  <c r="C78" i="4"/>
  <c r="A73" i="5" s="1"/>
  <c r="C76" i="4"/>
  <c r="A71" i="5" s="1"/>
  <c r="C74" i="4"/>
  <c r="A69" i="5" s="1"/>
  <c r="C72" i="4"/>
  <c r="A67" i="5" s="1"/>
  <c r="C70" i="4"/>
  <c r="A65" i="5" s="1"/>
  <c r="C68" i="4"/>
  <c r="A63" i="5" s="1"/>
  <c r="C66" i="4"/>
  <c r="A61" i="5" s="1"/>
  <c r="C64" i="4"/>
  <c r="A59" i="5" s="1"/>
  <c r="C62" i="4"/>
  <c r="A57" i="5" s="1"/>
  <c r="C60" i="4"/>
  <c r="A55" i="5" s="1"/>
  <c r="C58" i="4"/>
  <c r="A53" i="5" s="1"/>
  <c r="C56" i="4"/>
  <c r="A51" i="5" s="1"/>
  <c r="C54" i="4"/>
  <c r="A49" i="5" s="1"/>
  <c r="C52" i="4"/>
  <c r="A47" i="5" s="1"/>
  <c r="C50" i="4"/>
  <c r="A45" i="5" s="1"/>
  <c r="C48" i="4"/>
  <c r="A43" i="5" s="1"/>
  <c r="C46" i="4"/>
  <c r="A41" i="5" s="1"/>
  <c r="C44" i="4"/>
  <c r="A39" i="5" s="1"/>
  <c r="C42" i="4"/>
  <c r="A37" i="5" s="1"/>
  <c r="C40" i="4"/>
  <c r="A35" i="5" s="1"/>
  <c r="C38" i="4"/>
  <c r="A33" i="5" s="1"/>
  <c r="C36" i="4"/>
  <c r="A31" i="5" s="1"/>
  <c r="C34" i="4"/>
  <c r="A29" i="5" s="1"/>
  <c r="C32" i="4"/>
  <c r="A27" i="5" s="1"/>
  <c r="C30" i="4"/>
  <c r="A25" i="5" s="1"/>
  <c r="C28" i="4"/>
  <c r="A23" i="5" s="1"/>
  <c r="C26" i="4"/>
  <c r="A21" i="5" s="1"/>
  <c r="C24" i="4"/>
  <c r="A19" i="5" s="1"/>
  <c r="C77" i="4"/>
  <c r="A72" i="5" s="1"/>
  <c r="C75" i="4"/>
  <c r="A70" i="5" s="1"/>
  <c r="C73" i="4"/>
  <c r="A68" i="5" s="1"/>
  <c r="C71" i="4"/>
  <c r="A66" i="5" s="1"/>
  <c r="C69" i="4"/>
  <c r="A64" i="5" s="1"/>
  <c r="C67" i="4"/>
  <c r="A62" i="5" s="1"/>
  <c r="C65" i="4"/>
  <c r="A60" i="5" s="1"/>
  <c r="C63" i="4"/>
  <c r="A58" i="5" s="1"/>
  <c r="C61" i="4"/>
  <c r="A56" i="5" s="1"/>
  <c r="C59" i="4"/>
  <c r="A54" i="5" s="1"/>
  <c r="C57" i="4"/>
  <c r="A52" i="5" s="1"/>
  <c r="C55" i="4"/>
  <c r="A50" i="5" s="1"/>
  <c r="C53" i="4"/>
  <c r="A48" i="5" s="1"/>
  <c r="C51" i="4"/>
  <c r="A46" i="5" s="1"/>
  <c r="C49" i="4"/>
  <c r="A44" i="5" s="1"/>
  <c r="C47" i="4"/>
  <c r="A42" i="5" s="1"/>
  <c r="C45" i="4"/>
  <c r="A40" i="5" s="1"/>
  <c r="C43" i="4"/>
  <c r="A38" i="5" s="1"/>
  <c r="C41" i="4"/>
  <c r="A36" i="5" s="1"/>
  <c r="C39" i="4"/>
  <c r="A34" i="5" s="1"/>
  <c r="C37" i="4"/>
  <c r="A32" i="5" s="1"/>
  <c r="C35" i="4"/>
  <c r="A30" i="5" s="1"/>
  <c r="C33" i="4"/>
  <c r="A28" i="5" s="1"/>
  <c r="C31" i="4"/>
  <c r="A26" i="5" s="1"/>
  <c r="C29" i="4"/>
  <c r="A24" i="5" s="1"/>
  <c r="C27" i="4"/>
  <c r="A22" i="5" s="1"/>
  <c r="C25" i="4"/>
  <c r="A20" i="5" s="1"/>
  <c r="C23" i="4"/>
  <c r="A18" i="5" s="1"/>
  <c r="C8" i="4"/>
  <c r="A3" i="5" s="1"/>
  <c r="C12" i="4"/>
  <c r="A7" i="5" s="1"/>
  <c r="C21" i="4"/>
  <c r="A16" i="5" s="1"/>
  <c r="C19" i="4"/>
  <c r="A14" i="5" s="1"/>
  <c r="C17" i="4"/>
  <c r="A12" i="5" s="1"/>
  <c r="C15" i="4"/>
  <c r="A10" i="5" s="1"/>
  <c r="C13" i="4"/>
  <c r="A8" i="5" s="1"/>
  <c r="C11" i="4"/>
  <c r="A6" i="5" s="1"/>
  <c r="C9" i="4"/>
  <c r="A4" i="5" s="1"/>
  <c r="C7" i="4"/>
  <c r="A2" i="5" s="1"/>
  <c r="C22" i="4"/>
  <c r="A17" i="5" s="1"/>
  <c r="C14" i="4"/>
  <c r="A9" i="5" s="1"/>
  <c r="C10" i="4"/>
  <c r="A5" i="5" s="1"/>
  <c r="C6" i="4"/>
  <c r="A1" i="5" s="1"/>
  <c r="C20" i="4"/>
  <c r="A15" i="5" s="1"/>
  <c r="C16" i="4"/>
  <c r="A11" i="5" s="1"/>
  <c r="C18" i="4"/>
  <c r="A13" i="5" s="1"/>
  <c r="D78" i="4"/>
  <c r="B73" i="5" s="1"/>
  <c r="D76" i="4"/>
  <c r="B71" i="5" s="1"/>
  <c r="D74" i="4"/>
  <c r="B69" i="5" s="1"/>
  <c r="D72" i="4"/>
  <c r="B67" i="5" s="1"/>
  <c r="D70" i="4"/>
  <c r="B65" i="5" s="1"/>
  <c r="D68" i="4"/>
  <c r="B63" i="5" s="1"/>
  <c r="D66" i="4"/>
  <c r="B61" i="5" s="1"/>
  <c r="D64" i="4"/>
  <c r="B59" i="5" s="1"/>
  <c r="D62" i="4"/>
  <c r="B57" i="5" s="1"/>
  <c r="D60" i="4"/>
  <c r="B55" i="5" s="1"/>
  <c r="D58" i="4"/>
  <c r="B53" i="5" s="1"/>
  <c r="D56" i="4"/>
  <c r="B51" i="5" s="1"/>
  <c r="D54" i="4"/>
  <c r="B49" i="5" s="1"/>
  <c r="D52" i="4"/>
  <c r="B47" i="5" s="1"/>
  <c r="D50" i="4"/>
  <c r="B45" i="5" s="1"/>
  <c r="D48" i="4"/>
  <c r="B43" i="5" s="1"/>
  <c r="D46" i="4"/>
  <c r="B41" i="5" s="1"/>
  <c r="D44" i="4"/>
  <c r="B39" i="5" s="1"/>
  <c r="D42" i="4"/>
  <c r="B37" i="5" s="1"/>
  <c r="D40" i="4"/>
  <c r="B35" i="5" s="1"/>
  <c r="D38" i="4"/>
  <c r="B33" i="5" s="1"/>
  <c r="D36" i="4"/>
  <c r="B31" i="5" s="1"/>
  <c r="D34" i="4"/>
  <c r="B29" i="5" s="1"/>
  <c r="D32" i="4"/>
  <c r="B27" i="5" s="1"/>
  <c r="D30" i="4"/>
  <c r="B25" i="5" s="1"/>
  <c r="D28" i="4"/>
  <c r="B23" i="5" s="1"/>
  <c r="D45" i="4"/>
  <c r="B40" i="5" s="1"/>
  <c r="D29" i="4"/>
  <c r="B24" i="5" s="1"/>
  <c r="D12" i="4"/>
  <c r="B7" i="5" s="1"/>
  <c r="D73" i="4"/>
  <c r="B68" i="5" s="1"/>
  <c r="D65" i="4"/>
  <c r="B60" i="5" s="1"/>
  <c r="D57" i="4"/>
  <c r="B52" i="5" s="1"/>
  <c r="D49" i="4"/>
  <c r="B44" i="5" s="1"/>
  <c r="D41" i="4"/>
  <c r="B36" i="5" s="1"/>
  <c r="D33" i="4"/>
  <c r="B28" i="5" s="1"/>
  <c r="D21" i="4"/>
  <c r="B16" i="5" s="1"/>
  <c r="D19" i="4"/>
  <c r="B14" i="5" s="1"/>
  <c r="D17" i="4"/>
  <c r="B12" i="5" s="1"/>
  <c r="D15" i="4"/>
  <c r="B10" i="5" s="1"/>
  <c r="D13" i="4"/>
  <c r="B8" i="5" s="1"/>
  <c r="D11" i="4"/>
  <c r="B6" i="5" s="1"/>
  <c r="D9" i="4"/>
  <c r="B4" i="5" s="1"/>
  <c r="D7" i="4"/>
  <c r="B2" i="5" s="1"/>
  <c r="D14" i="4"/>
  <c r="B9" i="5" s="1"/>
  <c r="D75" i="4"/>
  <c r="B70" i="5" s="1"/>
  <c r="D67" i="4"/>
  <c r="B62" i="5" s="1"/>
  <c r="D59" i="4"/>
  <c r="B54" i="5" s="1"/>
  <c r="D51" i="4"/>
  <c r="B46" i="5" s="1"/>
  <c r="D43" i="4"/>
  <c r="B38" i="5" s="1"/>
  <c r="D35" i="4"/>
  <c r="B30" i="5" s="1"/>
  <c r="D27" i="4"/>
  <c r="B22" i="5" s="1"/>
  <c r="D22" i="4"/>
  <c r="B17" i="5" s="1"/>
  <c r="D18" i="4"/>
  <c r="B13" i="5" s="1"/>
  <c r="D8" i="4"/>
  <c r="B3" i="5" s="1"/>
  <c r="D77" i="4"/>
  <c r="B72" i="5" s="1"/>
  <c r="D69" i="4"/>
  <c r="B64" i="5" s="1"/>
  <c r="D61" i="4"/>
  <c r="B56" i="5" s="1"/>
  <c r="D53" i="4"/>
  <c r="B48" i="5" s="1"/>
  <c r="D24" i="4"/>
  <c r="B19" i="5" s="1"/>
  <c r="D20" i="4"/>
  <c r="B15" i="5" s="1"/>
  <c r="D16" i="4"/>
  <c r="B11" i="5" s="1"/>
  <c r="D6" i="4"/>
  <c r="B1" i="5" s="1"/>
  <c r="D25" i="4"/>
  <c r="B20" i="5" s="1"/>
  <c r="D71" i="4"/>
  <c r="B66" i="5" s="1"/>
  <c r="D63" i="4"/>
  <c r="B58" i="5" s="1"/>
  <c r="D55" i="4"/>
  <c r="B50" i="5" s="1"/>
  <c r="D47" i="4"/>
  <c r="B42" i="5" s="1"/>
  <c r="D39" i="4"/>
  <c r="B34" i="5" s="1"/>
  <c r="D31" i="4"/>
  <c r="B26" i="5" s="1"/>
  <c r="D26" i="4"/>
  <c r="B21" i="5" s="1"/>
  <c r="D37" i="4"/>
  <c r="B32" i="5" s="1"/>
  <c r="D23" i="4"/>
  <c r="B18" i="5" s="1"/>
  <c r="D10" i="4"/>
  <c r="B5" i="5" s="1"/>
  <c r="J77" i="4"/>
  <c r="B72" i="8" s="1"/>
  <c r="J75" i="4"/>
  <c r="B70" i="8" s="1"/>
  <c r="J73" i="4"/>
  <c r="B68" i="8" s="1"/>
  <c r="J71" i="4"/>
  <c r="B66" i="8" s="1"/>
  <c r="J69" i="4"/>
  <c r="B64" i="8" s="1"/>
  <c r="J67" i="4"/>
  <c r="B62" i="8" s="1"/>
  <c r="J65" i="4"/>
  <c r="B60" i="8" s="1"/>
  <c r="J63" i="4"/>
  <c r="B58" i="8" s="1"/>
  <c r="J61" i="4"/>
  <c r="B56" i="8" s="1"/>
  <c r="J59" i="4"/>
  <c r="B54" i="8" s="1"/>
  <c r="J57" i="4"/>
  <c r="B52" i="8" s="1"/>
  <c r="J55" i="4"/>
  <c r="B50" i="8" s="1"/>
  <c r="J53" i="4"/>
  <c r="B48" i="8" s="1"/>
  <c r="J51" i="4"/>
  <c r="B46" i="8" s="1"/>
  <c r="J49" i="4"/>
  <c r="B44" i="8" s="1"/>
  <c r="J47" i="4"/>
  <c r="B42" i="8" s="1"/>
  <c r="J45" i="4"/>
  <c r="B40" i="8" s="1"/>
  <c r="J43" i="4"/>
  <c r="B38" i="8" s="1"/>
  <c r="J41" i="4"/>
  <c r="B36" i="8" s="1"/>
  <c r="J39" i="4"/>
  <c r="B34" i="8" s="1"/>
  <c r="J37" i="4"/>
  <c r="B32" i="8" s="1"/>
  <c r="J35" i="4"/>
  <c r="B30" i="8" s="1"/>
  <c r="J33" i="4"/>
  <c r="B28" i="8" s="1"/>
  <c r="J31" i="4"/>
  <c r="B26" i="8" s="1"/>
  <c r="J29" i="4"/>
  <c r="B24" i="8" s="1"/>
  <c r="J27" i="4"/>
  <c r="B22" i="8" s="1"/>
  <c r="J25" i="4"/>
  <c r="B20" i="8" s="1"/>
  <c r="J23" i="4"/>
  <c r="B18" i="8" s="1"/>
  <c r="J78" i="4"/>
  <c r="B73" i="8" s="1"/>
  <c r="J76" i="4"/>
  <c r="B71" i="8" s="1"/>
  <c r="J74" i="4"/>
  <c r="B69" i="8" s="1"/>
  <c r="J72" i="4"/>
  <c r="B67" i="8" s="1"/>
  <c r="J70" i="4"/>
  <c r="B65" i="8" s="1"/>
  <c r="J68" i="4"/>
  <c r="B63" i="8" s="1"/>
  <c r="J66" i="4"/>
  <c r="B61" i="8" s="1"/>
  <c r="J64" i="4"/>
  <c r="B59" i="8" s="1"/>
  <c r="J62" i="4"/>
  <c r="B57" i="8" s="1"/>
  <c r="J60" i="4"/>
  <c r="B55" i="8" s="1"/>
  <c r="J58" i="4"/>
  <c r="B53" i="8" s="1"/>
  <c r="J56" i="4"/>
  <c r="B51" i="8" s="1"/>
  <c r="J54" i="4"/>
  <c r="B49" i="8" s="1"/>
  <c r="J52" i="4"/>
  <c r="B47" i="8" s="1"/>
  <c r="J50" i="4"/>
  <c r="B45" i="8" s="1"/>
  <c r="J48" i="4"/>
  <c r="B43" i="8" s="1"/>
  <c r="J46" i="4"/>
  <c r="B41" i="8" s="1"/>
  <c r="J44" i="4"/>
  <c r="B39" i="8" s="1"/>
  <c r="J42" i="4"/>
  <c r="B37" i="8" s="1"/>
  <c r="J40" i="4"/>
  <c r="B35" i="8" s="1"/>
  <c r="J38" i="4"/>
  <c r="B33" i="8" s="1"/>
  <c r="J36" i="4"/>
  <c r="B31" i="8" s="1"/>
  <c r="J34" i="4"/>
  <c r="B29" i="8" s="1"/>
  <c r="J32" i="4"/>
  <c r="B27" i="8" s="1"/>
  <c r="J30" i="4"/>
  <c r="B25" i="8" s="1"/>
  <c r="J28" i="4"/>
  <c r="B23" i="8" s="1"/>
  <c r="J26" i="4"/>
  <c r="B21" i="8" s="1"/>
  <c r="J22" i="4"/>
  <c r="B17" i="8" s="1"/>
  <c r="J24" i="4"/>
  <c r="B19" i="8" s="1"/>
  <c r="J15" i="4"/>
  <c r="B10" i="8" s="1"/>
  <c r="J13" i="4"/>
  <c r="B8" i="8" s="1"/>
  <c r="J11" i="4"/>
  <c r="B6" i="8" s="1"/>
  <c r="J9" i="4"/>
  <c r="B4" i="8" s="1"/>
  <c r="J7" i="4"/>
  <c r="B2" i="8" s="1"/>
  <c r="J21" i="4"/>
  <c r="B16" i="8" s="1"/>
  <c r="J19" i="4"/>
  <c r="B14" i="8" s="1"/>
  <c r="J17" i="4"/>
  <c r="B12" i="8" s="1"/>
  <c r="J20" i="4"/>
  <c r="B15" i="8" s="1"/>
  <c r="J18" i="4"/>
  <c r="B13" i="8" s="1"/>
  <c r="J16" i="4"/>
  <c r="B11" i="8" s="1"/>
  <c r="J14" i="4"/>
  <c r="B9" i="8" s="1"/>
  <c r="J12" i="4"/>
  <c r="B7" i="8" s="1"/>
  <c r="J10" i="4"/>
  <c r="B5" i="8" s="1"/>
  <c r="J8" i="4"/>
  <c r="B3" i="8" s="1"/>
  <c r="J6" i="4"/>
  <c r="B1" i="8" s="1"/>
  <c r="I77" i="4"/>
  <c r="A72" i="8" s="1"/>
  <c r="I75" i="4"/>
  <c r="A70" i="8" s="1"/>
  <c r="I73" i="4"/>
  <c r="A68" i="8" s="1"/>
  <c r="I71" i="4"/>
  <c r="A66" i="8" s="1"/>
  <c r="I69" i="4"/>
  <c r="A64" i="8" s="1"/>
  <c r="I67" i="4"/>
  <c r="A62" i="8" s="1"/>
  <c r="I65" i="4"/>
  <c r="A60" i="8" s="1"/>
  <c r="I63" i="4"/>
  <c r="A58" i="8" s="1"/>
  <c r="I61" i="4"/>
  <c r="A56" i="8" s="1"/>
  <c r="I59" i="4"/>
  <c r="A54" i="8" s="1"/>
  <c r="I57" i="4"/>
  <c r="A52" i="8" s="1"/>
  <c r="I55" i="4"/>
  <c r="A50" i="8" s="1"/>
  <c r="I53" i="4"/>
  <c r="A48" i="8" s="1"/>
  <c r="I51" i="4"/>
  <c r="A46" i="8" s="1"/>
  <c r="I49" i="4"/>
  <c r="A44" i="8" s="1"/>
  <c r="I47" i="4"/>
  <c r="A42" i="8" s="1"/>
  <c r="I45" i="4"/>
  <c r="A40" i="8" s="1"/>
  <c r="I43" i="4"/>
  <c r="A38" i="8" s="1"/>
  <c r="I41" i="4"/>
  <c r="A36" i="8" s="1"/>
  <c r="I39" i="4"/>
  <c r="A34" i="8" s="1"/>
  <c r="I37" i="4"/>
  <c r="A32" i="8" s="1"/>
  <c r="I35" i="4"/>
  <c r="A30" i="8" s="1"/>
  <c r="I33" i="4"/>
  <c r="A28" i="8" s="1"/>
  <c r="I31" i="4"/>
  <c r="A26" i="8" s="1"/>
  <c r="I29" i="4"/>
  <c r="A24" i="8" s="1"/>
  <c r="I27" i="4"/>
  <c r="A22" i="8" s="1"/>
  <c r="I25" i="4"/>
  <c r="A20" i="8" s="1"/>
  <c r="I78" i="4"/>
  <c r="A73" i="8" s="1"/>
  <c r="I70" i="4"/>
  <c r="A65" i="8" s="1"/>
  <c r="I62" i="4"/>
  <c r="A57" i="8" s="1"/>
  <c r="I54" i="4"/>
  <c r="A49" i="8" s="1"/>
  <c r="I46" i="4"/>
  <c r="A41" i="8" s="1"/>
  <c r="I38" i="4"/>
  <c r="A33" i="8" s="1"/>
  <c r="I30" i="4"/>
  <c r="A25" i="8" s="1"/>
  <c r="I20" i="4"/>
  <c r="A15" i="8" s="1"/>
  <c r="I18" i="4"/>
  <c r="A13" i="8" s="1"/>
  <c r="I14" i="4"/>
  <c r="A9" i="8" s="1"/>
  <c r="I10" i="4"/>
  <c r="A5" i="8" s="1"/>
  <c r="I6" i="4"/>
  <c r="A1" i="8" s="1"/>
  <c r="I60" i="4"/>
  <c r="A55" i="8" s="1"/>
  <c r="I23" i="4"/>
  <c r="A18" i="8" s="1"/>
  <c r="I22" i="4"/>
  <c r="A17" i="8" s="1"/>
  <c r="I72" i="4"/>
  <c r="A67" i="8" s="1"/>
  <c r="I64" i="4"/>
  <c r="A59" i="8" s="1"/>
  <c r="I56" i="4"/>
  <c r="A51" i="8" s="1"/>
  <c r="I48" i="4"/>
  <c r="A43" i="8" s="1"/>
  <c r="I40" i="4"/>
  <c r="A35" i="8" s="1"/>
  <c r="I32" i="4"/>
  <c r="A27" i="8" s="1"/>
  <c r="I24" i="4"/>
  <c r="A19" i="8" s="1"/>
  <c r="I26" i="4"/>
  <c r="A21" i="8" s="1"/>
  <c r="I76" i="4"/>
  <c r="A71" i="8" s="1"/>
  <c r="I74" i="4"/>
  <c r="A69" i="8" s="1"/>
  <c r="I66" i="4"/>
  <c r="A61" i="8" s="1"/>
  <c r="I58" i="4"/>
  <c r="A53" i="8" s="1"/>
  <c r="I50" i="4"/>
  <c r="A45" i="8" s="1"/>
  <c r="I42" i="4"/>
  <c r="A37" i="8" s="1"/>
  <c r="I34" i="4"/>
  <c r="A29" i="8" s="1"/>
  <c r="I21" i="4"/>
  <c r="A16" i="8" s="1"/>
  <c r="I19" i="4"/>
  <c r="A14" i="8" s="1"/>
  <c r="I17" i="4"/>
  <c r="A12" i="8" s="1"/>
  <c r="I15" i="4"/>
  <c r="A10" i="8" s="1"/>
  <c r="I13" i="4"/>
  <c r="A8" i="8" s="1"/>
  <c r="I11" i="4"/>
  <c r="A6" i="8" s="1"/>
  <c r="I9" i="4"/>
  <c r="A4" i="8" s="1"/>
  <c r="I7" i="4"/>
  <c r="A2" i="8" s="1"/>
  <c r="I68" i="4"/>
  <c r="A63" i="8" s="1"/>
  <c r="I52" i="4"/>
  <c r="A47" i="8" s="1"/>
  <c r="I36" i="4"/>
  <c r="A31" i="8" s="1"/>
  <c r="I16" i="4"/>
  <c r="A11" i="8" s="1"/>
  <c r="I12" i="4"/>
  <c r="A7" i="8" s="1"/>
  <c r="I8" i="4"/>
  <c r="A3" i="8" s="1"/>
  <c r="I44" i="4"/>
  <c r="A39" i="8" s="1"/>
  <c r="I28" i="4"/>
  <c r="A23" i="8" s="1"/>
  <c r="K78" i="4"/>
  <c r="A73" i="9" s="1"/>
  <c r="K76" i="4"/>
  <c r="A71" i="9" s="1"/>
  <c r="K74" i="4"/>
  <c r="A69" i="9" s="1"/>
  <c r="K72" i="4"/>
  <c r="A67" i="9" s="1"/>
  <c r="K70" i="4"/>
  <c r="A65" i="9" s="1"/>
  <c r="K68" i="4"/>
  <c r="A63" i="9" s="1"/>
  <c r="K66" i="4"/>
  <c r="A61" i="9" s="1"/>
  <c r="K64" i="4"/>
  <c r="A59" i="9" s="1"/>
  <c r="K62" i="4"/>
  <c r="A57" i="9" s="1"/>
  <c r="K60" i="4"/>
  <c r="A55" i="9" s="1"/>
  <c r="K58" i="4"/>
  <c r="A53" i="9" s="1"/>
  <c r="K56" i="4"/>
  <c r="A51" i="9" s="1"/>
  <c r="K54" i="4"/>
  <c r="A49" i="9" s="1"/>
  <c r="K52" i="4"/>
  <c r="A47" i="9" s="1"/>
  <c r="K50" i="4"/>
  <c r="A45" i="9" s="1"/>
  <c r="K48" i="4"/>
  <c r="A43" i="9" s="1"/>
  <c r="K46" i="4"/>
  <c r="A41" i="9" s="1"/>
  <c r="K44" i="4"/>
  <c r="A39" i="9" s="1"/>
  <c r="K42" i="4"/>
  <c r="A37" i="9" s="1"/>
  <c r="K40" i="4"/>
  <c r="A35" i="9" s="1"/>
  <c r="K38" i="4"/>
  <c r="A33" i="9" s="1"/>
  <c r="K36" i="4"/>
  <c r="A31" i="9" s="1"/>
  <c r="K34" i="4"/>
  <c r="A29" i="9" s="1"/>
  <c r="K32" i="4"/>
  <c r="A27" i="9" s="1"/>
  <c r="K30" i="4"/>
  <c r="A25" i="9" s="1"/>
  <c r="K28" i="4"/>
  <c r="A23" i="9" s="1"/>
  <c r="K26" i="4"/>
  <c r="A21" i="9" s="1"/>
  <c r="K24" i="4"/>
  <c r="A19" i="9" s="1"/>
  <c r="K22" i="4"/>
  <c r="A17" i="9" s="1"/>
  <c r="K77" i="4"/>
  <c r="A72" i="9" s="1"/>
  <c r="K75" i="4"/>
  <c r="A70" i="9" s="1"/>
  <c r="K73" i="4"/>
  <c r="A68" i="9" s="1"/>
  <c r="K71" i="4"/>
  <c r="A66" i="9" s="1"/>
  <c r="K69" i="4"/>
  <c r="A64" i="9" s="1"/>
  <c r="K67" i="4"/>
  <c r="A62" i="9" s="1"/>
  <c r="K65" i="4"/>
  <c r="A60" i="9" s="1"/>
  <c r="K63" i="4"/>
  <c r="A58" i="9" s="1"/>
  <c r="K61" i="4"/>
  <c r="A56" i="9" s="1"/>
  <c r="K59" i="4"/>
  <c r="A54" i="9" s="1"/>
  <c r="K57" i="4"/>
  <c r="A52" i="9" s="1"/>
  <c r="K55" i="4"/>
  <c r="A50" i="9" s="1"/>
  <c r="K53" i="4"/>
  <c r="A48" i="9" s="1"/>
  <c r="K51" i="4"/>
  <c r="A46" i="9" s="1"/>
  <c r="K49" i="4"/>
  <c r="A44" i="9" s="1"/>
  <c r="K47" i="4"/>
  <c r="A42" i="9" s="1"/>
  <c r="K45" i="4"/>
  <c r="A40" i="9" s="1"/>
  <c r="K43" i="4"/>
  <c r="A38" i="9" s="1"/>
  <c r="K41" i="4"/>
  <c r="A36" i="9" s="1"/>
  <c r="K39" i="4"/>
  <c r="A34" i="9" s="1"/>
  <c r="K37" i="4"/>
  <c r="A32" i="9" s="1"/>
  <c r="K35" i="4"/>
  <c r="A30" i="9" s="1"/>
  <c r="K33" i="4"/>
  <c r="A28" i="9" s="1"/>
  <c r="K31" i="4"/>
  <c r="A26" i="9" s="1"/>
  <c r="K29" i="4"/>
  <c r="A24" i="9" s="1"/>
  <c r="K27" i="4"/>
  <c r="A22" i="9" s="1"/>
  <c r="K25" i="4"/>
  <c r="A20" i="9" s="1"/>
  <c r="K23" i="4"/>
  <c r="A18" i="9" s="1"/>
  <c r="K18" i="4"/>
  <c r="A13" i="9" s="1"/>
  <c r="K8" i="4"/>
  <c r="A3" i="9" s="1"/>
  <c r="K21" i="4"/>
  <c r="A16" i="9" s="1"/>
  <c r="K19" i="4"/>
  <c r="A14" i="9" s="1"/>
  <c r="K17" i="4"/>
  <c r="A12" i="9" s="1"/>
  <c r="K15" i="4"/>
  <c r="A10" i="9" s="1"/>
  <c r="K13" i="4"/>
  <c r="A8" i="9" s="1"/>
  <c r="K11" i="4"/>
  <c r="A6" i="9" s="1"/>
  <c r="K9" i="4"/>
  <c r="A4" i="9" s="1"/>
  <c r="K7" i="4"/>
  <c r="A2" i="9" s="1"/>
  <c r="K16" i="4"/>
  <c r="A11" i="9" s="1"/>
  <c r="K12" i="4"/>
  <c r="A7" i="9" s="1"/>
  <c r="K20" i="4"/>
  <c r="A15" i="9" s="1"/>
  <c r="K14" i="4"/>
  <c r="A9" i="9" s="1"/>
  <c r="K10" i="4"/>
  <c r="A5" i="9" s="1"/>
  <c r="K6" i="4"/>
  <c r="A1" i="9" s="1"/>
  <c r="L78" i="4"/>
  <c r="B73" i="9" s="1"/>
  <c r="L76" i="4"/>
  <c r="B71" i="9" s="1"/>
  <c r="L74" i="4"/>
  <c r="B69" i="9" s="1"/>
  <c r="L72" i="4"/>
  <c r="B67" i="9" s="1"/>
  <c r="L70" i="4"/>
  <c r="B65" i="9" s="1"/>
  <c r="L68" i="4"/>
  <c r="B63" i="9" s="1"/>
  <c r="L66" i="4"/>
  <c r="B61" i="9" s="1"/>
  <c r="L64" i="4"/>
  <c r="B59" i="9" s="1"/>
  <c r="L62" i="4"/>
  <c r="B57" i="9" s="1"/>
  <c r="L60" i="4"/>
  <c r="B55" i="9" s="1"/>
  <c r="L58" i="4"/>
  <c r="B53" i="9" s="1"/>
  <c r="L56" i="4"/>
  <c r="B51" i="9" s="1"/>
  <c r="L54" i="4"/>
  <c r="B49" i="9" s="1"/>
  <c r="L52" i="4"/>
  <c r="B47" i="9" s="1"/>
  <c r="L50" i="4"/>
  <c r="B45" i="9" s="1"/>
  <c r="L48" i="4"/>
  <c r="B43" i="9" s="1"/>
  <c r="L46" i="4"/>
  <c r="B41" i="9" s="1"/>
  <c r="L44" i="4"/>
  <c r="B39" i="9" s="1"/>
  <c r="L42" i="4"/>
  <c r="B37" i="9" s="1"/>
  <c r="L40" i="4"/>
  <c r="B35" i="9" s="1"/>
  <c r="L38" i="4"/>
  <c r="B33" i="9" s="1"/>
  <c r="L36" i="4"/>
  <c r="B31" i="9" s="1"/>
  <c r="L34" i="4"/>
  <c r="B29" i="9" s="1"/>
  <c r="L32" i="4"/>
  <c r="B27" i="9" s="1"/>
  <c r="L30" i="4"/>
  <c r="B25" i="9" s="1"/>
  <c r="L28" i="4"/>
  <c r="B23" i="9" s="1"/>
  <c r="L24" i="4"/>
  <c r="B19" i="9" s="1"/>
  <c r="L23" i="4"/>
  <c r="B18" i="9" s="1"/>
  <c r="L18" i="4"/>
  <c r="B13" i="9" s="1"/>
  <c r="L75" i="4"/>
  <c r="B70" i="9" s="1"/>
  <c r="L67" i="4"/>
  <c r="B62" i="9" s="1"/>
  <c r="L59" i="4"/>
  <c r="B54" i="9" s="1"/>
  <c r="L51" i="4"/>
  <c r="B46" i="9" s="1"/>
  <c r="L43" i="4"/>
  <c r="B38" i="9" s="1"/>
  <c r="L35" i="4"/>
  <c r="B30" i="9" s="1"/>
  <c r="L27" i="4"/>
  <c r="B22" i="9" s="1"/>
  <c r="L21" i="4"/>
  <c r="B16" i="9" s="1"/>
  <c r="L19" i="4"/>
  <c r="B14" i="9" s="1"/>
  <c r="L17" i="4"/>
  <c r="B12" i="9" s="1"/>
  <c r="L15" i="4"/>
  <c r="B10" i="9" s="1"/>
  <c r="L13" i="4"/>
  <c r="B8" i="9" s="1"/>
  <c r="L11" i="4"/>
  <c r="B6" i="9" s="1"/>
  <c r="L9" i="4"/>
  <c r="B4" i="9" s="1"/>
  <c r="L7" i="4"/>
  <c r="B2" i="9" s="1"/>
  <c r="L10" i="4"/>
  <c r="B5" i="9" s="1"/>
  <c r="L25" i="4"/>
  <c r="B20" i="9" s="1"/>
  <c r="L20" i="4"/>
  <c r="B15" i="9" s="1"/>
  <c r="L8" i="4"/>
  <c r="B3" i="9" s="1"/>
  <c r="L77" i="4"/>
  <c r="B72" i="9" s="1"/>
  <c r="L69" i="4"/>
  <c r="B64" i="9" s="1"/>
  <c r="L61" i="4"/>
  <c r="B56" i="9" s="1"/>
  <c r="L53" i="4"/>
  <c r="B48" i="9" s="1"/>
  <c r="L45" i="4"/>
  <c r="B40" i="9" s="1"/>
  <c r="L37" i="4"/>
  <c r="B32" i="9" s="1"/>
  <c r="L29" i="4"/>
  <c r="B24" i="9" s="1"/>
  <c r="L47" i="4"/>
  <c r="B42" i="9" s="1"/>
  <c r="L14" i="4"/>
  <c r="B9" i="9" s="1"/>
  <c r="L26" i="4"/>
  <c r="B21" i="9" s="1"/>
  <c r="L71" i="4"/>
  <c r="B66" i="9" s="1"/>
  <c r="L63" i="4"/>
  <c r="B58" i="9" s="1"/>
  <c r="L39" i="4"/>
  <c r="B34" i="9" s="1"/>
  <c r="L12" i="4"/>
  <c r="B7" i="9" s="1"/>
  <c r="L73" i="4"/>
  <c r="B68" i="9" s="1"/>
  <c r="L65" i="4"/>
  <c r="B60" i="9" s="1"/>
  <c r="L57" i="4"/>
  <c r="B52" i="9" s="1"/>
  <c r="L49" i="4"/>
  <c r="B44" i="9" s="1"/>
  <c r="L41" i="4"/>
  <c r="B36" i="9" s="1"/>
  <c r="L33" i="4"/>
  <c r="B28" i="9" s="1"/>
  <c r="L22" i="4"/>
  <c r="B17" i="9" s="1"/>
  <c r="L55" i="4"/>
  <c r="B50" i="9" s="1"/>
  <c r="L31" i="4"/>
  <c r="B26" i="9" s="1"/>
  <c r="L16" i="4"/>
  <c r="B11" i="9" s="1"/>
  <c r="L6" i="4"/>
  <c r="B1" i="9" s="1"/>
  <c r="AL4" i="2"/>
  <c r="AN4" i="2" s="1"/>
  <c r="AR4" i="2"/>
  <c r="AU4" i="2"/>
  <c r="N4" i="2"/>
  <c r="P4" i="2" s="1"/>
  <c r="Z4" i="2"/>
  <c r="AA4" i="2" s="1"/>
  <c r="AI4" i="2"/>
  <c r="AF4" i="2"/>
  <c r="T4" i="2"/>
  <c r="W4" i="2"/>
  <c r="V30" i="2" l="1"/>
  <c r="U30" i="2"/>
  <c r="AB57" i="2"/>
  <c r="AA57" i="2"/>
  <c r="V90" i="2"/>
  <c r="U90" i="2"/>
  <c r="AR107" i="2"/>
  <c r="AU107" i="2"/>
  <c r="AR110" i="2"/>
  <c r="AU110" i="2"/>
  <c r="AU126" i="2"/>
  <c r="AR126" i="2"/>
  <c r="V115" i="2"/>
  <c r="U115" i="2"/>
  <c r="U60" i="2"/>
  <c r="V60" i="2"/>
  <c r="V44" i="2"/>
  <c r="U44" i="2"/>
  <c r="V22" i="2"/>
  <c r="U22" i="2"/>
  <c r="U36" i="2"/>
  <c r="V36" i="2"/>
  <c r="U50" i="2"/>
  <c r="V50" i="2"/>
  <c r="U35" i="2"/>
  <c r="V35" i="2"/>
  <c r="AA38" i="2"/>
  <c r="AB38" i="2"/>
  <c r="V12" i="2"/>
  <c r="U12" i="2"/>
  <c r="U124" i="2"/>
  <c r="V124" i="2"/>
  <c r="U64" i="2"/>
  <c r="V64" i="2"/>
  <c r="AU72" i="2"/>
  <c r="AR72" i="2"/>
  <c r="AR73" i="2"/>
  <c r="AU73" i="2"/>
  <c r="AR66" i="2"/>
  <c r="AU66" i="2"/>
  <c r="AU114" i="2"/>
  <c r="AR114" i="2"/>
  <c r="AU37" i="2"/>
  <c r="AR37" i="2"/>
  <c r="AU94" i="2"/>
  <c r="AR94" i="2"/>
  <c r="AR75" i="2"/>
  <c r="AU75" i="2"/>
  <c r="AR112" i="2"/>
  <c r="AU112" i="2"/>
  <c r="AR82" i="2"/>
  <c r="AU82" i="2"/>
  <c r="AU100" i="2"/>
  <c r="AR100" i="2"/>
  <c r="AU15" i="2"/>
  <c r="AR15" i="2"/>
  <c r="AR24" i="2"/>
  <c r="AU24" i="2"/>
  <c r="AR56" i="2"/>
  <c r="AU56" i="2"/>
  <c r="AR43" i="2"/>
  <c r="AU43" i="2"/>
  <c r="AU18" i="2"/>
  <c r="AR18" i="2"/>
  <c r="AB13" i="2"/>
  <c r="AA13" i="2"/>
  <c r="AB58" i="2"/>
  <c r="AA58" i="2"/>
  <c r="V121" i="2"/>
  <c r="U121" i="2"/>
  <c r="V19" i="2"/>
  <c r="U19" i="2"/>
  <c r="AA22" i="2"/>
  <c r="AB22" i="2"/>
  <c r="AA8" i="2"/>
  <c r="AB8" i="2"/>
  <c r="AA31" i="2"/>
  <c r="AB31" i="2"/>
  <c r="V39" i="2"/>
  <c r="U39" i="2"/>
  <c r="AA87" i="2"/>
  <c r="AB87" i="2"/>
  <c r="U56" i="2"/>
  <c r="V56" i="2"/>
  <c r="U101" i="2"/>
  <c r="V101" i="2"/>
  <c r="V34" i="2"/>
  <c r="U34" i="2"/>
  <c r="V72" i="2"/>
  <c r="U72" i="2"/>
  <c r="V82" i="2"/>
  <c r="U82" i="2"/>
  <c r="AB109" i="2"/>
  <c r="AA109" i="2"/>
  <c r="V68" i="2"/>
  <c r="U68" i="2"/>
  <c r="U63" i="2"/>
  <c r="V63" i="2"/>
  <c r="AB5" i="2"/>
  <c r="AA5" i="2"/>
  <c r="AU55" i="2"/>
  <c r="AR55" i="2"/>
  <c r="AR81" i="2"/>
  <c r="AU81" i="2"/>
  <c r="AU13" i="2"/>
  <c r="AR13" i="2"/>
  <c r="AR71" i="2"/>
  <c r="AU71" i="2"/>
  <c r="V18" i="2"/>
  <c r="U18" i="2"/>
  <c r="U31" i="2"/>
  <c r="V31" i="2"/>
  <c r="U21" i="2"/>
  <c r="V21" i="2"/>
  <c r="V125" i="2"/>
  <c r="U125" i="2"/>
  <c r="AB23" i="2"/>
  <c r="AA23" i="2"/>
  <c r="AB55" i="2"/>
  <c r="AA55" i="2"/>
  <c r="AU21" i="2"/>
  <c r="AR21" i="2"/>
  <c r="AU26" i="2"/>
  <c r="AR26" i="2"/>
  <c r="AR63" i="2"/>
  <c r="AU63" i="2"/>
  <c r="U14" i="2"/>
  <c r="V14" i="2"/>
  <c r="AB18" i="2"/>
  <c r="AA18" i="2"/>
  <c r="AA75" i="2"/>
  <c r="AB75" i="2"/>
  <c r="AA124" i="2"/>
  <c r="AB124" i="2"/>
  <c r="AA123" i="2"/>
  <c r="AB123" i="2"/>
  <c r="AA51" i="2"/>
  <c r="AB51" i="2"/>
  <c r="AB28" i="2"/>
  <c r="AA28" i="2"/>
  <c r="AA117" i="2"/>
  <c r="AB117" i="2"/>
  <c r="V74" i="2"/>
  <c r="U74" i="2"/>
  <c r="AU23" i="2"/>
  <c r="AR23" i="2"/>
  <c r="AU93" i="2"/>
  <c r="AR93" i="2"/>
  <c r="AR77" i="2"/>
  <c r="AU77" i="2"/>
  <c r="AU30" i="2"/>
  <c r="AR30" i="2"/>
  <c r="AR121" i="2"/>
  <c r="AU121" i="2"/>
  <c r="AR119" i="2"/>
  <c r="AU119" i="2"/>
  <c r="AR106" i="2"/>
  <c r="AU106" i="2"/>
  <c r="AR36" i="2"/>
  <c r="AU36" i="2"/>
  <c r="AR111" i="2"/>
  <c r="AU111" i="2"/>
  <c r="AU83" i="2"/>
  <c r="AR83" i="2"/>
  <c r="AR95" i="2"/>
  <c r="AU95" i="2"/>
  <c r="AU45" i="2"/>
  <c r="AR45" i="2"/>
  <c r="AR51" i="2"/>
  <c r="AU51" i="2"/>
  <c r="AR22" i="2"/>
  <c r="AU22" i="2"/>
  <c r="AR79" i="2"/>
  <c r="AU79" i="2"/>
  <c r="AB46" i="2"/>
  <c r="AA46" i="2"/>
  <c r="AA74" i="2"/>
  <c r="AB74" i="2"/>
  <c r="U65" i="2"/>
  <c r="V65" i="2"/>
  <c r="V88" i="2"/>
  <c r="U88" i="2"/>
  <c r="U61" i="2"/>
  <c r="V61" i="2"/>
  <c r="AA41" i="2"/>
  <c r="AB41" i="2"/>
  <c r="AB91" i="2"/>
  <c r="AA91" i="2"/>
  <c r="AB120" i="2"/>
  <c r="AA120" i="2"/>
  <c r="AB36" i="2"/>
  <c r="AA36" i="2"/>
  <c r="V83" i="2"/>
  <c r="U83" i="2"/>
  <c r="U59" i="2"/>
  <c r="V59" i="2"/>
  <c r="U55" i="2"/>
  <c r="V55" i="2"/>
  <c r="AA47" i="2"/>
  <c r="AB47" i="2"/>
  <c r="V45" i="2"/>
  <c r="U45" i="2"/>
  <c r="U120" i="2"/>
  <c r="V120" i="2"/>
  <c r="V77" i="2"/>
  <c r="U77" i="2"/>
  <c r="AA127" i="2"/>
  <c r="AB127" i="2"/>
  <c r="AB37" i="2"/>
  <c r="AA37" i="2"/>
  <c r="U89" i="2"/>
  <c r="V89" i="2"/>
  <c r="AB43" i="2"/>
  <c r="AA43" i="2"/>
  <c r="AB84" i="2"/>
  <c r="AA84" i="2"/>
  <c r="AA78" i="2"/>
  <c r="AB78" i="2"/>
  <c r="AA32" i="2"/>
  <c r="AB32" i="2"/>
  <c r="U42" i="2"/>
  <c r="V42" i="2"/>
  <c r="V119" i="2"/>
  <c r="U119" i="2"/>
  <c r="V93" i="2"/>
  <c r="U93" i="2"/>
  <c r="AA14" i="2"/>
  <c r="AB14" i="2"/>
  <c r="U16" i="2"/>
  <c r="V16" i="2"/>
  <c r="AA34" i="2"/>
  <c r="AB34" i="2"/>
  <c r="V43" i="2"/>
  <c r="U43" i="2"/>
  <c r="U33" i="2"/>
  <c r="V33" i="2"/>
  <c r="AU33" i="2"/>
  <c r="AR33" i="2"/>
  <c r="AR49" i="2"/>
  <c r="AU49" i="2"/>
  <c r="AU53" i="2"/>
  <c r="AR53" i="2"/>
  <c r="AR12" i="2"/>
  <c r="AU12" i="2"/>
  <c r="U123" i="2"/>
  <c r="V123" i="2"/>
  <c r="AA101" i="2"/>
  <c r="AB101" i="2"/>
  <c r="V29" i="2"/>
  <c r="U29" i="2"/>
  <c r="AB118" i="2"/>
  <c r="AA118" i="2"/>
  <c r="AA25" i="2"/>
  <c r="AB25" i="2"/>
  <c r="AA119" i="2"/>
  <c r="AB119" i="2"/>
  <c r="AU52" i="2"/>
  <c r="AR52" i="2"/>
  <c r="AR103" i="2"/>
  <c r="AU103" i="2"/>
  <c r="AA62" i="2"/>
  <c r="AB62" i="2"/>
  <c r="AB72" i="2"/>
  <c r="AA72" i="2"/>
  <c r="AB99" i="2"/>
  <c r="AA99" i="2"/>
  <c r="U122" i="2"/>
  <c r="V122" i="2"/>
  <c r="AA40" i="2"/>
  <c r="AB40" i="2"/>
  <c r="AB73" i="2"/>
  <c r="AA73" i="2"/>
  <c r="V49" i="2"/>
  <c r="U49" i="2"/>
  <c r="AA70" i="2"/>
  <c r="AB70" i="2"/>
  <c r="AB48" i="2"/>
  <c r="AA48" i="2"/>
  <c r="U47" i="2"/>
  <c r="V47" i="2"/>
  <c r="U106" i="2"/>
  <c r="V106" i="2"/>
  <c r="AR40" i="2"/>
  <c r="AU40" i="2"/>
  <c r="AU57" i="2"/>
  <c r="AR57" i="2"/>
  <c r="AR44" i="2"/>
  <c r="AU44" i="2"/>
  <c r="AU48" i="2"/>
  <c r="AR48" i="2"/>
  <c r="AR6" i="2"/>
  <c r="AU6" i="2"/>
  <c r="AU27" i="2"/>
  <c r="AR27" i="2"/>
  <c r="AR74" i="2"/>
  <c r="AU74" i="2"/>
  <c r="AR104" i="2"/>
  <c r="AU104" i="2"/>
  <c r="AR120" i="2"/>
  <c r="AU120" i="2"/>
  <c r="AR96" i="2"/>
  <c r="AU96" i="2"/>
  <c r="AR8" i="2"/>
  <c r="AU8" i="2"/>
  <c r="AR65" i="2"/>
  <c r="AU65" i="2"/>
  <c r="AU16" i="2"/>
  <c r="AR16" i="2"/>
  <c r="AR108" i="2"/>
  <c r="AU108" i="2"/>
  <c r="AR19" i="2"/>
  <c r="AU19" i="2"/>
  <c r="AA10" i="2"/>
  <c r="AB10" i="2"/>
  <c r="AA50" i="2"/>
  <c r="AB50" i="2"/>
  <c r="AB83" i="2"/>
  <c r="AA83" i="2"/>
  <c r="V25" i="2"/>
  <c r="U25" i="2"/>
  <c r="U62" i="2"/>
  <c r="V62" i="2"/>
  <c r="U70" i="2"/>
  <c r="V70" i="2"/>
  <c r="V28" i="2"/>
  <c r="U28" i="2"/>
  <c r="AB15" i="2"/>
  <c r="AA15" i="2"/>
  <c r="U102" i="2"/>
  <c r="V102" i="2"/>
  <c r="U40" i="2"/>
  <c r="V40" i="2"/>
  <c r="AA108" i="2"/>
  <c r="AB108" i="2"/>
  <c r="V10" i="2"/>
  <c r="U10" i="2"/>
  <c r="V112" i="2"/>
  <c r="U112" i="2"/>
  <c r="U84" i="2"/>
  <c r="V84" i="2"/>
  <c r="AA16" i="2"/>
  <c r="AB16" i="2"/>
  <c r="AA102" i="2"/>
  <c r="AB102" i="2"/>
  <c r="AA11" i="2"/>
  <c r="AB11" i="2"/>
  <c r="AA69" i="2"/>
  <c r="AB69" i="2"/>
  <c r="V11" i="2"/>
  <c r="U11" i="2"/>
  <c r="V7" i="2"/>
  <c r="U7" i="2"/>
  <c r="AA85" i="2"/>
  <c r="AB85" i="2"/>
  <c r="U96" i="2"/>
  <c r="V96" i="2"/>
  <c r="U17" i="2"/>
  <c r="V17" i="2"/>
  <c r="V23" i="2"/>
  <c r="U23" i="2"/>
  <c r="AR127" i="2"/>
  <c r="AU127" i="2"/>
  <c r="V6" i="2"/>
  <c r="U6" i="2"/>
  <c r="AA39" i="2"/>
  <c r="AB39" i="2"/>
  <c r="AA49" i="2"/>
  <c r="AB49" i="2"/>
  <c r="V75" i="2"/>
  <c r="U75" i="2"/>
  <c r="V24" i="2"/>
  <c r="U24" i="2"/>
  <c r="AB106" i="2"/>
  <c r="AA106" i="2"/>
  <c r="AR7" i="2"/>
  <c r="AU7" i="2"/>
  <c r="AR39" i="2"/>
  <c r="AU39" i="2"/>
  <c r="AR46" i="2"/>
  <c r="AU46" i="2"/>
  <c r="AB93" i="2"/>
  <c r="AA93" i="2"/>
  <c r="AA24" i="2"/>
  <c r="AB24" i="2"/>
  <c r="AB30" i="2"/>
  <c r="AA30" i="2"/>
  <c r="AA92" i="2"/>
  <c r="AB92" i="2"/>
  <c r="AA35" i="2"/>
  <c r="AB35" i="2"/>
  <c r="U98" i="2"/>
  <c r="V98" i="2"/>
  <c r="V105" i="2"/>
  <c r="U105" i="2"/>
  <c r="AB128" i="2"/>
  <c r="AA128" i="2"/>
  <c r="AA26" i="2"/>
  <c r="AB26" i="2"/>
  <c r="U20" i="2"/>
  <c r="V20" i="2"/>
  <c r="V80" i="2"/>
  <c r="U80" i="2"/>
  <c r="AR117" i="2"/>
  <c r="AU117" i="2"/>
  <c r="AR76" i="2"/>
  <c r="AU76" i="2"/>
  <c r="AU90" i="2"/>
  <c r="AR90" i="2"/>
  <c r="AR47" i="2"/>
  <c r="AU47" i="2"/>
  <c r="AU59" i="2"/>
  <c r="AR59" i="2"/>
  <c r="AU101" i="2"/>
  <c r="AR101" i="2"/>
  <c r="AU78" i="2"/>
  <c r="AR78" i="2"/>
  <c r="AU80" i="2"/>
  <c r="AR80" i="2"/>
  <c r="AU115" i="2"/>
  <c r="AR115" i="2"/>
  <c r="AU50" i="2"/>
  <c r="AR50" i="2"/>
  <c r="AU28" i="2"/>
  <c r="AR28" i="2"/>
  <c r="AU25" i="2"/>
  <c r="AR25" i="2"/>
  <c r="AU20" i="2"/>
  <c r="AR20" i="2"/>
  <c r="AU60" i="2"/>
  <c r="AR60" i="2"/>
  <c r="AU97" i="2"/>
  <c r="AR97" i="2"/>
  <c r="AA52" i="2"/>
  <c r="AB52" i="2"/>
  <c r="U104" i="2"/>
  <c r="V104" i="2"/>
  <c r="U111" i="2"/>
  <c r="V111" i="2"/>
  <c r="AB56" i="2"/>
  <c r="AA56" i="2"/>
  <c r="AB6" i="2"/>
  <c r="AA6" i="2"/>
  <c r="AB95" i="2"/>
  <c r="AA95" i="2"/>
  <c r="AA68" i="2"/>
  <c r="AB68" i="2"/>
  <c r="U26" i="2"/>
  <c r="V26" i="2"/>
  <c r="V87" i="2"/>
  <c r="U87" i="2"/>
  <c r="AA60" i="2"/>
  <c r="AB60" i="2"/>
  <c r="AA112" i="2"/>
  <c r="AB112" i="2"/>
  <c r="AB81" i="2"/>
  <c r="AA81" i="2"/>
  <c r="V108" i="2"/>
  <c r="U108" i="2"/>
  <c r="V107" i="2"/>
  <c r="U107" i="2"/>
  <c r="AA113" i="2"/>
  <c r="AB113" i="2"/>
  <c r="AB61" i="2"/>
  <c r="AA61" i="2"/>
  <c r="AB105" i="2"/>
  <c r="AA105" i="2"/>
  <c r="V37" i="2"/>
  <c r="U37" i="2"/>
  <c r="V41" i="2"/>
  <c r="U41" i="2"/>
  <c r="V76" i="2"/>
  <c r="U76" i="2"/>
  <c r="U38" i="2"/>
  <c r="V38" i="2"/>
  <c r="AB110" i="2"/>
  <c r="AA110" i="2"/>
  <c r="AA98" i="2"/>
  <c r="AB98" i="2"/>
  <c r="U110" i="2"/>
  <c r="V110" i="2"/>
  <c r="AA125" i="2"/>
  <c r="AB125" i="2"/>
  <c r="V117" i="2"/>
  <c r="U117" i="2"/>
  <c r="V67" i="2"/>
  <c r="U67" i="2"/>
  <c r="AR109" i="2"/>
  <c r="AU109" i="2"/>
  <c r="AU17" i="2"/>
  <c r="AR17" i="2"/>
  <c r="AU61" i="2"/>
  <c r="AR61" i="2"/>
  <c r="AU92" i="2"/>
  <c r="AR92" i="2"/>
  <c r="AA94" i="2"/>
  <c r="AB94" i="2"/>
  <c r="U86" i="2"/>
  <c r="V86" i="2"/>
  <c r="AA71" i="2"/>
  <c r="AB71" i="2"/>
  <c r="U13" i="2"/>
  <c r="V13" i="2"/>
  <c r="AB17" i="2"/>
  <c r="AA17" i="2"/>
  <c r="AR85" i="2"/>
  <c r="AU85" i="2"/>
  <c r="AU31" i="2"/>
  <c r="AR31" i="2"/>
  <c r="AB115" i="2"/>
  <c r="AA115" i="2"/>
  <c r="AB103" i="2"/>
  <c r="AA103" i="2"/>
  <c r="U66" i="2"/>
  <c r="V66" i="2"/>
  <c r="U100" i="2"/>
  <c r="V100" i="2"/>
  <c r="AA19" i="2"/>
  <c r="AB19" i="2"/>
  <c r="AA64" i="2"/>
  <c r="AB64" i="2"/>
  <c r="U9" i="2"/>
  <c r="V9" i="2"/>
  <c r="V109" i="2"/>
  <c r="U109" i="2"/>
  <c r="AB45" i="2"/>
  <c r="AA45" i="2"/>
  <c r="AA54" i="2"/>
  <c r="AB54" i="2"/>
  <c r="AA7" i="2"/>
  <c r="AB7" i="2"/>
  <c r="V79" i="2"/>
  <c r="U79" i="2"/>
  <c r="V128" i="2"/>
  <c r="U128" i="2"/>
  <c r="AR38" i="2"/>
  <c r="AU38" i="2"/>
  <c r="AU64" i="2"/>
  <c r="AR64" i="2"/>
  <c r="AU69" i="2"/>
  <c r="AR69" i="2"/>
  <c r="AU34" i="2"/>
  <c r="AR34" i="2"/>
  <c r="AU88" i="2"/>
  <c r="AR88" i="2"/>
  <c r="AU102" i="2"/>
  <c r="AR102" i="2"/>
  <c r="AU32" i="2"/>
  <c r="AR32" i="2"/>
  <c r="AR118" i="2"/>
  <c r="AU118" i="2"/>
  <c r="AU86" i="2"/>
  <c r="AR86" i="2"/>
  <c r="AR62" i="2"/>
  <c r="AU62" i="2"/>
  <c r="AR9" i="2"/>
  <c r="AU9" i="2"/>
  <c r="AR91" i="2"/>
  <c r="AU91" i="2"/>
  <c r="AR42" i="2"/>
  <c r="AU42" i="2"/>
  <c r="AU125" i="2"/>
  <c r="AR125" i="2"/>
  <c r="AU98" i="2"/>
  <c r="AR98" i="2"/>
  <c r="AU116" i="2"/>
  <c r="AR116" i="2"/>
  <c r="AA107" i="2"/>
  <c r="AB107" i="2"/>
  <c r="U126" i="2"/>
  <c r="V126" i="2"/>
  <c r="V99" i="2"/>
  <c r="U99" i="2"/>
  <c r="U91" i="2"/>
  <c r="V91" i="2"/>
  <c r="AA126" i="2"/>
  <c r="AB126" i="2"/>
  <c r="AB33" i="2"/>
  <c r="AA33" i="2"/>
  <c r="V71" i="2"/>
  <c r="U71" i="2"/>
  <c r="V94" i="2"/>
  <c r="U94" i="2"/>
  <c r="V95" i="2"/>
  <c r="U95" i="2"/>
  <c r="V73" i="2"/>
  <c r="U73" i="2"/>
  <c r="AB42" i="2"/>
  <c r="AA42" i="2"/>
  <c r="AA96" i="2"/>
  <c r="AB96" i="2"/>
  <c r="U51" i="2"/>
  <c r="V51" i="2"/>
  <c r="U58" i="2"/>
  <c r="V58" i="2"/>
  <c r="V8" i="2"/>
  <c r="U8" i="2"/>
  <c r="U48" i="2"/>
  <c r="V48" i="2"/>
  <c r="AB65" i="2"/>
  <c r="AA65" i="2"/>
  <c r="AB111" i="2"/>
  <c r="AA111" i="2"/>
  <c r="U127" i="2"/>
  <c r="V127" i="2"/>
  <c r="U15" i="2"/>
  <c r="V15" i="2"/>
  <c r="AA116" i="2"/>
  <c r="AB116" i="2"/>
  <c r="AB21" i="2"/>
  <c r="AA21" i="2"/>
  <c r="U92" i="2"/>
  <c r="V92" i="2"/>
  <c r="V27" i="2"/>
  <c r="U27" i="2"/>
  <c r="AB29" i="2"/>
  <c r="AA29" i="2"/>
  <c r="U85" i="2"/>
  <c r="V85" i="2"/>
  <c r="AB59" i="2"/>
  <c r="AA59" i="2"/>
  <c r="U81" i="2"/>
  <c r="V81" i="2"/>
  <c r="AA88" i="2"/>
  <c r="AB88" i="2"/>
  <c r="AB122" i="2"/>
  <c r="AA122" i="2"/>
  <c r="V78" i="2"/>
  <c r="U78" i="2"/>
  <c r="AU89" i="2"/>
  <c r="AR89" i="2"/>
  <c r="AU35" i="2"/>
  <c r="AR35" i="2"/>
  <c r="AU99" i="2"/>
  <c r="AR99" i="2"/>
  <c r="AB63" i="2"/>
  <c r="AA63" i="2"/>
  <c r="V57" i="2"/>
  <c r="U57" i="2"/>
  <c r="AB77" i="2"/>
  <c r="AA77" i="2"/>
  <c r="AA82" i="2"/>
  <c r="AB82" i="2"/>
  <c r="AB114" i="2"/>
  <c r="AA114" i="2"/>
  <c r="AA76" i="2"/>
  <c r="AB76" i="2"/>
  <c r="V114" i="2"/>
  <c r="U114" i="2"/>
  <c r="U97" i="2"/>
  <c r="V97" i="2"/>
  <c r="AU5" i="2"/>
  <c r="AR5" i="2"/>
  <c r="AU87" i="2"/>
  <c r="AR87" i="2"/>
  <c r="AU70" i="2"/>
  <c r="AR70" i="2"/>
  <c r="AA44" i="2"/>
  <c r="AB44" i="2"/>
  <c r="U54" i="2"/>
  <c r="V54" i="2"/>
  <c r="AB97" i="2"/>
  <c r="AA97" i="2"/>
  <c r="AA9" i="2"/>
  <c r="AB9" i="2"/>
  <c r="V46" i="2"/>
  <c r="U46" i="2"/>
  <c r="U113" i="2"/>
  <c r="V113" i="2"/>
  <c r="AB79" i="2"/>
  <c r="AA79" i="2"/>
  <c r="V116" i="2"/>
  <c r="U116" i="2"/>
  <c r="V69" i="2"/>
  <c r="U69" i="2"/>
  <c r="AR123" i="2"/>
  <c r="AU123" i="2"/>
  <c r="AR105" i="2"/>
  <c r="AU105" i="2"/>
  <c r="AR54" i="2"/>
  <c r="AU54" i="2"/>
  <c r="AR68" i="2"/>
  <c r="AU68" i="2"/>
  <c r="AU29" i="2"/>
  <c r="AR29" i="2"/>
  <c r="AU128" i="2"/>
  <c r="AR128" i="2"/>
  <c r="AR124" i="2"/>
  <c r="AU124" i="2"/>
  <c r="AU67" i="2"/>
  <c r="AR67" i="2"/>
  <c r="AR84" i="2"/>
  <c r="AU84" i="2"/>
  <c r="AR58" i="2"/>
  <c r="AU58" i="2"/>
  <c r="AR113" i="2"/>
  <c r="AU113" i="2"/>
  <c r="AU11" i="2"/>
  <c r="AR11" i="2"/>
  <c r="AU10" i="2"/>
  <c r="AR10" i="2"/>
  <c r="AU14" i="2"/>
  <c r="AR14" i="2"/>
  <c r="AU41" i="2"/>
  <c r="AR41" i="2"/>
  <c r="AR122" i="2"/>
  <c r="AU122" i="2"/>
  <c r="AB12" i="2"/>
  <c r="AA12" i="2"/>
  <c r="AB86" i="2"/>
  <c r="AA86" i="2"/>
  <c r="AB100" i="2"/>
  <c r="AA100" i="2"/>
  <c r="V118" i="2"/>
  <c r="U118" i="2"/>
  <c r="AA80" i="2"/>
  <c r="AB80" i="2"/>
  <c r="AA89" i="2"/>
  <c r="AB89" i="2"/>
  <c r="AB104" i="2"/>
  <c r="AA104" i="2"/>
  <c r="AA90" i="2"/>
  <c r="AB90" i="2"/>
  <c r="AB53" i="2"/>
  <c r="AA53" i="2"/>
  <c r="U52" i="2"/>
  <c r="V52" i="2"/>
  <c r="V5" i="2"/>
  <c r="U5" i="2"/>
  <c r="AA27" i="2"/>
  <c r="AB27" i="2"/>
  <c r="AA66" i="2"/>
  <c r="AB66" i="2"/>
  <c r="U53" i="2"/>
  <c r="V53" i="2"/>
  <c r="AB121" i="2"/>
  <c r="AA121" i="2"/>
  <c r="V32" i="2"/>
  <c r="U32" i="2"/>
  <c r="AA67" i="2"/>
  <c r="AB67" i="2"/>
  <c r="AB20" i="2"/>
  <c r="AA20" i="2"/>
  <c r="U103" i="2"/>
  <c r="V103" i="2"/>
  <c r="AM4" i="2"/>
  <c r="AT4" i="2"/>
  <c r="AS4" i="2"/>
  <c r="O4" i="2"/>
  <c r="AB4" i="2"/>
  <c r="AG4" i="2"/>
  <c r="AH4" i="2"/>
  <c r="U4" i="2"/>
  <c r="V4" i="2"/>
  <c r="AT88" i="2" l="1"/>
  <c r="AS88" i="2"/>
  <c r="AT78" i="2"/>
  <c r="AS78" i="2"/>
  <c r="AT42" i="2"/>
  <c r="AS42" i="2"/>
  <c r="AS7" i="2"/>
  <c r="AT7" i="2"/>
  <c r="AS19" i="2"/>
  <c r="AT19" i="2"/>
  <c r="AS8" i="2"/>
  <c r="AT8" i="2"/>
  <c r="AS74" i="2"/>
  <c r="AT74" i="2"/>
  <c r="AT44" i="2"/>
  <c r="AS44" i="2"/>
  <c r="AS49" i="2"/>
  <c r="AT49" i="2"/>
  <c r="AS36" i="2"/>
  <c r="AT36" i="2"/>
  <c r="AS81" i="2"/>
  <c r="AT81" i="2"/>
  <c r="AT75" i="2"/>
  <c r="AS75" i="2"/>
  <c r="AS66" i="2"/>
  <c r="AT66" i="2"/>
  <c r="AT107" i="2"/>
  <c r="AS107" i="2"/>
  <c r="AT116" i="2"/>
  <c r="AS116" i="2"/>
  <c r="AT34" i="2"/>
  <c r="AS34" i="2"/>
  <c r="AT92" i="2"/>
  <c r="AS92" i="2"/>
  <c r="AT60" i="2"/>
  <c r="AS60" i="2"/>
  <c r="AS50" i="2"/>
  <c r="AT50" i="2"/>
  <c r="AS101" i="2"/>
  <c r="AT101" i="2"/>
  <c r="AT27" i="2"/>
  <c r="AS27" i="2"/>
  <c r="AT57" i="2"/>
  <c r="AS57" i="2"/>
  <c r="AT33" i="2"/>
  <c r="AS33" i="2"/>
  <c r="AS55" i="2"/>
  <c r="AT55" i="2"/>
  <c r="AT100" i="2"/>
  <c r="AS100" i="2"/>
  <c r="AT94" i="2"/>
  <c r="AS94" i="2"/>
  <c r="AS108" i="2"/>
  <c r="AT108" i="2"/>
  <c r="AT96" i="2"/>
  <c r="AS96" i="2"/>
  <c r="AT79" i="2"/>
  <c r="AS79" i="2"/>
  <c r="AS95" i="2"/>
  <c r="AT95" i="2"/>
  <c r="AT106" i="2"/>
  <c r="AS106" i="2"/>
  <c r="AS77" i="2"/>
  <c r="AT77" i="2"/>
  <c r="AS63" i="2"/>
  <c r="AT63" i="2"/>
  <c r="AT43" i="2"/>
  <c r="AS43" i="2"/>
  <c r="AS73" i="2"/>
  <c r="AT73" i="2"/>
  <c r="AS70" i="2"/>
  <c r="AT70" i="2"/>
  <c r="AT97" i="2"/>
  <c r="AS97" i="2"/>
  <c r="AT45" i="2"/>
  <c r="AS45" i="2"/>
  <c r="AT18" i="2"/>
  <c r="AS18" i="2"/>
  <c r="AS113" i="2"/>
  <c r="AT113" i="2"/>
  <c r="AT38" i="2"/>
  <c r="AS38" i="2"/>
  <c r="AS91" i="2"/>
  <c r="AT91" i="2"/>
  <c r="AT29" i="2"/>
  <c r="AS29" i="2"/>
  <c r="AT98" i="2"/>
  <c r="AS98" i="2"/>
  <c r="AS32" i="2"/>
  <c r="AT32" i="2"/>
  <c r="AT69" i="2"/>
  <c r="AS69" i="2"/>
  <c r="AS31" i="2"/>
  <c r="AT31" i="2"/>
  <c r="AS61" i="2"/>
  <c r="AT61" i="2"/>
  <c r="AT20" i="2"/>
  <c r="AS20" i="2"/>
  <c r="AS115" i="2"/>
  <c r="AT115" i="2"/>
  <c r="AT59" i="2"/>
  <c r="AS59" i="2"/>
  <c r="AS16" i="2"/>
  <c r="AT16" i="2"/>
  <c r="AS83" i="2"/>
  <c r="AT83" i="2"/>
  <c r="AT93" i="2"/>
  <c r="AS93" i="2"/>
  <c r="AT26" i="2"/>
  <c r="AS26" i="2"/>
  <c r="G71" i="4"/>
  <c r="A66" i="7" s="1"/>
  <c r="G55" i="4"/>
  <c r="A50" i="7" s="1"/>
  <c r="G39" i="4"/>
  <c r="A34" i="7" s="1"/>
  <c r="G23" i="4"/>
  <c r="A18" i="7" s="1"/>
  <c r="G64" i="4"/>
  <c r="A59" i="7" s="1"/>
  <c r="G48" i="4"/>
  <c r="A43" i="7" s="1"/>
  <c r="G32" i="4"/>
  <c r="A27" i="7" s="1"/>
  <c r="G11" i="4"/>
  <c r="A6" i="7" s="1"/>
  <c r="G6" i="4"/>
  <c r="A1" i="7" s="1"/>
  <c r="G59" i="4"/>
  <c r="A54" i="7" s="1"/>
  <c r="G19" i="4"/>
  <c r="A14" i="7" s="1"/>
  <c r="G73" i="4"/>
  <c r="A68" i="7" s="1"/>
  <c r="G41" i="4"/>
  <c r="A36" i="7" s="1"/>
  <c r="G15" i="4"/>
  <c r="A10" i="7" s="1"/>
  <c r="G69" i="4"/>
  <c r="A64" i="7" s="1"/>
  <c r="G53" i="4"/>
  <c r="A48" i="7" s="1"/>
  <c r="G37" i="4"/>
  <c r="A32" i="7" s="1"/>
  <c r="G78" i="4"/>
  <c r="A73" i="7" s="1"/>
  <c r="G62" i="4"/>
  <c r="A57" i="7" s="1"/>
  <c r="G46" i="4"/>
  <c r="A41" i="7" s="1"/>
  <c r="G30" i="4"/>
  <c r="A25" i="7" s="1"/>
  <c r="G20" i="4"/>
  <c r="A15" i="7" s="1"/>
  <c r="G7" i="4"/>
  <c r="A2" i="7" s="1"/>
  <c r="G36" i="4"/>
  <c r="A31" i="7" s="1"/>
  <c r="G66" i="4"/>
  <c r="A61" i="7" s="1"/>
  <c r="G67" i="4"/>
  <c r="A62" i="7" s="1"/>
  <c r="G51" i="4"/>
  <c r="A46" i="7" s="1"/>
  <c r="G35" i="4"/>
  <c r="A30" i="7" s="1"/>
  <c r="G76" i="4"/>
  <c r="A71" i="7" s="1"/>
  <c r="G60" i="4"/>
  <c r="A55" i="7" s="1"/>
  <c r="G44" i="4"/>
  <c r="A39" i="7" s="1"/>
  <c r="G28" i="4"/>
  <c r="A23" i="7" s="1"/>
  <c r="G18" i="4"/>
  <c r="A13" i="7" s="1"/>
  <c r="G17" i="4"/>
  <c r="A12" i="7" s="1"/>
  <c r="G75" i="4"/>
  <c r="A70" i="7" s="1"/>
  <c r="G52" i="4"/>
  <c r="A47" i="7" s="1"/>
  <c r="G50" i="4"/>
  <c r="A45" i="7" s="1"/>
  <c r="G65" i="4"/>
  <c r="A60" i="7" s="1"/>
  <c r="G49" i="4"/>
  <c r="A44" i="7" s="1"/>
  <c r="G33" i="4"/>
  <c r="A28" i="7" s="1"/>
  <c r="G74" i="4"/>
  <c r="A69" i="7" s="1"/>
  <c r="G58" i="4"/>
  <c r="A53" i="7" s="1"/>
  <c r="G42" i="4"/>
  <c r="A37" i="7" s="1"/>
  <c r="G26" i="4"/>
  <c r="A21" i="7" s="1"/>
  <c r="G16" i="4"/>
  <c r="A11" i="7" s="1"/>
  <c r="G13" i="4"/>
  <c r="A8" i="7" s="1"/>
  <c r="G43" i="4"/>
  <c r="A38" i="7" s="1"/>
  <c r="G10" i="4"/>
  <c r="A5" i="7" s="1"/>
  <c r="G34" i="4"/>
  <c r="A29" i="7" s="1"/>
  <c r="G63" i="4"/>
  <c r="A58" i="7" s="1"/>
  <c r="G47" i="4"/>
  <c r="A42" i="7" s="1"/>
  <c r="G31" i="4"/>
  <c r="A26" i="7" s="1"/>
  <c r="G72" i="4"/>
  <c r="A67" i="7" s="1"/>
  <c r="G56" i="4"/>
  <c r="A51" i="7" s="1"/>
  <c r="G40" i="4"/>
  <c r="A35" i="7" s="1"/>
  <c r="G24" i="4"/>
  <c r="A19" i="7" s="1"/>
  <c r="G14" i="4"/>
  <c r="A9" i="7" s="1"/>
  <c r="G9" i="4"/>
  <c r="A4" i="7" s="1"/>
  <c r="G27" i="4"/>
  <c r="A22" i="7" s="1"/>
  <c r="G57" i="4"/>
  <c r="A52" i="7" s="1"/>
  <c r="G25" i="4"/>
  <c r="A20" i="7" s="1"/>
  <c r="G8" i="4"/>
  <c r="A3" i="7" s="1"/>
  <c r="G77" i="4"/>
  <c r="A72" i="7" s="1"/>
  <c r="G61" i="4"/>
  <c r="A56" i="7" s="1"/>
  <c r="G45" i="4"/>
  <c r="A40" i="7" s="1"/>
  <c r="G29" i="4"/>
  <c r="A24" i="7" s="1"/>
  <c r="G70" i="4"/>
  <c r="A65" i="7" s="1"/>
  <c r="G54" i="4"/>
  <c r="A49" i="7" s="1"/>
  <c r="G38" i="4"/>
  <c r="A33" i="7" s="1"/>
  <c r="G22" i="4"/>
  <c r="A17" i="7" s="1"/>
  <c r="G12" i="4"/>
  <c r="A7" i="7" s="1"/>
  <c r="G21" i="4"/>
  <c r="A16" i="7" s="1"/>
  <c r="G68" i="4"/>
  <c r="A63" i="7" s="1"/>
  <c r="AS37" i="2"/>
  <c r="AT37" i="2"/>
  <c r="AS72" i="2"/>
  <c r="AT72" i="2"/>
  <c r="AT126" i="2"/>
  <c r="AS126" i="2"/>
  <c r="AT28" i="2"/>
  <c r="AS28" i="2"/>
  <c r="AT124" i="2"/>
  <c r="AS124" i="2"/>
  <c r="AS14" i="2"/>
  <c r="AT14" i="2"/>
  <c r="AT89" i="2"/>
  <c r="AS89" i="2"/>
  <c r="AT58" i="2"/>
  <c r="AS58" i="2"/>
  <c r="AT118" i="2"/>
  <c r="AS118" i="2"/>
  <c r="AS76" i="2"/>
  <c r="AT76" i="2"/>
  <c r="AS5" i="2"/>
  <c r="AT5" i="2"/>
  <c r="AS84" i="2"/>
  <c r="AT84" i="2"/>
  <c r="AS123" i="2"/>
  <c r="AT123" i="2"/>
  <c r="AT9" i="2"/>
  <c r="AS9" i="2"/>
  <c r="AT117" i="2"/>
  <c r="AS117" i="2"/>
  <c r="AT46" i="2"/>
  <c r="AS46" i="2"/>
  <c r="AT120" i="2"/>
  <c r="AS120" i="2"/>
  <c r="AS6" i="2"/>
  <c r="AT6" i="2"/>
  <c r="AS40" i="2"/>
  <c r="AT40" i="2"/>
  <c r="AT103" i="2"/>
  <c r="AS103" i="2"/>
  <c r="AS12" i="2"/>
  <c r="AT12" i="2"/>
  <c r="AT22" i="2"/>
  <c r="AS22" i="2"/>
  <c r="AT119" i="2"/>
  <c r="AS119" i="2"/>
  <c r="AT71" i="2"/>
  <c r="AS71" i="2"/>
  <c r="H75" i="4"/>
  <c r="B70" i="7" s="1"/>
  <c r="H59" i="4"/>
  <c r="B54" i="7" s="1"/>
  <c r="H43" i="4"/>
  <c r="B38" i="7" s="1"/>
  <c r="H27" i="4"/>
  <c r="B22" i="7" s="1"/>
  <c r="H46" i="4"/>
  <c r="B41" i="7" s="1"/>
  <c r="H10" i="4"/>
  <c r="B5" i="7" s="1"/>
  <c r="H72" i="4"/>
  <c r="B67" i="7" s="1"/>
  <c r="H11" i="4"/>
  <c r="B6" i="7" s="1"/>
  <c r="H68" i="4"/>
  <c r="B63" i="7" s="1"/>
  <c r="H50" i="4"/>
  <c r="B45" i="7" s="1"/>
  <c r="H73" i="4"/>
  <c r="B68" i="7" s="1"/>
  <c r="H57" i="4"/>
  <c r="B52" i="7" s="1"/>
  <c r="H41" i="4"/>
  <c r="B36" i="7" s="1"/>
  <c r="H21" i="4"/>
  <c r="B16" i="7" s="1"/>
  <c r="H38" i="4"/>
  <c r="B33" i="7" s="1"/>
  <c r="H8" i="4"/>
  <c r="B3" i="7" s="1"/>
  <c r="H64" i="4"/>
  <c r="B59" i="7" s="1"/>
  <c r="H26" i="4"/>
  <c r="B21" i="7" s="1"/>
  <c r="H60" i="4"/>
  <c r="B55" i="7" s="1"/>
  <c r="H25" i="4"/>
  <c r="B20" i="7" s="1"/>
  <c r="H71" i="4"/>
  <c r="B66" i="7" s="1"/>
  <c r="H55" i="4"/>
  <c r="B50" i="7" s="1"/>
  <c r="H39" i="4"/>
  <c r="B34" i="7" s="1"/>
  <c r="H15" i="4"/>
  <c r="B10" i="7" s="1"/>
  <c r="H30" i="4"/>
  <c r="B25" i="7" s="1"/>
  <c r="H6" i="4"/>
  <c r="B1" i="7" s="1"/>
  <c r="H56" i="4"/>
  <c r="B51" i="7" s="1"/>
  <c r="H74" i="4"/>
  <c r="B69" i="7" s="1"/>
  <c r="H52" i="4"/>
  <c r="B47" i="7" s="1"/>
  <c r="H14" i="4"/>
  <c r="B9" i="7" s="1"/>
  <c r="H61" i="4"/>
  <c r="B56" i="7" s="1"/>
  <c r="H69" i="4"/>
  <c r="B64" i="7" s="1"/>
  <c r="H53" i="4"/>
  <c r="B48" i="7" s="1"/>
  <c r="H37" i="4"/>
  <c r="B32" i="7" s="1"/>
  <c r="H7" i="4"/>
  <c r="B2" i="7" s="1"/>
  <c r="H20" i="4"/>
  <c r="B15" i="7" s="1"/>
  <c r="H42" i="4"/>
  <c r="B37" i="7" s="1"/>
  <c r="H48" i="4"/>
  <c r="B43" i="7" s="1"/>
  <c r="H66" i="4"/>
  <c r="B61" i="7" s="1"/>
  <c r="H44" i="4"/>
  <c r="B39" i="7" s="1"/>
  <c r="H47" i="4"/>
  <c r="B42" i="7" s="1"/>
  <c r="H62" i="4"/>
  <c r="B57" i="7" s="1"/>
  <c r="H19" i="4"/>
  <c r="B14" i="7" s="1"/>
  <c r="H67" i="4"/>
  <c r="B62" i="7" s="1"/>
  <c r="H51" i="4"/>
  <c r="B46" i="7" s="1"/>
  <c r="H35" i="4"/>
  <c r="B30" i="7" s="1"/>
  <c r="H78" i="4"/>
  <c r="B73" i="7" s="1"/>
  <c r="H18" i="4"/>
  <c r="B13" i="7" s="1"/>
  <c r="H23" i="4"/>
  <c r="B18" i="7" s="1"/>
  <c r="H40" i="4"/>
  <c r="B35" i="7" s="1"/>
  <c r="H58" i="4"/>
  <c r="B53" i="7" s="1"/>
  <c r="H36" i="4"/>
  <c r="B31" i="7" s="1"/>
  <c r="H63" i="4"/>
  <c r="B58" i="7" s="1"/>
  <c r="H31" i="4"/>
  <c r="B26" i="7" s="1"/>
  <c r="H9" i="4"/>
  <c r="B4" i="7" s="1"/>
  <c r="H77" i="4"/>
  <c r="B72" i="7" s="1"/>
  <c r="H65" i="4"/>
  <c r="B60" i="7" s="1"/>
  <c r="H49" i="4"/>
  <c r="B44" i="7" s="1"/>
  <c r="H33" i="4"/>
  <c r="B28" i="7" s="1"/>
  <c r="H70" i="4"/>
  <c r="B65" i="7" s="1"/>
  <c r="H16" i="4"/>
  <c r="B11" i="7" s="1"/>
  <c r="H22" i="4"/>
  <c r="B17" i="7" s="1"/>
  <c r="H32" i="4"/>
  <c r="B27" i="7" s="1"/>
  <c r="H34" i="4"/>
  <c r="B29" i="7" s="1"/>
  <c r="H28" i="4"/>
  <c r="B23" i="7" s="1"/>
  <c r="H45" i="4"/>
  <c r="B40" i="7" s="1"/>
  <c r="H12" i="4"/>
  <c r="B7" i="7" s="1"/>
  <c r="H17" i="4"/>
  <c r="B12" i="7" s="1"/>
  <c r="H24" i="4"/>
  <c r="B19" i="7" s="1"/>
  <c r="H76" i="4"/>
  <c r="B71" i="7" s="1"/>
  <c r="H13" i="4"/>
  <c r="B8" i="7" s="1"/>
  <c r="H29" i="4"/>
  <c r="B24" i="7" s="1"/>
  <c r="H54" i="4"/>
  <c r="B49" i="7" s="1"/>
  <c r="AT56" i="2"/>
  <c r="AS56" i="2"/>
  <c r="AS82" i="2"/>
  <c r="AT82" i="2"/>
  <c r="AT41" i="2"/>
  <c r="AS41" i="2"/>
  <c r="AT10" i="2"/>
  <c r="AS10" i="2"/>
  <c r="AT67" i="2"/>
  <c r="AS67" i="2"/>
  <c r="AT99" i="2"/>
  <c r="AS99" i="2"/>
  <c r="AT125" i="2"/>
  <c r="AS125" i="2"/>
  <c r="AS102" i="2"/>
  <c r="AT102" i="2"/>
  <c r="AT64" i="2"/>
  <c r="AS64" i="2"/>
  <c r="AT17" i="2"/>
  <c r="AS17" i="2"/>
  <c r="AS25" i="2"/>
  <c r="AT25" i="2"/>
  <c r="AT80" i="2"/>
  <c r="AS80" i="2"/>
  <c r="AT48" i="2"/>
  <c r="AS48" i="2"/>
  <c r="AS52" i="2"/>
  <c r="AT52" i="2"/>
  <c r="AT53" i="2"/>
  <c r="AS53" i="2"/>
  <c r="AS23" i="2"/>
  <c r="AT23" i="2"/>
  <c r="AT21" i="2"/>
  <c r="AS21" i="2"/>
  <c r="AT13" i="2"/>
  <c r="AS13" i="2"/>
  <c r="AT114" i="2"/>
  <c r="AS114" i="2"/>
  <c r="E78" i="4"/>
  <c r="A73" i="6" s="1"/>
  <c r="E62" i="4"/>
  <c r="A57" i="6" s="1"/>
  <c r="E46" i="4"/>
  <c r="A41" i="6" s="1"/>
  <c r="E30" i="4"/>
  <c r="A25" i="6" s="1"/>
  <c r="E33" i="4"/>
  <c r="A28" i="6" s="1"/>
  <c r="E39" i="4"/>
  <c r="A34" i="6" s="1"/>
  <c r="E25" i="4"/>
  <c r="A20" i="6" s="1"/>
  <c r="E37" i="4"/>
  <c r="A32" i="6" s="1"/>
  <c r="E14" i="4"/>
  <c r="A9" i="6" s="1"/>
  <c r="E55" i="4"/>
  <c r="A50" i="6" s="1"/>
  <c r="E34" i="4"/>
  <c r="A29" i="6" s="1"/>
  <c r="E11" i="4"/>
  <c r="A6" i="6" s="1"/>
  <c r="E76" i="4"/>
  <c r="A71" i="6" s="1"/>
  <c r="E60" i="4"/>
  <c r="A55" i="6" s="1"/>
  <c r="E44" i="4"/>
  <c r="A39" i="6" s="1"/>
  <c r="E28" i="4"/>
  <c r="A23" i="6" s="1"/>
  <c r="E21" i="4"/>
  <c r="A16" i="6" s="1"/>
  <c r="E75" i="4"/>
  <c r="A70" i="6" s="1"/>
  <c r="E71" i="4"/>
  <c r="A66" i="6" s="1"/>
  <c r="E29" i="4"/>
  <c r="A24" i="6" s="1"/>
  <c r="E12" i="4"/>
  <c r="A7" i="6" s="1"/>
  <c r="E49" i="4"/>
  <c r="A44" i="6" s="1"/>
  <c r="E74" i="4"/>
  <c r="A69" i="6" s="1"/>
  <c r="E58" i="4"/>
  <c r="A53" i="6" s="1"/>
  <c r="E42" i="4"/>
  <c r="A37" i="6" s="1"/>
  <c r="E26" i="4"/>
  <c r="A21" i="6" s="1"/>
  <c r="E19" i="4"/>
  <c r="A14" i="6" s="1"/>
  <c r="E67" i="4"/>
  <c r="A62" i="6" s="1"/>
  <c r="E31" i="4"/>
  <c r="A26" i="6" s="1"/>
  <c r="E24" i="4"/>
  <c r="A19" i="6" s="1"/>
  <c r="E10" i="4"/>
  <c r="A5" i="6" s="1"/>
  <c r="E50" i="4"/>
  <c r="A45" i="6" s="1"/>
  <c r="E18" i="4"/>
  <c r="A13" i="6" s="1"/>
  <c r="E72" i="4"/>
  <c r="A67" i="6" s="1"/>
  <c r="E56" i="4"/>
  <c r="A51" i="6" s="1"/>
  <c r="E40" i="4"/>
  <c r="A35" i="6" s="1"/>
  <c r="E73" i="4"/>
  <c r="A68" i="6" s="1"/>
  <c r="E17" i="4"/>
  <c r="A12" i="6" s="1"/>
  <c r="E59" i="4"/>
  <c r="A54" i="6" s="1"/>
  <c r="E77" i="4"/>
  <c r="A72" i="6" s="1"/>
  <c r="E23" i="4"/>
  <c r="A18" i="6" s="1"/>
  <c r="E8" i="4"/>
  <c r="A3" i="6" s="1"/>
  <c r="E47" i="4"/>
  <c r="A42" i="6" s="1"/>
  <c r="E70" i="4"/>
  <c r="A65" i="6" s="1"/>
  <c r="E54" i="4"/>
  <c r="A49" i="6" s="1"/>
  <c r="E38" i="4"/>
  <c r="A33" i="6" s="1"/>
  <c r="E65" i="4"/>
  <c r="A60" i="6" s="1"/>
  <c r="E13" i="4"/>
  <c r="A8" i="6" s="1"/>
  <c r="E51" i="4"/>
  <c r="A46" i="6" s="1"/>
  <c r="E69" i="4"/>
  <c r="A64" i="6" s="1"/>
  <c r="E22" i="4"/>
  <c r="A17" i="6" s="1"/>
  <c r="E6" i="4"/>
  <c r="A1" i="6" s="1"/>
  <c r="E35" i="4"/>
  <c r="A30" i="6" s="1"/>
  <c r="E68" i="4"/>
  <c r="A63" i="6" s="1"/>
  <c r="E52" i="4"/>
  <c r="A47" i="6" s="1"/>
  <c r="E36" i="4"/>
  <c r="A31" i="6" s="1"/>
  <c r="E57" i="4"/>
  <c r="A52" i="6" s="1"/>
  <c r="E9" i="4"/>
  <c r="A4" i="6" s="1"/>
  <c r="E43" i="4"/>
  <c r="A38" i="6" s="1"/>
  <c r="E61" i="4"/>
  <c r="A56" i="6" s="1"/>
  <c r="E20" i="4"/>
  <c r="A15" i="6" s="1"/>
  <c r="E15" i="4"/>
  <c r="A10" i="6" s="1"/>
  <c r="E66" i="4"/>
  <c r="A61" i="6" s="1"/>
  <c r="E53" i="4"/>
  <c r="A48" i="6" s="1"/>
  <c r="E63" i="4"/>
  <c r="A58" i="6" s="1"/>
  <c r="E7" i="4"/>
  <c r="A2" i="6" s="1"/>
  <c r="E27" i="4"/>
  <c r="A22" i="6" s="1"/>
  <c r="E45" i="4"/>
  <c r="A40" i="6" s="1"/>
  <c r="E16" i="4"/>
  <c r="A11" i="6" s="1"/>
  <c r="E64" i="4"/>
  <c r="A59" i="6" s="1"/>
  <c r="E48" i="4"/>
  <c r="A43" i="6" s="1"/>
  <c r="E32" i="4"/>
  <c r="A27" i="6" s="1"/>
  <c r="E41" i="4"/>
  <c r="A36" i="6" s="1"/>
  <c r="AS35" i="2"/>
  <c r="AT35" i="2"/>
  <c r="AT86" i="2"/>
  <c r="AS86" i="2"/>
  <c r="AS90" i="2"/>
  <c r="AT90" i="2"/>
  <c r="AS30" i="2"/>
  <c r="AT30" i="2"/>
  <c r="AS15" i="2"/>
  <c r="AT15" i="2"/>
  <c r="F64" i="4"/>
  <c r="B59" i="6" s="1"/>
  <c r="F48" i="4"/>
  <c r="B43" i="6" s="1"/>
  <c r="F32" i="4"/>
  <c r="B27" i="6" s="1"/>
  <c r="F71" i="4"/>
  <c r="B66" i="6" s="1"/>
  <c r="F55" i="4"/>
  <c r="B50" i="6" s="1"/>
  <c r="F39" i="4"/>
  <c r="B34" i="6" s="1"/>
  <c r="F23" i="4"/>
  <c r="B18" i="6" s="1"/>
  <c r="F8" i="4"/>
  <c r="B3" i="6" s="1"/>
  <c r="F9" i="4"/>
  <c r="B4" i="6" s="1"/>
  <c r="F43" i="4"/>
  <c r="B38" i="6" s="1"/>
  <c r="F78" i="4"/>
  <c r="B73" i="6" s="1"/>
  <c r="F62" i="4"/>
  <c r="B57" i="6" s="1"/>
  <c r="F46" i="4"/>
  <c r="B41" i="6" s="1"/>
  <c r="F30" i="4"/>
  <c r="B25" i="6" s="1"/>
  <c r="F69" i="4"/>
  <c r="B64" i="6" s="1"/>
  <c r="F53" i="4"/>
  <c r="B48" i="6" s="1"/>
  <c r="F37" i="4"/>
  <c r="B32" i="6" s="1"/>
  <c r="F22" i="4"/>
  <c r="B17" i="6" s="1"/>
  <c r="F25" i="4"/>
  <c r="B20" i="6" s="1"/>
  <c r="F7" i="4"/>
  <c r="B2" i="6" s="1"/>
  <c r="F68" i="4"/>
  <c r="B63" i="6" s="1"/>
  <c r="F12" i="4"/>
  <c r="B7" i="6" s="1"/>
  <c r="F76" i="4"/>
  <c r="B71" i="6" s="1"/>
  <c r="F60" i="4"/>
  <c r="B55" i="6" s="1"/>
  <c r="F44" i="4"/>
  <c r="B39" i="6" s="1"/>
  <c r="F28" i="4"/>
  <c r="B23" i="6" s="1"/>
  <c r="F67" i="4"/>
  <c r="B62" i="6" s="1"/>
  <c r="F51" i="4"/>
  <c r="B46" i="6" s="1"/>
  <c r="F35" i="4"/>
  <c r="B30" i="6" s="1"/>
  <c r="F20" i="4"/>
  <c r="B15" i="6" s="1"/>
  <c r="F21" i="4"/>
  <c r="B16" i="6" s="1"/>
  <c r="F75" i="4"/>
  <c r="B70" i="6" s="1"/>
  <c r="F74" i="4"/>
  <c r="B69" i="6" s="1"/>
  <c r="F58" i="4"/>
  <c r="B53" i="6" s="1"/>
  <c r="F42" i="4"/>
  <c r="B37" i="6" s="1"/>
  <c r="F26" i="4"/>
  <c r="B21" i="6" s="1"/>
  <c r="F65" i="4"/>
  <c r="B60" i="6" s="1"/>
  <c r="F49" i="4"/>
  <c r="B44" i="6" s="1"/>
  <c r="F33" i="4"/>
  <c r="B28" i="6" s="1"/>
  <c r="F18" i="4"/>
  <c r="B13" i="6" s="1"/>
  <c r="F19" i="4"/>
  <c r="B14" i="6" s="1"/>
  <c r="F52" i="4"/>
  <c r="B47" i="6" s="1"/>
  <c r="F27" i="4"/>
  <c r="B22" i="6" s="1"/>
  <c r="F72" i="4"/>
  <c r="B67" i="6" s="1"/>
  <c r="F56" i="4"/>
  <c r="B51" i="6" s="1"/>
  <c r="F40" i="4"/>
  <c r="B35" i="6" s="1"/>
  <c r="F24" i="4"/>
  <c r="B19" i="6" s="1"/>
  <c r="F63" i="4"/>
  <c r="B58" i="6" s="1"/>
  <c r="F47" i="4"/>
  <c r="B42" i="6" s="1"/>
  <c r="F31" i="4"/>
  <c r="B26" i="6" s="1"/>
  <c r="F16" i="4"/>
  <c r="B11" i="6" s="1"/>
  <c r="F17" i="4"/>
  <c r="B12" i="6" s="1"/>
  <c r="F36" i="4"/>
  <c r="B31" i="6" s="1"/>
  <c r="F13" i="4"/>
  <c r="B8" i="6" s="1"/>
  <c r="F70" i="4"/>
  <c r="B65" i="6" s="1"/>
  <c r="F54" i="4"/>
  <c r="B49" i="6" s="1"/>
  <c r="F38" i="4"/>
  <c r="B33" i="6" s="1"/>
  <c r="F77" i="4"/>
  <c r="B72" i="6" s="1"/>
  <c r="F61" i="4"/>
  <c r="B56" i="6" s="1"/>
  <c r="F45" i="4"/>
  <c r="B40" i="6" s="1"/>
  <c r="F29" i="4"/>
  <c r="B24" i="6" s="1"/>
  <c r="F14" i="4"/>
  <c r="B9" i="6" s="1"/>
  <c r="F15" i="4"/>
  <c r="B10" i="6" s="1"/>
  <c r="F59" i="4"/>
  <c r="B54" i="6" s="1"/>
  <c r="F34" i="4"/>
  <c r="B29" i="6" s="1"/>
  <c r="F11" i="4"/>
  <c r="B6" i="6" s="1"/>
  <c r="F57" i="4"/>
  <c r="B52" i="6" s="1"/>
  <c r="F41" i="4"/>
  <c r="B36" i="6" s="1"/>
  <c r="F6" i="4"/>
  <c r="B1" i="6" s="1"/>
  <c r="F66" i="4"/>
  <c r="B61" i="6" s="1"/>
  <c r="F50" i="4"/>
  <c r="B45" i="6" s="1"/>
  <c r="F73" i="4"/>
  <c r="B68" i="6" s="1"/>
  <c r="F10" i="4"/>
  <c r="B5" i="6" s="1"/>
  <c r="AT54" i="2"/>
  <c r="AS54" i="2"/>
  <c r="AS109" i="2"/>
  <c r="AT109" i="2"/>
  <c r="AT128" i="2"/>
  <c r="AS128" i="2"/>
  <c r="AS87" i="2"/>
  <c r="AT87" i="2"/>
  <c r="AS105" i="2"/>
  <c r="AT105" i="2"/>
  <c r="AT11" i="2"/>
  <c r="AS11" i="2"/>
  <c r="AS122" i="2"/>
  <c r="AT122" i="2"/>
  <c r="AT68" i="2"/>
  <c r="AS68" i="2"/>
  <c r="AS62" i="2"/>
  <c r="AT62" i="2"/>
  <c r="AT85" i="2"/>
  <c r="AS85" i="2"/>
  <c r="AT47" i="2"/>
  <c r="AS47" i="2"/>
  <c r="AT39" i="2"/>
  <c r="AS39" i="2"/>
  <c r="AT127" i="2"/>
  <c r="AS127" i="2"/>
  <c r="AS65" i="2"/>
  <c r="AT65" i="2"/>
  <c r="AS104" i="2"/>
  <c r="AT104" i="2"/>
  <c r="AT51" i="2"/>
  <c r="AS51" i="2"/>
  <c r="AS111" i="2"/>
  <c r="AT111" i="2"/>
  <c r="AT121" i="2"/>
  <c r="AS121" i="2"/>
  <c r="AS24" i="2"/>
  <c r="AT24" i="2"/>
  <c r="AS112" i="2"/>
  <c r="AT112" i="2"/>
  <c r="AT110" i="2"/>
  <c r="AS110" i="2"/>
  <c r="N72" i="4" l="1"/>
  <c r="B67" i="10" s="1"/>
  <c r="N56" i="4"/>
  <c r="B51" i="10" s="1"/>
  <c r="N40" i="4"/>
  <c r="B35" i="10" s="1"/>
  <c r="N24" i="4"/>
  <c r="B19" i="10" s="1"/>
  <c r="N65" i="4"/>
  <c r="B60" i="10" s="1"/>
  <c r="N49" i="4"/>
  <c r="B44" i="10" s="1"/>
  <c r="N33" i="4"/>
  <c r="B28" i="10" s="1"/>
  <c r="N23" i="4"/>
  <c r="B18" i="10" s="1"/>
  <c r="N17" i="4"/>
  <c r="B12" i="10" s="1"/>
  <c r="N38" i="4"/>
  <c r="B33" i="10" s="1"/>
  <c r="N47" i="4"/>
  <c r="B42" i="10" s="1"/>
  <c r="N20" i="4"/>
  <c r="B15" i="10" s="1"/>
  <c r="N21" i="4"/>
  <c r="B16" i="10" s="1"/>
  <c r="N70" i="4"/>
  <c r="B65" i="10" s="1"/>
  <c r="N54" i="4"/>
  <c r="B49" i="10" s="1"/>
  <c r="N22" i="4"/>
  <c r="B17" i="10" s="1"/>
  <c r="N63" i="4"/>
  <c r="B58" i="10" s="1"/>
  <c r="N31" i="4"/>
  <c r="B26" i="10" s="1"/>
  <c r="N15" i="4"/>
  <c r="B10" i="10" s="1"/>
  <c r="N14" i="4"/>
  <c r="B9" i="10" s="1"/>
  <c r="N37" i="4"/>
  <c r="B32" i="10" s="1"/>
  <c r="N68" i="4"/>
  <c r="B63" i="10" s="1"/>
  <c r="N52" i="4"/>
  <c r="B47" i="10" s="1"/>
  <c r="N36" i="4"/>
  <c r="B31" i="10" s="1"/>
  <c r="N77" i="4"/>
  <c r="B72" i="10" s="1"/>
  <c r="N61" i="4"/>
  <c r="B56" i="10" s="1"/>
  <c r="N45" i="4"/>
  <c r="B40" i="10" s="1"/>
  <c r="N29" i="4"/>
  <c r="B24" i="10" s="1"/>
  <c r="N18" i="4"/>
  <c r="B13" i="10" s="1"/>
  <c r="N13" i="4"/>
  <c r="B8" i="10" s="1"/>
  <c r="N66" i="4"/>
  <c r="B61" i="10" s="1"/>
  <c r="N50" i="4"/>
  <c r="B45" i="10" s="1"/>
  <c r="N75" i="4"/>
  <c r="B70" i="10" s="1"/>
  <c r="N43" i="4"/>
  <c r="B38" i="10" s="1"/>
  <c r="N16" i="4"/>
  <c r="B11" i="10" s="1"/>
  <c r="N64" i="4"/>
  <c r="B59" i="10" s="1"/>
  <c r="N32" i="4"/>
  <c r="B27" i="10" s="1"/>
  <c r="N57" i="4"/>
  <c r="B52" i="10" s="1"/>
  <c r="N9" i="4"/>
  <c r="B4" i="10" s="1"/>
  <c r="N60" i="4"/>
  <c r="B55" i="10" s="1"/>
  <c r="N69" i="4"/>
  <c r="B64" i="10" s="1"/>
  <c r="N34" i="4"/>
  <c r="B29" i="10" s="1"/>
  <c r="N59" i="4"/>
  <c r="B54" i="10" s="1"/>
  <c r="N27" i="4"/>
  <c r="B22" i="10" s="1"/>
  <c r="N11" i="4"/>
  <c r="B6" i="10" s="1"/>
  <c r="N41" i="4"/>
  <c r="B36" i="10" s="1"/>
  <c r="N53" i="4"/>
  <c r="B48" i="10" s="1"/>
  <c r="N48" i="4"/>
  <c r="B43" i="10" s="1"/>
  <c r="N73" i="4"/>
  <c r="B68" i="10" s="1"/>
  <c r="N25" i="4"/>
  <c r="B20" i="10" s="1"/>
  <c r="N76" i="4"/>
  <c r="B71" i="10" s="1"/>
  <c r="N28" i="4"/>
  <c r="B23" i="10" s="1"/>
  <c r="N78" i="4"/>
  <c r="B73" i="10" s="1"/>
  <c r="N62" i="4"/>
  <c r="B57" i="10" s="1"/>
  <c r="N46" i="4"/>
  <c r="B41" i="10" s="1"/>
  <c r="N30" i="4"/>
  <c r="B25" i="10" s="1"/>
  <c r="N71" i="4"/>
  <c r="B66" i="10" s="1"/>
  <c r="N55" i="4"/>
  <c r="B50" i="10" s="1"/>
  <c r="N39" i="4"/>
  <c r="B34" i="10" s="1"/>
  <c r="N12" i="4"/>
  <c r="B7" i="10" s="1"/>
  <c r="N6" i="4"/>
  <c r="B1" i="10" s="1"/>
  <c r="N7" i="4"/>
  <c r="B2" i="10" s="1"/>
  <c r="N44" i="4"/>
  <c r="B39" i="10" s="1"/>
  <c r="N10" i="4"/>
  <c r="B5" i="10" s="1"/>
  <c r="N67" i="4"/>
  <c r="B62" i="10" s="1"/>
  <c r="N74" i="4"/>
  <c r="B69" i="10" s="1"/>
  <c r="N19" i="4"/>
  <c r="B14" i="10" s="1"/>
  <c r="N58" i="4"/>
  <c r="B53" i="10" s="1"/>
  <c r="N42" i="4"/>
  <c r="B37" i="10" s="1"/>
  <c r="N26" i="4"/>
  <c r="B21" i="10" s="1"/>
  <c r="N51" i="4"/>
  <c r="B46" i="10" s="1"/>
  <c r="N35" i="4"/>
  <c r="B30" i="10" s="1"/>
  <c r="N8" i="4"/>
  <c r="B3" i="10" s="1"/>
  <c r="M68" i="4"/>
  <c r="A63" i="10" s="1"/>
  <c r="M52" i="4"/>
  <c r="A47" i="10" s="1"/>
  <c r="M36" i="4"/>
  <c r="A31" i="10" s="1"/>
  <c r="M59" i="4"/>
  <c r="A54" i="10" s="1"/>
  <c r="M11" i="4"/>
  <c r="A6" i="10" s="1"/>
  <c r="M61" i="4"/>
  <c r="A56" i="10" s="1"/>
  <c r="M71" i="4"/>
  <c r="A66" i="10" s="1"/>
  <c r="M16" i="4"/>
  <c r="A11" i="10" s="1"/>
  <c r="M17" i="4"/>
  <c r="A12" i="10" s="1"/>
  <c r="M51" i="4"/>
  <c r="A46" i="10" s="1"/>
  <c r="M14" i="4"/>
  <c r="A9" i="10" s="1"/>
  <c r="M57" i="4"/>
  <c r="A52" i="10" s="1"/>
  <c r="M66" i="4"/>
  <c r="A61" i="10" s="1"/>
  <c r="M50" i="4"/>
  <c r="A45" i="10" s="1"/>
  <c r="M34" i="4"/>
  <c r="A29" i="10" s="1"/>
  <c r="M7" i="4"/>
  <c r="A2" i="10" s="1"/>
  <c r="M53" i="4"/>
  <c r="A48" i="10" s="1"/>
  <c r="M63" i="4"/>
  <c r="A58" i="10" s="1"/>
  <c r="M13" i="4"/>
  <c r="A8" i="10" s="1"/>
  <c r="M56" i="4"/>
  <c r="A51" i="10" s="1"/>
  <c r="M19" i="4"/>
  <c r="A14" i="10" s="1"/>
  <c r="M64" i="4"/>
  <c r="A59" i="10" s="1"/>
  <c r="M48" i="4"/>
  <c r="A43" i="10" s="1"/>
  <c r="M32" i="4"/>
  <c r="A27" i="10" s="1"/>
  <c r="M43" i="4"/>
  <c r="A38" i="10" s="1"/>
  <c r="M73" i="4"/>
  <c r="A68" i="10" s="1"/>
  <c r="M45" i="4"/>
  <c r="A40" i="10" s="1"/>
  <c r="M55" i="4"/>
  <c r="A50" i="10" s="1"/>
  <c r="M12" i="4"/>
  <c r="A7" i="10" s="1"/>
  <c r="M9" i="4"/>
  <c r="A4" i="10" s="1"/>
  <c r="M77" i="4"/>
  <c r="A72" i="10" s="1"/>
  <c r="M78" i="4"/>
  <c r="A73" i="10" s="1"/>
  <c r="M62" i="4"/>
  <c r="A57" i="10" s="1"/>
  <c r="M46" i="4"/>
  <c r="A41" i="10" s="1"/>
  <c r="M30" i="4"/>
  <c r="A25" i="10" s="1"/>
  <c r="M35" i="4"/>
  <c r="A30" i="10" s="1"/>
  <c r="M33" i="4"/>
  <c r="A28" i="10" s="1"/>
  <c r="M37" i="4"/>
  <c r="A32" i="10" s="1"/>
  <c r="M47" i="4"/>
  <c r="A42" i="10" s="1"/>
  <c r="M10" i="4"/>
  <c r="A5" i="10" s="1"/>
  <c r="M65" i="4"/>
  <c r="A60" i="10" s="1"/>
  <c r="M72" i="4"/>
  <c r="A67" i="10" s="1"/>
  <c r="M75" i="4"/>
  <c r="A70" i="10" s="1"/>
  <c r="M76" i="4"/>
  <c r="A71" i="10" s="1"/>
  <c r="M60" i="4"/>
  <c r="A55" i="10" s="1"/>
  <c r="M44" i="4"/>
  <c r="A39" i="10" s="1"/>
  <c r="M28" i="4"/>
  <c r="A23" i="10" s="1"/>
  <c r="M27" i="4"/>
  <c r="A22" i="10" s="1"/>
  <c r="M22" i="4"/>
  <c r="A17" i="10" s="1"/>
  <c r="M29" i="4"/>
  <c r="A24" i="10" s="1"/>
  <c r="M39" i="4"/>
  <c r="A34" i="10" s="1"/>
  <c r="M8" i="4"/>
  <c r="A3" i="10" s="1"/>
  <c r="M40" i="4"/>
  <c r="A35" i="10" s="1"/>
  <c r="M20" i="4"/>
  <c r="A15" i="10" s="1"/>
  <c r="M74" i="4"/>
  <c r="A69" i="10" s="1"/>
  <c r="M58" i="4"/>
  <c r="A53" i="10" s="1"/>
  <c r="M42" i="4"/>
  <c r="A37" i="10" s="1"/>
  <c r="M26" i="4"/>
  <c r="A21" i="10" s="1"/>
  <c r="M21" i="4"/>
  <c r="A16" i="10" s="1"/>
  <c r="M25" i="4"/>
  <c r="A20" i="10" s="1"/>
  <c r="M49" i="4"/>
  <c r="A44" i="10" s="1"/>
  <c r="M31" i="4"/>
  <c r="A26" i="10" s="1"/>
  <c r="M6" i="4"/>
  <c r="A1" i="10" s="1"/>
  <c r="M24" i="4"/>
  <c r="A19" i="10" s="1"/>
  <c r="M70" i="4"/>
  <c r="A65" i="10" s="1"/>
  <c r="M15" i="4"/>
  <c r="A10" i="10" s="1"/>
  <c r="M38" i="4"/>
  <c r="A33" i="10" s="1"/>
  <c r="M67" i="4"/>
  <c r="A62" i="10" s="1"/>
  <c r="M69" i="4"/>
  <c r="A64" i="10" s="1"/>
  <c r="M18" i="4"/>
  <c r="A13" i="10" s="1"/>
  <c r="M23" i="4"/>
  <c r="A18" i="10" s="1"/>
  <c r="M54" i="4"/>
  <c r="A49" i="10" s="1"/>
  <c r="M41" i="4"/>
  <c r="A36" i="10" s="1"/>
</calcChain>
</file>

<file path=xl/sharedStrings.xml><?xml version="1.0" encoding="utf-8"?>
<sst xmlns="http://schemas.openxmlformats.org/spreadsheetml/2006/main" count="158" uniqueCount="91">
  <si>
    <t>!</t>
  </si>
  <si>
    <t>Filename:</t>
  </si>
  <si>
    <t>P:\Prog\Test\Noise\ATS_data\Testdata_Net\Split</t>
  </si>
  <si>
    <t>files</t>
  </si>
  <si>
    <t>Spar\BFU725F_CS1566_A2_2V_2mA_25mA_Bias2_D.s2p</t>
  </si>
  <si>
    <t>Date/Time:</t>
  </si>
  <si>
    <t>Mon</t>
  </si>
  <si>
    <t>BFU725F_CS1566_A2_2V_2mA_25mA_Bias2_R.s2p</t>
  </si>
  <si>
    <t>MDIF</t>
  </si>
  <si>
    <t>S-parameter</t>
  </si>
  <si>
    <t>v.</t>
  </si>
  <si>
    <t>bias</t>
  </si>
  <si>
    <t>file</t>
  </si>
  <si>
    <t>BFU725F_CS1566_A2_2V_2mA_25mA</t>
  </si>
  <si>
    <t>Date/time</t>
  </si>
  <si>
    <t>Jul</t>
  </si>
  <si>
    <t>VAR</t>
  </si>
  <si>
    <t>V_out=</t>
  </si>
  <si>
    <t>I_out=</t>
  </si>
  <si>
    <t>V_in=</t>
  </si>
  <si>
    <t>I_in=</t>
  </si>
  <si>
    <t>Device</t>
  </si>
  <si>
    <t>data</t>
  </si>
  <si>
    <t>deembeded</t>
  </si>
  <si>
    <t>for</t>
  </si>
  <si>
    <t>feedlines</t>
  </si>
  <si>
    <t>and</t>
  </si>
  <si>
    <t>parallel</t>
  </si>
  <si>
    <t>Original</t>
  </si>
  <si>
    <t>file:</t>
  </si>
  <si>
    <t>\Split</t>
  </si>
  <si>
    <t>Spar\BFU725F_CS1566_A2_2V_2mA_25mA_Bias2_R.s2p</t>
  </si>
  <si>
    <t>Feed-files:</t>
  </si>
  <si>
    <t>PR003V01_101208_Feed1.s2p,</t>
  </si>
  <si>
    <t>PR003V01_101208_Feed2.s2p</t>
  </si>
  <si>
    <t>Parallel-file:</t>
  </si>
  <si>
    <t>PR003V01_101208_Par.s2p</t>
  </si>
  <si>
    <t>#</t>
  </si>
  <si>
    <t>MHz</t>
  </si>
  <si>
    <t>S</t>
  </si>
  <si>
    <t>MA</t>
  </si>
  <si>
    <t>R</t>
  </si>
  <si>
    <t>Freq-MHz</t>
  </si>
  <si>
    <t>S11-mag</t>
  </si>
  <si>
    <t>S11-arg</t>
  </si>
  <si>
    <t>S21-mag</t>
  </si>
  <si>
    <t>S21-arg</t>
  </si>
  <si>
    <t>S12-mag</t>
  </si>
  <si>
    <t>S12-arg</t>
  </si>
  <si>
    <t>S22-mag</t>
  </si>
  <si>
    <t>S22-arg</t>
  </si>
  <si>
    <t>Noise</t>
  </si>
  <si>
    <t>Parameters</t>
  </si>
  <si>
    <t>Fmin-dB</t>
  </si>
  <si>
    <t>Gopt-mag</t>
  </si>
  <si>
    <t>Gopt-arg</t>
  </si>
  <si>
    <t>Rn-Ohm_normalized</t>
  </si>
  <si>
    <t>frq[MHz]</t>
    <phoneticPr fontId="18"/>
  </si>
  <si>
    <t>frq[Hz]</t>
    <phoneticPr fontId="18"/>
  </si>
  <si>
    <t>Gopt</t>
    <phoneticPr fontId="18"/>
  </si>
  <si>
    <t>(rad)</t>
    <phoneticPr fontId="18"/>
  </si>
  <si>
    <t>F-Fmin</t>
    <phoneticPr fontId="18"/>
  </si>
  <si>
    <t>ΩN</t>
    <phoneticPr fontId="18"/>
  </si>
  <si>
    <t>Re</t>
    <phoneticPr fontId="18"/>
  </si>
  <si>
    <t>Im</t>
    <phoneticPr fontId="18"/>
  </si>
  <si>
    <t>RN</t>
    <phoneticPr fontId="18"/>
  </si>
  <si>
    <t>F/Fmin[dB]</t>
    <phoneticPr fontId="18"/>
  </si>
  <si>
    <t>Noise parameters</t>
    <phoneticPr fontId="18"/>
  </si>
  <si>
    <t>frequency</t>
    <phoneticPr fontId="18"/>
  </si>
  <si>
    <t>Angle</t>
    <phoneticPr fontId="18"/>
  </si>
  <si>
    <t>deg</t>
    <phoneticPr fontId="18"/>
  </si>
  <si>
    <t>rad</t>
    <phoneticPr fontId="18"/>
  </si>
  <si>
    <t>Re</t>
    <phoneticPr fontId="18"/>
  </si>
  <si>
    <t>Im</t>
    <phoneticPr fontId="18"/>
  </si>
  <si>
    <t>Im</t>
    <phoneticPr fontId="18"/>
  </si>
  <si>
    <t>Re</t>
    <phoneticPr fontId="18"/>
  </si>
  <si>
    <t>NF[dB]</t>
    <phoneticPr fontId="18"/>
  </si>
  <si>
    <t>N</t>
    <phoneticPr fontId="18"/>
  </si>
  <si>
    <t>Param.of circles</t>
    <phoneticPr fontId="18"/>
  </si>
  <si>
    <t>Num.of colmn</t>
    <phoneticPr fontId="18"/>
  </si>
  <si>
    <t>offset</t>
    <phoneticPr fontId="18"/>
  </si>
  <si>
    <t>NF-1</t>
    <phoneticPr fontId="18"/>
  </si>
  <si>
    <t>NF-2</t>
    <phoneticPr fontId="18"/>
  </si>
  <si>
    <t>NF-3</t>
    <phoneticPr fontId="18"/>
  </si>
  <si>
    <t>NF-4</t>
    <phoneticPr fontId="18"/>
  </si>
  <si>
    <t>NF-5</t>
    <phoneticPr fontId="18"/>
  </si>
  <si>
    <t>NF-6</t>
    <phoneticPr fontId="18"/>
  </si>
  <si>
    <t>Re</t>
    <phoneticPr fontId="18"/>
  </si>
  <si>
    <t>Im</t>
    <phoneticPr fontId="18"/>
  </si>
  <si>
    <t>Calculation step[dB]</t>
    <phoneticPr fontId="18"/>
  </si>
  <si>
    <t>F/Fmin Minimum size[dB]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</si>
</sst>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&quot;dB&quot;"/>
    <numFmt numFmtId="177" formatCode="General&quot;MHz&quot;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15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19" fillId="0" borderId="12" xfId="0" quotePrefix="1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19" fillId="0" borderId="16" xfId="0" quotePrefix="1" applyFont="1" applyBorder="1">
      <alignment vertical="center"/>
    </xf>
    <xf numFmtId="0" fontId="19" fillId="0" borderId="18" xfId="0" quotePrefix="1" applyFon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19" fillId="0" borderId="21" xfId="0" quotePrefix="1" applyFont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5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18" xfId="0" applyBorder="1">
      <alignment vertical="center"/>
    </xf>
    <xf numFmtId="0" fontId="0" fillId="0" borderId="27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0" fontId="0" fillId="0" borderId="10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0" fillId="0" borderId="19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11" xfId="0" applyBorder="1">
      <alignment vertical="center"/>
    </xf>
    <xf numFmtId="177" fontId="0" fillId="0" borderId="30" xfId="0" applyNumberFormat="1" applyBorder="1">
      <alignment vertical="center"/>
    </xf>
    <xf numFmtId="0" fontId="19" fillId="0" borderId="27" xfId="0" quotePrefix="1" applyFont="1" applyBorder="1">
      <alignment vertical="center"/>
    </xf>
    <xf numFmtId="0" fontId="0" fillId="0" borderId="28" xfId="0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0" fillId="0" borderId="21" xfId="0" quotePrefix="1" applyBorder="1">
      <alignment vertical="center"/>
    </xf>
    <xf numFmtId="0" fontId="0" fillId="0" borderId="24" xfId="0" applyBorder="1">
      <alignment vertical="center"/>
    </xf>
    <xf numFmtId="0" fontId="0" fillId="0" borderId="0" xfId="0" applyNumberFormat="1" applyAlignment="1">
      <alignment horizontal="right" vertical="center"/>
    </xf>
    <xf numFmtId="0" fontId="0" fillId="33" borderId="0" xfId="0" applyFill="1">
      <alignment vertical="center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76" fontId="0" fillId="0" borderId="16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2"/>
  <sheetViews>
    <sheetView topLeftCell="A187" workbookViewId="0">
      <selection activeCell="C217" sqref="C217:G217"/>
    </sheetView>
  </sheetViews>
  <sheetFormatPr defaultRowHeight="13.5" x14ac:dyDescent="0.15"/>
  <sheetData>
    <row r="1" spans="1:10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 x14ac:dyDescent="0.15">
      <c r="A2" t="s">
        <v>0</v>
      </c>
      <c r="B2" t="s">
        <v>5</v>
      </c>
      <c r="C2" t="s">
        <v>6</v>
      </c>
      <c r="D2" s="1">
        <v>40399</v>
      </c>
      <c r="E2" s="2">
        <v>0.45181712962962961</v>
      </c>
    </row>
    <row r="3" spans="1:10" x14ac:dyDescent="0.15">
      <c r="A3" t="s">
        <v>0</v>
      </c>
      <c r="B3" t="s">
        <v>7</v>
      </c>
    </row>
    <row r="4" spans="1:10" x14ac:dyDescent="0.15">
      <c r="A4" t="s">
        <v>0</v>
      </c>
      <c r="B4" t="s">
        <v>8</v>
      </c>
      <c r="C4" t="s">
        <v>9</v>
      </c>
      <c r="D4" t="s">
        <v>10</v>
      </c>
      <c r="E4" t="s">
        <v>11</v>
      </c>
      <c r="F4" t="s">
        <v>12</v>
      </c>
    </row>
    <row r="5" spans="1:10" x14ac:dyDescent="0.15">
      <c r="A5" t="s">
        <v>0</v>
      </c>
      <c r="B5" t="s">
        <v>13</v>
      </c>
    </row>
    <row r="6" spans="1:10" x14ac:dyDescent="0.15">
      <c r="A6" t="s">
        <v>0</v>
      </c>
      <c r="B6" t="s">
        <v>14</v>
      </c>
      <c r="C6" t="s">
        <v>6</v>
      </c>
      <c r="D6" t="s">
        <v>15</v>
      </c>
      <c r="E6">
        <v>19</v>
      </c>
      <c r="F6" s="2">
        <v>0.41460648148148144</v>
      </c>
      <c r="G6">
        <v>2010</v>
      </c>
    </row>
    <row r="7" spans="1:10" x14ac:dyDescent="0.15">
      <c r="A7" t="s">
        <v>0</v>
      </c>
      <c r="B7" t="s">
        <v>16</v>
      </c>
      <c r="C7" t="s">
        <v>17</v>
      </c>
      <c r="D7">
        <v>2</v>
      </c>
    </row>
    <row r="8" spans="1:10" x14ac:dyDescent="0.15">
      <c r="A8" t="s">
        <v>0</v>
      </c>
      <c r="B8" t="s">
        <v>16</v>
      </c>
      <c r="C8" t="s">
        <v>18</v>
      </c>
      <c r="D8">
        <v>4.9950000000000001</v>
      </c>
    </row>
    <row r="9" spans="1:10" x14ac:dyDescent="0.15">
      <c r="A9" t="s">
        <v>0</v>
      </c>
      <c r="B9" t="s">
        <v>16</v>
      </c>
      <c r="C9" t="s">
        <v>19</v>
      </c>
      <c r="D9">
        <v>0.80230000000000001</v>
      </c>
    </row>
    <row r="10" spans="1:10" x14ac:dyDescent="0.15">
      <c r="A10" t="s">
        <v>0</v>
      </c>
      <c r="B10" t="s">
        <v>16</v>
      </c>
      <c r="C10" t="s">
        <v>20</v>
      </c>
      <c r="D10">
        <v>1.44E-2</v>
      </c>
    </row>
    <row r="11" spans="1:10" x14ac:dyDescent="0.15">
      <c r="A11" t="s">
        <v>0</v>
      </c>
      <c r="B11" t="s">
        <v>21</v>
      </c>
      <c r="C11" t="s">
        <v>22</v>
      </c>
      <c r="D11" t="s">
        <v>12</v>
      </c>
      <c r="E11" t="s">
        <v>23</v>
      </c>
      <c r="F11" t="s">
        <v>24</v>
      </c>
      <c r="G11" t="s">
        <v>25</v>
      </c>
      <c r="H11" t="s">
        <v>26</v>
      </c>
      <c r="I11" t="s">
        <v>27</v>
      </c>
    </row>
    <row r="12" spans="1:10" x14ac:dyDescent="0.15">
      <c r="A12" t="s">
        <v>0</v>
      </c>
      <c r="B12" t="s">
        <v>28</v>
      </c>
      <c r="C12" t="s">
        <v>29</v>
      </c>
      <c r="D12" t="s">
        <v>30</v>
      </c>
      <c r="E12" t="s">
        <v>3</v>
      </c>
      <c r="F12" t="s">
        <v>31</v>
      </c>
    </row>
    <row r="13" spans="1:10" x14ac:dyDescent="0.15">
      <c r="A13" t="s">
        <v>0</v>
      </c>
      <c r="B13" t="s">
        <v>32</v>
      </c>
      <c r="C13" t="s">
        <v>33</v>
      </c>
      <c r="D13" t="s">
        <v>34</v>
      </c>
    </row>
    <row r="14" spans="1:10" x14ac:dyDescent="0.15">
      <c r="A14" t="s">
        <v>0</v>
      </c>
      <c r="B14" t="s">
        <v>35</v>
      </c>
      <c r="C14" t="s">
        <v>36</v>
      </c>
    </row>
    <row r="15" spans="1:10" x14ac:dyDescent="0.15">
      <c r="A15" t="s">
        <v>37</v>
      </c>
      <c r="B15" t="s">
        <v>38</v>
      </c>
      <c r="C15" t="s">
        <v>39</v>
      </c>
      <c r="D15" t="s">
        <v>40</v>
      </c>
      <c r="E15" t="s">
        <v>41</v>
      </c>
      <c r="F15">
        <v>50</v>
      </c>
    </row>
    <row r="16" spans="1:10" x14ac:dyDescent="0.15">
      <c r="A16" t="s">
        <v>0</v>
      </c>
      <c r="B16" t="s">
        <v>42</v>
      </c>
      <c r="C16" t="s">
        <v>43</v>
      </c>
      <c r="D16" t="s">
        <v>44</v>
      </c>
      <c r="E16" t="s">
        <v>45</v>
      </c>
      <c r="F16" t="s">
        <v>46</v>
      </c>
      <c r="G16" t="s">
        <v>47</v>
      </c>
      <c r="H16" t="s">
        <v>48</v>
      </c>
      <c r="I16" t="s">
        <v>49</v>
      </c>
      <c r="J16" t="s">
        <v>50</v>
      </c>
    </row>
    <row r="17" spans="2:10" x14ac:dyDescent="0.15">
      <c r="B17">
        <v>40</v>
      </c>
      <c r="C17">
        <v>0.95254000000000005</v>
      </c>
      <c r="D17">
        <v>-1.87</v>
      </c>
      <c r="E17">
        <v>14.422000000000001</v>
      </c>
      <c r="F17">
        <v>178.17</v>
      </c>
      <c r="G17">
        <v>1.7826999999999999E-3</v>
      </c>
      <c r="H17">
        <v>87.43</v>
      </c>
      <c r="I17">
        <v>0.99787999999999999</v>
      </c>
      <c r="J17">
        <v>-1.19</v>
      </c>
    </row>
    <row r="18" spans="2:10" x14ac:dyDescent="0.15">
      <c r="B18">
        <v>50</v>
      </c>
      <c r="C18">
        <v>0.9486</v>
      </c>
      <c r="D18">
        <v>-3.13</v>
      </c>
      <c r="E18">
        <v>14.596</v>
      </c>
      <c r="F18">
        <v>176.44</v>
      </c>
      <c r="G18">
        <v>1.4599000000000001E-3</v>
      </c>
      <c r="H18">
        <v>96.21</v>
      </c>
      <c r="I18">
        <v>0.99787000000000003</v>
      </c>
      <c r="J18">
        <v>-1.53</v>
      </c>
    </row>
    <row r="19" spans="2:10" x14ac:dyDescent="0.15">
      <c r="B19">
        <v>60</v>
      </c>
      <c r="C19">
        <v>0.95055999999999996</v>
      </c>
      <c r="D19">
        <v>-2.7</v>
      </c>
      <c r="E19">
        <v>14.254</v>
      </c>
      <c r="F19">
        <v>177.61</v>
      </c>
      <c r="G19">
        <v>2.5920000000000001E-3</v>
      </c>
      <c r="H19">
        <v>95.36</v>
      </c>
      <c r="I19">
        <v>0.99831999999999999</v>
      </c>
      <c r="J19">
        <v>-1.81</v>
      </c>
    </row>
    <row r="20" spans="2:10" x14ac:dyDescent="0.15">
      <c r="B20">
        <v>70</v>
      </c>
      <c r="C20">
        <v>0.95408000000000004</v>
      </c>
      <c r="D20">
        <v>-3.4</v>
      </c>
      <c r="E20">
        <v>14.39</v>
      </c>
      <c r="F20">
        <v>177.17</v>
      </c>
      <c r="G20">
        <v>3.1115000000000001E-3</v>
      </c>
      <c r="H20">
        <v>87.75</v>
      </c>
      <c r="I20">
        <v>0.99836000000000003</v>
      </c>
      <c r="J20">
        <v>-2.13</v>
      </c>
    </row>
    <row r="21" spans="2:10" x14ac:dyDescent="0.15">
      <c r="B21">
        <v>80</v>
      </c>
      <c r="C21">
        <v>0.95269000000000004</v>
      </c>
      <c r="D21">
        <v>-3.98</v>
      </c>
      <c r="E21">
        <v>14.398999999999999</v>
      </c>
      <c r="F21">
        <v>176.77</v>
      </c>
      <c r="G21">
        <v>3.5211000000000001E-3</v>
      </c>
      <c r="H21">
        <v>87.15</v>
      </c>
      <c r="I21">
        <v>0.99836999999999998</v>
      </c>
      <c r="J21">
        <v>-2.4700000000000002</v>
      </c>
    </row>
    <row r="22" spans="2:10" x14ac:dyDescent="0.15">
      <c r="B22">
        <v>90</v>
      </c>
      <c r="C22">
        <v>0.95384000000000002</v>
      </c>
      <c r="D22">
        <v>-4.47</v>
      </c>
      <c r="E22">
        <v>14.416</v>
      </c>
      <c r="F22">
        <v>176.4</v>
      </c>
      <c r="G22">
        <v>3.9226E-3</v>
      </c>
      <c r="H22">
        <v>87.63</v>
      </c>
      <c r="I22">
        <v>0.99805999999999995</v>
      </c>
      <c r="J22">
        <v>-2.8</v>
      </c>
    </row>
    <row r="23" spans="2:10" x14ac:dyDescent="0.15">
      <c r="B23">
        <v>100</v>
      </c>
      <c r="C23">
        <v>0.95450000000000002</v>
      </c>
      <c r="D23">
        <v>-4.8899999999999997</v>
      </c>
      <c r="E23">
        <v>14.388</v>
      </c>
      <c r="F23">
        <v>176.28</v>
      </c>
      <c r="G23">
        <v>4.2931000000000002E-3</v>
      </c>
      <c r="H23">
        <v>87.21</v>
      </c>
      <c r="I23">
        <v>0.99777000000000005</v>
      </c>
      <c r="J23">
        <v>-3.12</v>
      </c>
    </row>
    <row r="24" spans="2:10" x14ac:dyDescent="0.15">
      <c r="B24">
        <v>120</v>
      </c>
      <c r="C24">
        <v>0.95274000000000003</v>
      </c>
      <c r="D24">
        <v>-5.94</v>
      </c>
      <c r="E24">
        <v>14.385999999999999</v>
      </c>
      <c r="F24">
        <v>175.38</v>
      </c>
      <c r="G24">
        <v>5.3125999999999998E-3</v>
      </c>
      <c r="H24">
        <v>86.08</v>
      </c>
      <c r="I24">
        <v>0.99739</v>
      </c>
      <c r="J24">
        <v>-3.76</v>
      </c>
    </row>
    <row r="25" spans="2:10" x14ac:dyDescent="0.15">
      <c r="B25">
        <v>140</v>
      </c>
      <c r="C25">
        <v>0.95306999999999997</v>
      </c>
      <c r="D25">
        <v>-6.89</v>
      </c>
      <c r="E25">
        <v>14.388</v>
      </c>
      <c r="F25">
        <v>174.65</v>
      </c>
      <c r="G25">
        <v>6.2134E-3</v>
      </c>
      <c r="H25">
        <v>85.67</v>
      </c>
      <c r="I25">
        <v>0.99692999999999998</v>
      </c>
      <c r="J25">
        <v>-4.41</v>
      </c>
    </row>
    <row r="26" spans="2:10" x14ac:dyDescent="0.15">
      <c r="B26">
        <v>160</v>
      </c>
      <c r="C26">
        <v>0.95211999999999997</v>
      </c>
      <c r="D26">
        <v>-7.84</v>
      </c>
      <c r="E26">
        <v>14.343999999999999</v>
      </c>
      <c r="F26">
        <v>173.99</v>
      </c>
      <c r="G26">
        <v>7.0749999999999997E-3</v>
      </c>
      <c r="H26">
        <v>84.96</v>
      </c>
      <c r="I26">
        <v>0.99604999999999999</v>
      </c>
      <c r="J26">
        <v>-5.04</v>
      </c>
    </row>
    <row r="27" spans="2:10" x14ac:dyDescent="0.15">
      <c r="B27">
        <v>180</v>
      </c>
      <c r="C27">
        <v>0.95237000000000005</v>
      </c>
      <c r="D27">
        <v>-8.7899999999999991</v>
      </c>
      <c r="E27">
        <v>14.32</v>
      </c>
      <c r="F27">
        <v>173.25</v>
      </c>
      <c r="G27">
        <v>7.9763999999999998E-3</v>
      </c>
      <c r="H27">
        <v>83.94</v>
      </c>
      <c r="I27">
        <v>0.99548999999999999</v>
      </c>
      <c r="J27">
        <v>-5.68</v>
      </c>
    </row>
    <row r="28" spans="2:10" x14ac:dyDescent="0.15">
      <c r="B28">
        <v>200</v>
      </c>
      <c r="C28">
        <v>0.95094999999999996</v>
      </c>
      <c r="D28">
        <v>-9.82</v>
      </c>
      <c r="E28">
        <v>14.313000000000001</v>
      </c>
      <c r="F28">
        <v>172.45</v>
      </c>
      <c r="G28">
        <v>8.7781999999999999E-3</v>
      </c>
      <c r="H28">
        <v>84.03</v>
      </c>
      <c r="I28">
        <v>0.99470999999999998</v>
      </c>
      <c r="J28">
        <v>-6.31</v>
      </c>
    </row>
    <row r="29" spans="2:10" x14ac:dyDescent="0.15">
      <c r="B29">
        <v>220</v>
      </c>
      <c r="C29">
        <v>0.95045999999999997</v>
      </c>
      <c r="D29">
        <v>-10.8</v>
      </c>
      <c r="E29">
        <v>14.35</v>
      </c>
      <c r="F29">
        <v>171.55</v>
      </c>
      <c r="G29">
        <v>9.7386E-3</v>
      </c>
      <c r="H29">
        <v>83.64</v>
      </c>
      <c r="I29">
        <v>0.99356</v>
      </c>
      <c r="J29">
        <v>-6.94</v>
      </c>
    </row>
    <row r="30" spans="2:10" x14ac:dyDescent="0.15">
      <c r="B30">
        <v>240</v>
      </c>
      <c r="C30">
        <v>0.94860999999999995</v>
      </c>
      <c r="D30">
        <v>-11.79</v>
      </c>
      <c r="E30">
        <v>14.332000000000001</v>
      </c>
      <c r="F30">
        <v>170.76</v>
      </c>
      <c r="G30">
        <v>1.0591E-2</v>
      </c>
      <c r="H30">
        <v>82.72</v>
      </c>
      <c r="I30">
        <v>0.99238000000000004</v>
      </c>
      <c r="J30">
        <v>-7.57</v>
      </c>
    </row>
    <row r="31" spans="2:10" x14ac:dyDescent="0.15">
      <c r="B31">
        <v>260</v>
      </c>
      <c r="C31">
        <v>0.94842000000000004</v>
      </c>
      <c r="D31">
        <v>-12.76</v>
      </c>
      <c r="E31">
        <v>14.304</v>
      </c>
      <c r="F31">
        <v>169.86</v>
      </c>
      <c r="G31">
        <v>1.1464E-2</v>
      </c>
      <c r="H31">
        <v>82.28</v>
      </c>
      <c r="I31">
        <v>0.99136999999999997</v>
      </c>
      <c r="J31">
        <v>-8.1999999999999993</v>
      </c>
    </row>
    <row r="32" spans="2:10" x14ac:dyDescent="0.15">
      <c r="B32">
        <v>280</v>
      </c>
      <c r="C32">
        <v>0.94659000000000004</v>
      </c>
      <c r="D32">
        <v>-13.73</v>
      </c>
      <c r="E32">
        <v>14.316000000000001</v>
      </c>
      <c r="F32">
        <v>169.14</v>
      </c>
      <c r="G32">
        <v>1.2288E-2</v>
      </c>
      <c r="H32">
        <v>81.680000000000007</v>
      </c>
      <c r="I32">
        <v>0.99021000000000003</v>
      </c>
      <c r="J32">
        <v>-8.84</v>
      </c>
    </row>
    <row r="33" spans="2:10" x14ac:dyDescent="0.15">
      <c r="B33">
        <v>300</v>
      </c>
      <c r="C33">
        <v>0.94755</v>
      </c>
      <c r="D33">
        <v>-14.76</v>
      </c>
      <c r="E33">
        <v>14.282</v>
      </c>
      <c r="F33">
        <v>168.55</v>
      </c>
      <c r="G33">
        <v>1.3141E-2</v>
      </c>
      <c r="H33">
        <v>80.81</v>
      </c>
      <c r="I33">
        <v>0.98907999999999996</v>
      </c>
      <c r="J33">
        <v>-9.44</v>
      </c>
    </row>
    <row r="34" spans="2:10" x14ac:dyDescent="0.15">
      <c r="B34">
        <v>320</v>
      </c>
      <c r="C34">
        <v>0.94530999999999998</v>
      </c>
      <c r="D34">
        <v>-15.66</v>
      </c>
      <c r="E34">
        <v>14.259</v>
      </c>
      <c r="F34">
        <v>167.82</v>
      </c>
      <c r="G34">
        <v>1.4083999999999999E-2</v>
      </c>
      <c r="H34">
        <v>80.290000000000006</v>
      </c>
      <c r="I34">
        <v>0.98760999999999999</v>
      </c>
      <c r="J34">
        <v>-10.07</v>
      </c>
    </row>
    <row r="35" spans="2:10" x14ac:dyDescent="0.15">
      <c r="B35">
        <v>340</v>
      </c>
      <c r="C35">
        <v>0.94447999999999999</v>
      </c>
      <c r="D35">
        <v>-16.600000000000001</v>
      </c>
      <c r="E35">
        <v>14.241</v>
      </c>
      <c r="F35">
        <v>167</v>
      </c>
      <c r="G35">
        <v>1.4859000000000001E-2</v>
      </c>
      <c r="H35">
        <v>79.77</v>
      </c>
      <c r="I35">
        <v>0.98607999999999996</v>
      </c>
      <c r="J35">
        <v>-10.7</v>
      </c>
    </row>
    <row r="36" spans="2:10" x14ac:dyDescent="0.15">
      <c r="B36">
        <v>360</v>
      </c>
      <c r="C36">
        <v>0.94360999999999995</v>
      </c>
      <c r="D36">
        <v>-17.600000000000001</v>
      </c>
      <c r="E36">
        <v>14.212999999999999</v>
      </c>
      <c r="F36">
        <v>166.28</v>
      </c>
      <c r="G36">
        <v>1.5685999999999999E-2</v>
      </c>
      <c r="H36">
        <v>79.02</v>
      </c>
      <c r="I36">
        <v>0.98470999999999997</v>
      </c>
      <c r="J36">
        <v>-11.32</v>
      </c>
    </row>
    <row r="37" spans="2:10" x14ac:dyDescent="0.15">
      <c r="B37">
        <v>380</v>
      </c>
      <c r="C37">
        <v>0.94176000000000004</v>
      </c>
      <c r="D37">
        <v>-18.55</v>
      </c>
      <c r="E37">
        <v>14.178000000000001</v>
      </c>
      <c r="F37">
        <v>165.47</v>
      </c>
      <c r="G37">
        <v>1.6622000000000001E-2</v>
      </c>
      <c r="H37">
        <v>78.72</v>
      </c>
      <c r="I37">
        <v>0.98280000000000001</v>
      </c>
      <c r="J37">
        <v>-11.94</v>
      </c>
    </row>
    <row r="38" spans="2:10" x14ac:dyDescent="0.15">
      <c r="B38">
        <v>400</v>
      </c>
      <c r="C38">
        <v>0.94123999999999997</v>
      </c>
      <c r="D38">
        <v>-19.55</v>
      </c>
      <c r="E38">
        <v>14.218</v>
      </c>
      <c r="F38">
        <v>164.93</v>
      </c>
      <c r="G38">
        <v>1.7471E-2</v>
      </c>
      <c r="H38">
        <v>78.11</v>
      </c>
      <c r="I38">
        <v>0.98123000000000005</v>
      </c>
      <c r="J38">
        <v>-12.55</v>
      </c>
    </row>
    <row r="39" spans="2:10" x14ac:dyDescent="0.15">
      <c r="B39">
        <v>420</v>
      </c>
      <c r="C39">
        <v>0.94076000000000004</v>
      </c>
      <c r="D39">
        <v>-20.53</v>
      </c>
      <c r="E39">
        <v>14.167</v>
      </c>
      <c r="F39">
        <v>164.03</v>
      </c>
      <c r="G39">
        <v>1.822E-2</v>
      </c>
      <c r="H39">
        <v>77.290000000000006</v>
      </c>
      <c r="I39">
        <v>0.97963</v>
      </c>
      <c r="J39">
        <v>-13.16</v>
      </c>
    </row>
    <row r="40" spans="2:10" x14ac:dyDescent="0.15">
      <c r="B40">
        <v>440</v>
      </c>
      <c r="C40">
        <v>0.93898000000000004</v>
      </c>
      <c r="D40">
        <v>-21.49</v>
      </c>
      <c r="E40">
        <v>14.138</v>
      </c>
      <c r="F40">
        <v>163.36000000000001</v>
      </c>
      <c r="G40">
        <v>1.9177E-2</v>
      </c>
      <c r="H40">
        <v>76.959999999999994</v>
      </c>
      <c r="I40">
        <v>0.97792000000000001</v>
      </c>
      <c r="J40">
        <v>-13.78</v>
      </c>
    </row>
    <row r="41" spans="2:10" x14ac:dyDescent="0.15">
      <c r="B41">
        <v>460</v>
      </c>
      <c r="C41">
        <v>0.93669000000000002</v>
      </c>
      <c r="D41">
        <v>-22.41</v>
      </c>
      <c r="E41">
        <v>14.106999999999999</v>
      </c>
      <c r="F41">
        <v>162.58000000000001</v>
      </c>
      <c r="G41">
        <v>1.9935000000000001E-2</v>
      </c>
      <c r="H41">
        <v>76.41</v>
      </c>
      <c r="I41">
        <v>0.97599999999999998</v>
      </c>
      <c r="J41">
        <v>-14.4</v>
      </c>
    </row>
    <row r="42" spans="2:10" x14ac:dyDescent="0.15">
      <c r="B42">
        <v>480</v>
      </c>
      <c r="C42">
        <v>0.93427000000000004</v>
      </c>
      <c r="D42">
        <v>-23.45</v>
      </c>
      <c r="E42">
        <v>14.082000000000001</v>
      </c>
      <c r="F42">
        <v>161.77000000000001</v>
      </c>
      <c r="G42">
        <v>2.0764000000000001E-2</v>
      </c>
      <c r="H42">
        <v>75.77</v>
      </c>
      <c r="I42">
        <v>0.97424999999999995</v>
      </c>
      <c r="J42">
        <v>-15.02</v>
      </c>
    </row>
    <row r="43" spans="2:10" x14ac:dyDescent="0.15">
      <c r="B43">
        <v>500</v>
      </c>
      <c r="C43">
        <v>0.93272999999999995</v>
      </c>
      <c r="D43">
        <v>-24.39</v>
      </c>
      <c r="E43">
        <v>14.032</v>
      </c>
      <c r="F43">
        <v>161.1</v>
      </c>
      <c r="G43">
        <v>2.1554E-2</v>
      </c>
      <c r="H43">
        <v>75.25</v>
      </c>
      <c r="I43">
        <v>0.97202</v>
      </c>
      <c r="J43">
        <v>-15.63</v>
      </c>
    </row>
    <row r="44" spans="2:10" x14ac:dyDescent="0.15">
      <c r="B44">
        <v>550</v>
      </c>
      <c r="C44">
        <v>0.92842000000000002</v>
      </c>
      <c r="D44">
        <v>-26.73</v>
      </c>
      <c r="E44">
        <v>13.967000000000001</v>
      </c>
      <c r="F44">
        <v>159.26</v>
      </c>
      <c r="G44">
        <v>2.3695000000000001E-2</v>
      </c>
      <c r="H44">
        <v>73.69</v>
      </c>
      <c r="I44">
        <v>0.96633000000000002</v>
      </c>
      <c r="J44">
        <v>-17.16</v>
      </c>
    </row>
    <row r="45" spans="2:10" x14ac:dyDescent="0.15">
      <c r="B45">
        <v>600</v>
      </c>
      <c r="C45">
        <v>0.92386999999999997</v>
      </c>
      <c r="D45">
        <v>-29.07</v>
      </c>
      <c r="E45">
        <v>13.882</v>
      </c>
      <c r="F45">
        <v>157.44</v>
      </c>
      <c r="G45">
        <v>2.5610000000000001E-2</v>
      </c>
      <c r="H45">
        <v>72.260000000000005</v>
      </c>
      <c r="I45">
        <v>0.96026</v>
      </c>
      <c r="J45">
        <v>-18.64</v>
      </c>
    </row>
    <row r="46" spans="2:10" x14ac:dyDescent="0.15">
      <c r="B46">
        <v>650</v>
      </c>
      <c r="C46">
        <v>0.92047999999999996</v>
      </c>
      <c r="D46">
        <v>-31.42</v>
      </c>
      <c r="E46">
        <v>13.798999999999999</v>
      </c>
      <c r="F46">
        <v>155.78</v>
      </c>
      <c r="G46">
        <v>2.7601000000000001E-2</v>
      </c>
      <c r="H46">
        <v>70.819999999999993</v>
      </c>
      <c r="I46">
        <v>0.95420000000000005</v>
      </c>
      <c r="J46">
        <v>-20.13</v>
      </c>
    </row>
    <row r="47" spans="2:10" x14ac:dyDescent="0.15">
      <c r="B47">
        <v>700</v>
      </c>
      <c r="C47">
        <v>0.91495000000000004</v>
      </c>
      <c r="D47">
        <v>-33.729999999999997</v>
      </c>
      <c r="E47">
        <v>13.695</v>
      </c>
      <c r="F47">
        <v>153.96</v>
      </c>
      <c r="G47">
        <v>2.9520000000000001E-2</v>
      </c>
      <c r="H47">
        <v>69.37</v>
      </c>
      <c r="I47">
        <v>0.94710000000000005</v>
      </c>
      <c r="J47">
        <v>-21.63</v>
      </c>
    </row>
    <row r="48" spans="2:10" x14ac:dyDescent="0.15">
      <c r="B48">
        <v>750</v>
      </c>
      <c r="C48">
        <v>0.90849999999999997</v>
      </c>
      <c r="D48">
        <v>-36.130000000000003</v>
      </c>
      <c r="E48">
        <v>13.593999999999999</v>
      </c>
      <c r="F48">
        <v>152.16999999999999</v>
      </c>
      <c r="G48">
        <v>3.1389E-2</v>
      </c>
      <c r="H48">
        <v>68.099999999999994</v>
      </c>
      <c r="I48">
        <v>0.93962999999999997</v>
      </c>
      <c r="J48">
        <v>-23.03</v>
      </c>
    </row>
    <row r="49" spans="2:10" x14ac:dyDescent="0.15">
      <c r="B49">
        <v>800</v>
      </c>
      <c r="C49">
        <v>0.90380000000000005</v>
      </c>
      <c r="D49">
        <v>-38.39</v>
      </c>
      <c r="E49">
        <v>13.5</v>
      </c>
      <c r="F49">
        <v>150.44</v>
      </c>
      <c r="G49">
        <v>3.3194000000000001E-2</v>
      </c>
      <c r="H49">
        <v>66.709999999999994</v>
      </c>
      <c r="I49">
        <v>0.93262</v>
      </c>
      <c r="J49">
        <v>-24.47</v>
      </c>
    </row>
    <row r="50" spans="2:10" x14ac:dyDescent="0.15">
      <c r="B50">
        <v>850</v>
      </c>
      <c r="C50">
        <v>0.89676</v>
      </c>
      <c r="D50">
        <v>-40.58</v>
      </c>
      <c r="E50">
        <v>13.368</v>
      </c>
      <c r="F50">
        <v>148.63999999999999</v>
      </c>
      <c r="G50">
        <v>3.4955E-2</v>
      </c>
      <c r="H50">
        <v>65.349999999999994</v>
      </c>
      <c r="I50">
        <v>0.92501999999999995</v>
      </c>
      <c r="J50">
        <v>-25.88</v>
      </c>
    </row>
    <row r="51" spans="2:10" x14ac:dyDescent="0.15">
      <c r="B51">
        <v>900</v>
      </c>
      <c r="C51">
        <v>0.89197000000000004</v>
      </c>
      <c r="D51">
        <v>-42.92</v>
      </c>
      <c r="E51">
        <v>13.27</v>
      </c>
      <c r="F51">
        <v>146.94</v>
      </c>
      <c r="G51">
        <v>3.6797999999999997E-2</v>
      </c>
      <c r="H51">
        <v>64.05</v>
      </c>
      <c r="I51">
        <v>0.91710000000000003</v>
      </c>
      <c r="J51">
        <v>-27.28</v>
      </c>
    </row>
    <row r="52" spans="2:10" x14ac:dyDescent="0.15">
      <c r="B52">
        <v>950</v>
      </c>
      <c r="C52">
        <v>0.88490000000000002</v>
      </c>
      <c r="D52">
        <v>-45.17</v>
      </c>
      <c r="E52">
        <v>13.143000000000001</v>
      </c>
      <c r="F52">
        <v>145.22</v>
      </c>
      <c r="G52">
        <v>3.8456999999999998E-2</v>
      </c>
      <c r="H52">
        <v>62.69</v>
      </c>
      <c r="I52">
        <v>0.90883000000000003</v>
      </c>
      <c r="J52">
        <v>-28.67</v>
      </c>
    </row>
    <row r="53" spans="2:10" x14ac:dyDescent="0.15">
      <c r="B53">
        <v>1000</v>
      </c>
      <c r="C53">
        <v>0.87899000000000005</v>
      </c>
      <c r="D53">
        <v>-47.39</v>
      </c>
      <c r="E53">
        <v>13.042</v>
      </c>
      <c r="F53">
        <v>143.6</v>
      </c>
      <c r="G53">
        <v>4.0115999999999999E-2</v>
      </c>
      <c r="H53">
        <v>61.37</v>
      </c>
      <c r="I53">
        <v>0.90100000000000002</v>
      </c>
      <c r="J53">
        <v>-30.03</v>
      </c>
    </row>
    <row r="54" spans="2:10" x14ac:dyDescent="0.15">
      <c r="B54">
        <v>1050</v>
      </c>
      <c r="C54">
        <v>0.87268000000000001</v>
      </c>
      <c r="D54">
        <v>-49.5</v>
      </c>
      <c r="E54">
        <v>12.93</v>
      </c>
      <c r="F54">
        <v>141.97999999999999</v>
      </c>
      <c r="G54">
        <v>4.1749000000000001E-2</v>
      </c>
      <c r="H54">
        <v>60.16</v>
      </c>
      <c r="I54">
        <v>0.89248000000000005</v>
      </c>
      <c r="J54">
        <v>-31.4</v>
      </c>
    </row>
    <row r="55" spans="2:10" x14ac:dyDescent="0.15">
      <c r="B55">
        <v>1100</v>
      </c>
      <c r="C55">
        <v>0.86741000000000001</v>
      </c>
      <c r="D55">
        <v>-51.73</v>
      </c>
      <c r="E55">
        <v>12.798</v>
      </c>
      <c r="F55">
        <v>140.37</v>
      </c>
      <c r="G55">
        <v>4.3237999999999999E-2</v>
      </c>
      <c r="H55">
        <v>58.94</v>
      </c>
      <c r="I55">
        <v>0.88356000000000001</v>
      </c>
      <c r="J55">
        <v>-32.700000000000003</v>
      </c>
    </row>
    <row r="56" spans="2:10" x14ac:dyDescent="0.15">
      <c r="B56">
        <v>1150</v>
      </c>
      <c r="C56">
        <v>0.86004999999999998</v>
      </c>
      <c r="D56">
        <v>-53.88</v>
      </c>
      <c r="E56">
        <v>12.673999999999999</v>
      </c>
      <c r="F56">
        <v>138.76</v>
      </c>
      <c r="G56">
        <v>4.4783000000000003E-2</v>
      </c>
      <c r="H56">
        <v>57.81</v>
      </c>
      <c r="I56">
        <v>0.87490999999999997</v>
      </c>
      <c r="J56">
        <v>-33.96</v>
      </c>
    </row>
    <row r="57" spans="2:10" x14ac:dyDescent="0.15">
      <c r="B57">
        <v>1200</v>
      </c>
      <c r="C57">
        <v>0.85311999999999999</v>
      </c>
      <c r="D57">
        <v>-55.89</v>
      </c>
      <c r="E57">
        <v>12.545999999999999</v>
      </c>
      <c r="F57">
        <v>137.19</v>
      </c>
      <c r="G57">
        <v>4.6307000000000001E-2</v>
      </c>
      <c r="H57">
        <v>56.52</v>
      </c>
      <c r="I57">
        <v>0.86584000000000005</v>
      </c>
      <c r="J57">
        <v>-35.28</v>
      </c>
    </row>
    <row r="58" spans="2:10" x14ac:dyDescent="0.15">
      <c r="B58">
        <v>1250</v>
      </c>
      <c r="C58">
        <v>0.84621999999999997</v>
      </c>
      <c r="D58">
        <v>-58.11</v>
      </c>
      <c r="E58">
        <v>12.425000000000001</v>
      </c>
      <c r="F58">
        <v>135.57</v>
      </c>
      <c r="G58">
        <v>4.7746999999999998E-2</v>
      </c>
      <c r="H58">
        <v>55.29</v>
      </c>
      <c r="I58">
        <v>0.85663</v>
      </c>
      <c r="J58">
        <v>-36.57</v>
      </c>
    </row>
    <row r="59" spans="2:10" x14ac:dyDescent="0.15">
      <c r="B59">
        <v>1300</v>
      </c>
      <c r="C59">
        <v>0.83972999999999998</v>
      </c>
      <c r="D59">
        <v>-60.17</v>
      </c>
      <c r="E59">
        <v>12.278</v>
      </c>
      <c r="F59">
        <v>134.09</v>
      </c>
      <c r="G59">
        <v>4.9105999999999997E-2</v>
      </c>
      <c r="H59">
        <v>54.07</v>
      </c>
      <c r="I59">
        <v>0.84753000000000001</v>
      </c>
      <c r="J59">
        <v>-37.81</v>
      </c>
    </row>
    <row r="60" spans="2:10" x14ac:dyDescent="0.15">
      <c r="B60">
        <v>1350</v>
      </c>
      <c r="C60">
        <v>0.83367000000000002</v>
      </c>
      <c r="D60">
        <v>-62.3</v>
      </c>
      <c r="E60">
        <v>12.167</v>
      </c>
      <c r="F60">
        <v>132.54</v>
      </c>
      <c r="G60">
        <v>5.0435000000000001E-2</v>
      </c>
      <c r="H60">
        <v>52.94</v>
      </c>
      <c r="I60">
        <v>0.83816000000000002</v>
      </c>
      <c r="J60">
        <v>-39.06</v>
      </c>
    </row>
    <row r="61" spans="2:10" x14ac:dyDescent="0.15">
      <c r="B61">
        <v>1400</v>
      </c>
      <c r="C61">
        <v>0.82577999999999996</v>
      </c>
      <c r="D61">
        <v>-64.260000000000005</v>
      </c>
      <c r="E61">
        <v>12.034000000000001</v>
      </c>
      <c r="F61">
        <v>131.03</v>
      </c>
      <c r="G61">
        <v>5.1769999999999997E-2</v>
      </c>
      <c r="H61">
        <v>51.88</v>
      </c>
      <c r="I61">
        <v>0.82901000000000002</v>
      </c>
      <c r="J61">
        <v>-40.29</v>
      </c>
    </row>
    <row r="62" spans="2:10" x14ac:dyDescent="0.15">
      <c r="B62">
        <v>1450</v>
      </c>
      <c r="C62">
        <v>0.81840999999999997</v>
      </c>
      <c r="D62">
        <v>-66.44</v>
      </c>
      <c r="E62">
        <v>11.906000000000001</v>
      </c>
      <c r="F62">
        <v>129.46</v>
      </c>
      <c r="G62">
        <v>5.3020999999999999E-2</v>
      </c>
      <c r="H62">
        <v>50.67</v>
      </c>
      <c r="I62">
        <v>0.81979000000000002</v>
      </c>
      <c r="J62">
        <v>-41.5</v>
      </c>
    </row>
    <row r="63" spans="2:10" x14ac:dyDescent="0.15">
      <c r="B63">
        <v>1500</v>
      </c>
      <c r="C63">
        <v>0.81135000000000002</v>
      </c>
      <c r="D63">
        <v>-68.37</v>
      </c>
      <c r="E63">
        <v>11.760999999999999</v>
      </c>
      <c r="F63">
        <v>128.03</v>
      </c>
      <c r="G63">
        <v>5.4300000000000001E-2</v>
      </c>
      <c r="H63">
        <v>49.64</v>
      </c>
      <c r="I63">
        <v>0.81018999999999997</v>
      </c>
      <c r="J63">
        <v>-42.65</v>
      </c>
    </row>
    <row r="64" spans="2:10" x14ac:dyDescent="0.15">
      <c r="B64">
        <v>1550</v>
      </c>
      <c r="C64">
        <v>0.80678000000000005</v>
      </c>
      <c r="D64">
        <v>-70.39</v>
      </c>
      <c r="E64">
        <v>11.643000000000001</v>
      </c>
      <c r="F64">
        <v>126.65</v>
      </c>
      <c r="G64">
        <v>5.5384000000000003E-2</v>
      </c>
      <c r="H64">
        <v>48.56</v>
      </c>
      <c r="I64">
        <v>0.80127000000000004</v>
      </c>
      <c r="J64">
        <v>-43.78</v>
      </c>
    </row>
    <row r="65" spans="2:10" x14ac:dyDescent="0.15">
      <c r="B65">
        <v>1600</v>
      </c>
      <c r="C65">
        <v>0.79808000000000001</v>
      </c>
      <c r="D65">
        <v>-72.39</v>
      </c>
      <c r="E65">
        <v>11.502000000000001</v>
      </c>
      <c r="F65">
        <v>125.14</v>
      </c>
      <c r="G65">
        <v>5.6522000000000003E-2</v>
      </c>
      <c r="H65">
        <v>47.49</v>
      </c>
      <c r="I65">
        <v>0.79176999999999997</v>
      </c>
      <c r="J65">
        <v>-44.97</v>
      </c>
    </row>
    <row r="66" spans="2:10" x14ac:dyDescent="0.15">
      <c r="B66">
        <v>1650</v>
      </c>
      <c r="C66">
        <v>0.79125000000000001</v>
      </c>
      <c r="D66">
        <v>-74.28</v>
      </c>
      <c r="E66">
        <v>11.366</v>
      </c>
      <c r="F66">
        <v>123.79</v>
      </c>
      <c r="G66">
        <v>5.7598000000000003E-2</v>
      </c>
      <c r="H66">
        <v>46.45</v>
      </c>
      <c r="I66">
        <v>0.78198000000000001</v>
      </c>
      <c r="J66">
        <v>-46.11</v>
      </c>
    </row>
    <row r="67" spans="2:10" x14ac:dyDescent="0.15">
      <c r="B67">
        <v>1700</v>
      </c>
      <c r="C67">
        <v>0.78400999999999998</v>
      </c>
      <c r="D67">
        <v>-76.23</v>
      </c>
      <c r="E67">
        <v>11.239000000000001</v>
      </c>
      <c r="F67">
        <v>122.32</v>
      </c>
      <c r="G67">
        <v>5.8474999999999999E-2</v>
      </c>
      <c r="H67">
        <v>45.49</v>
      </c>
      <c r="I67">
        <v>0.77234999999999998</v>
      </c>
      <c r="J67">
        <v>-47.18</v>
      </c>
    </row>
    <row r="68" spans="2:10" x14ac:dyDescent="0.15">
      <c r="B68">
        <v>1750</v>
      </c>
      <c r="C68">
        <v>0.77715999999999996</v>
      </c>
      <c r="D68">
        <v>-78.14</v>
      </c>
      <c r="E68">
        <v>11.101000000000001</v>
      </c>
      <c r="F68">
        <v>120.92</v>
      </c>
      <c r="G68">
        <v>5.9572E-2</v>
      </c>
      <c r="H68">
        <v>44.44</v>
      </c>
      <c r="I68">
        <v>0.76329999999999998</v>
      </c>
      <c r="J68">
        <v>-48.29</v>
      </c>
    </row>
    <row r="69" spans="2:10" x14ac:dyDescent="0.15">
      <c r="B69">
        <v>1800</v>
      </c>
      <c r="C69">
        <v>0.77200000000000002</v>
      </c>
      <c r="D69">
        <v>-80.08</v>
      </c>
      <c r="E69">
        <v>10.981</v>
      </c>
      <c r="F69">
        <v>119.58</v>
      </c>
      <c r="G69">
        <v>6.0457999999999998E-2</v>
      </c>
      <c r="H69">
        <v>43.44</v>
      </c>
      <c r="I69">
        <v>0.75412000000000001</v>
      </c>
      <c r="J69">
        <v>-49.31</v>
      </c>
    </row>
    <row r="70" spans="2:10" x14ac:dyDescent="0.15">
      <c r="B70">
        <v>1850</v>
      </c>
      <c r="C70">
        <v>0.76576</v>
      </c>
      <c r="D70">
        <v>-81.93</v>
      </c>
      <c r="E70">
        <v>10.845000000000001</v>
      </c>
      <c r="F70">
        <v>118.24</v>
      </c>
      <c r="G70">
        <v>6.1449999999999998E-2</v>
      </c>
      <c r="H70">
        <v>42.52</v>
      </c>
      <c r="I70">
        <v>0.74455000000000005</v>
      </c>
      <c r="J70">
        <v>-50.42</v>
      </c>
    </row>
    <row r="71" spans="2:10" x14ac:dyDescent="0.15">
      <c r="B71">
        <v>1900</v>
      </c>
      <c r="C71">
        <v>0.75912999999999997</v>
      </c>
      <c r="D71">
        <v>-83.7</v>
      </c>
      <c r="E71">
        <v>10.722</v>
      </c>
      <c r="F71">
        <v>116.96</v>
      </c>
      <c r="G71">
        <v>6.2344999999999998E-2</v>
      </c>
      <c r="H71">
        <v>41.66</v>
      </c>
      <c r="I71">
        <v>0.73602999999999996</v>
      </c>
      <c r="J71">
        <v>-51.42</v>
      </c>
    </row>
    <row r="72" spans="2:10" x14ac:dyDescent="0.15">
      <c r="B72">
        <v>1950</v>
      </c>
      <c r="C72">
        <v>0.75310999999999995</v>
      </c>
      <c r="D72">
        <v>-85.47</v>
      </c>
      <c r="E72">
        <v>10.598000000000001</v>
      </c>
      <c r="F72">
        <v>115.69</v>
      </c>
      <c r="G72">
        <v>6.3252000000000003E-2</v>
      </c>
      <c r="H72">
        <v>40.72</v>
      </c>
      <c r="I72">
        <v>0.72736999999999996</v>
      </c>
      <c r="J72">
        <v>-52.47</v>
      </c>
    </row>
    <row r="73" spans="2:10" x14ac:dyDescent="0.15">
      <c r="B73">
        <v>2000</v>
      </c>
      <c r="C73">
        <v>0.74465999999999999</v>
      </c>
      <c r="D73">
        <v>-87.42</v>
      </c>
      <c r="E73">
        <v>10.455</v>
      </c>
      <c r="F73">
        <v>114.32</v>
      </c>
      <c r="G73">
        <v>6.3982999999999998E-2</v>
      </c>
      <c r="H73">
        <v>39.74</v>
      </c>
      <c r="I73">
        <v>0.71858</v>
      </c>
      <c r="J73">
        <v>-53.53</v>
      </c>
    </row>
    <row r="74" spans="2:10" x14ac:dyDescent="0.15">
      <c r="B74">
        <v>2050</v>
      </c>
      <c r="C74">
        <v>0.74151</v>
      </c>
      <c r="D74">
        <v>-89.26</v>
      </c>
      <c r="E74">
        <v>10.339</v>
      </c>
      <c r="F74">
        <v>113.03</v>
      </c>
      <c r="G74">
        <v>6.4791000000000001E-2</v>
      </c>
      <c r="H74">
        <v>38.950000000000003</v>
      </c>
      <c r="I74">
        <v>0.71011999999999997</v>
      </c>
      <c r="J74">
        <v>-54.52</v>
      </c>
    </row>
    <row r="75" spans="2:10" x14ac:dyDescent="0.15">
      <c r="B75">
        <v>2100</v>
      </c>
      <c r="C75">
        <v>0.73551999999999995</v>
      </c>
      <c r="D75">
        <v>-90.86</v>
      </c>
      <c r="E75">
        <v>10.214</v>
      </c>
      <c r="F75">
        <v>111.86</v>
      </c>
      <c r="G75">
        <v>6.5518999999999994E-2</v>
      </c>
      <c r="H75">
        <v>38.07</v>
      </c>
      <c r="I75">
        <v>0.70116999999999996</v>
      </c>
      <c r="J75">
        <v>-55.58</v>
      </c>
    </row>
    <row r="76" spans="2:10" x14ac:dyDescent="0.15">
      <c r="B76">
        <v>2150</v>
      </c>
      <c r="C76">
        <v>0.72877000000000003</v>
      </c>
      <c r="D76">
        <v>-92.58</v>
      </c>
      <c r="E76">
        <v>10.083</v>
      </c>
      <c r="F76">
        <v>110.58</v>
      </c>
      <c r="G76">
        <v>6.6270999999999997E-2</v>
      </c>
      <c r="H76">
        <v>37.26</v>
      </c>
      <c r="I76">
        <v>0.69159999999999999</v>
      </c>
      <c r="J76">
        <v>-56.55</v>
      </c>
    </row>
    <row r="77" spans="2:10" x14ac:dyDescent="0.15">
      <c r="B77">
        <v>2200</v>
      </c>
      <c r="C77">
        <v>0.72253000000000001</v>
      </c>
      <c r="D77">
        <v>-94.35</v>
      </c>
      <c r="E77">
        <v>9.9704999999999995</v>
      </c>
      <c r="F77">
        <v>109.41</v>
      </c>
      <c r="G77">
        <v>6.694E-2</v>
      </c>
      <c r="H77">
        <v>36.42</v>
      </c>
      <c r="I77">
        <v>0.68266000000000004</v>
      </c>
      <c r="J77">
        <v>-57.39</v>
      </c>
    </row>
    <row r="78" spans="2:10" x14ac:dyDescent="0.15">
      <c r="B78">
        <v>2250</v>
      </c>
      <c r="C78">
        <v>0.71516000000000002</v>
      </c>
      <c r="D78">
        <v>-95.92</v>
      </c>
      <c r="E78">
        <v>9.8399000000000001</v>
      </c>
      <c r="F78">
        <v>108.19</v>
      </c>
      <c r="G78">
        <v>6.7621000000000001E-2</v>
      </c>
      <c r="H78">
        <v>35.57</v>
      </c>
      <c r="I78">
        <v>0.67447999999999997</v>
      </c>
      <c r="J78">
        <v>-58.41</v>
      </c>
    </row>
    <row r="79" spans="2:10" x14ac:dyDescent="0.15">
      <c r="B79">
        <v>2300</v>
      </c>
      <c r="C79">
        <v>0.70906999999999998</v>
      </c>
      <c r="D79">
        <v>-97.73</v>
      </c>
      <c r="E79">
        <v>9.7194000000000003</v>
      </c>
      <c r="F79">
        <v>106.99</v>
      </c>
      <c r="G79">
        <v>6.8266999999999994E-2</v>
      </c>
      <c r="H79">
        <v>34.75</v>
      </c>
      <c r="I79">
        <v>0.66610999999999998</v>
      </c>
      <c r="J79">
        <v>-59.44</v>
      </c>
    </row>
    <row r="80" spans="2:10" x14ac:dyDescent="0.15">
      <c r="B80">
        <v>2350</v>
      </c>
      <c r="C80">
        <v>0.70303000000000004</v>
      </c>
      <c r="D80">
        <v>-99.47</v>
      </c>
      <c r="E80">
        <v>9.5716000000000001</v>
      </c>
      <c r="F80">
        <v>105.81</v>
      </c>
      <c r="G80">
        <v>6.8885000000000002E-2</v>
      </c>
      <c r="H80">
        <v>33.99</v>
      </c>
      <c r="I80">
        <v>0.65751000000000004</v>
      </c>
      <c r="J80">
        <v>-60.49</v>
      </c>
    </row>
    <row r="81" spans="2:10" x14ac:dyDescent="0.15">
      <c r="B81">
        <v>2400</v>
      </c>
      <c r="C81">
        <v>0.70009999999999994</v>
      </c>
      <c r="D81">
        <v>-101.04</v>
      </c>
      <c r="E81">
        <v>9.4571000000000005</v>
      </c>
      <c r="F81">
        <v>104.77</v>
      </c>
      <c r="G81">
        <v>6.9482000000000002E-2</v>
      </c>
      <c r="H81">
        <v>33.380000000000003</v>
      </c>
      <c r="I81">
        <v>0.64778000000000002</v>
      </c>
      <c r="J81">
        <v>-61.47</v>
      </c>
    </row>
    <row r="82" spans="2:10" x14ac:dyDescent="0.15">
      <c r="B82">
        <v>2450</v>
      </c>
      <c r="C82">
        <v>0.69459000000000004</v>
      </c>
      <c r="D82">
        <v>-102.78</v>
      </c>
      <c r="E82">
        <v>9.3513999999999999</v>
      </c>
      <c r="F82">
        <v>103.72</v>
      </c>
      <c r="G82">
        <v>7.0127999999999996E-2</v>
      </c>
      <c r="H82">
        <v>32.630000000000003</v>
      </c>
      <c r="I82">
        <v>0.63793</v>
      </c>
      <c r="J82">
        <v>-62.28</v>
      </c>
    </row>
    <row r="83" spans="2:10" x14ac:dyDescent="0.15">
      <c r="B83">
        <v>2500</v>
      </c>
      <c r="C83">
        <v>0.68586000000000003</v>
      </c>
      <c r="D83">
        <v>-104.43</v>
      </c>
      <c r="E83">
        <v>9.2485999999999997</v>
      </c>
      <c r="F83">
        <v>102.53</v>
      </c>
      <c r="G83">
        <v>7.0726999999999998E-2</v>
      </c>
      <c r="H83">
        <v>31.76</v>
      </c>
      <c r="I83">
        <v>0.62985000000000002</v>
      </c>
      <c r="J83">
        <v>-63.04</v>
      </c>
    </row>
    <row r="84" spans="2:10" x14ac:dyDescent="0.15">
      <c r="B84">
        <v>2600</v>
      </c>
      <c r="C84">
        <v>0.67937999999999998</v>
      </c>
      <c r="D84">
        <v>-107.55</v>
      </c>
      <c r="E84">
        <v>9.0348000000000006</v>
      </c>
      <c r="F84">
        <v>100.35</v>
      </c>
      <c r="G84">
        <v>7.1583999999999995E-2</v>
      </c>
      <c r="H84">
        <v>30.26</v>
      </c>
      <c r="I84">
        <v>0.61358000000000001</v>
      </c>
      <c r="J84">
        <v>-64.73</v>
      </c>
    </row>
    <row r="85" spans="2:10" x14ac:dyDescent="0.15">
      <c r="B85">
        <v>2700</v>
      </c>
      <c r="C85">
        <v>0.66995000000000005</v>
      </c>
      <c r="D85">
        <v>-110.72</v>
      </c>
      <c r="E85">
        <v>8.8216000000000001</v>
      </c>
      <c r="F85">
        <v>98.24</v>
      </c>
      <c r="G85">
        <v>7.2454000000000005E-2</v>
      </c>
      <c r="H85">
        <v>28.94</v>
      </c>
      <c r="I85">
        <v>0.59687999999999997</v>
      </c>
      <c r="J85">
        <v>-66.28</v>
      </c>
    </row>
    <row r="86" spans="2:10" x14ac:dyDescent="0.15">
      <c r="B86">
        <v>2800</v>
      </c>
      <c r="C86">
        <v>0.65815999999999997</v>
      </c>
      <c r="D86">
        <v>-113.85</v>
      </c>
      <c r="E86">
        <v>8.6107999999999993</v>
      </c>
      <c r="F86">
        <v>96.18</v>
      </c>
      <c r="G86">
        <v>7.3362999999999998E-2</v>
      </c>
      <c r="H86">
        <v>27.64</v>
      </c>
      <c r="I86">
        <v>0.58204</v>
      </c>
      <c r="J86">
        <v>-67.86</v>
      </c>
    </row>
    <row r="87" spans="2:10" x14ac:dyDescent="0.15">
      <c r="B87">
        <v>2900</v>
      </c>
      <c r="C87">
        <v>0.64898</v>
      </c>
      <c r="D87">
        <v>-116.59</v>
      </c>
      <c r="E87">
        <v>8.4236000000000004</v>
      </c>
      <c r="F87">
        <v>94.21</v>
      </c>
      <c r="G87">
        <v>7.3938000000000004E-2</v>
      </c>
      <c r="H87">
        <v>26.22</v>
      </c>
      <c r="I87">
        <v>0.56786000000000003</v>
      </c>
      <c r="J87">
        <v>-69.319999999999993</v>
      </c>
    </row>
    <row r="88" spans="2:10" x14ac:dyDescent="0.15">
      <c r="B88">
        <v>3000</v>
      </c>
      <c r="C88">
        <v>0.64141000000000004</v>
      </c>
      <c r="D88">
        <v>-119.29</v>
      </c>
      <c r="E88">
        <v>8.2316000000000003</v>
      </c>
      <c r="F88">
        <v>92.19</v>
      </c>
      <c r="G88">
        <v>7.467E-2</v>
      </c>
      <c r="H88">
        <v>25.1</v>
      </c>
      <c r="I88">
        <v>0.55596999999999996</v>
      </c>
      <c r="J88">
        <v>-70.89</v>
      </c>
    </row>
    <row r="89" spans="2:10" x14ac:dyDescent="0.15">
      <c r="B89">
        <v>3100</v>
      </c>
      <c r="C89">
        <v>0.63578000000000001</v>
      </c>
      <c r="D89">
        <v>-122.37</v>
      </c>
      <c r="E89">
        <v>8.0546000000000006</v>
      </c>
      <c r="F89">
        <v>90.25</v>
      </c>
      <c r="G89">
        <v>7.5095999999999996E-2</v>
      </c>
      <c r="H89">
        <v>23.9</v>
      </c>
      <c r="I89">
        <v>0.54254000000000002</v>
      </c>
      <c r="J89">
        <v>-72.48</v>
      </c>
    </row>
    <row r="90" spans="2:10" x14ac:dyDescent="0.15">
      <c r="B90">
        <v>3200</v>
      </c>
      <c r="C90">
        <v>0.62758999999999998</v>
      </c>
      <c r="D90">
        <v>-125.11</v>
      </c>
      <c r="E90">
        <v>7.8731999999999998</v>
      </c>
      <c r="F90">
        <v>88.37</v>
      </c>
      <c r="G90">
        <v>7.5693999999999997E-2</v>
      </c>
      <c r="H90">
        <v>22.82</v>
      </c>
      <c r="I90">
        <v>0.52910999999999997</v>
      </c>
      <c r="J90">
        <v>-74</v>
      </c>
    </row>
    <row r="91" spans="2:10" x14ac:dyDescent="0.15">
      <c r="B91">
        <v>3300</v>
      </c>
      <c r="C91">
        <v>0.62161999999999995</v>
      </c>
      <c r="D91">
        <v>-128.03</v>
      </c>
      <c r="E91">
        <v>7.7018000000000004</v>
      </c>
      <c r="F91">
        <v>86.54</v>
      </c>
      <c r="G91">
        <v>7.6174000000000006E-2</v>
      </c>
      <c r="H91">
        <v>21.8</v>
      </c>
      <c r="I91">
        <v>0.51600999999999997</v>
      </c>
      <c r="J91">
        <v>-75.58</v>
      </c>
    </row>
    <row r="92" spans="2:10" x14ac:dyDescent="0.15">
      <c r="B92">
        <v>3400</v>
      </c>
      <c r="C92">
        <v>0.61548999999999998</v>
      </c>
      <c r="D92">
        <v>-130.72</v>
      </c>
      <c r="E92">
        <v>7.5533999999999999</v>
      </c>
      <c r="F92">
        <v>84.66</v>
      </c>
      <c r="G92">
        <v>7.6744000000000007E-2</v>
      </c>
      <c r="H92">
        <v>20.79</v>
      </c>
      <c r="I92">
        <v>0.504</v>
      </c>
      <c r="J92">
        <v>-77.14</v>
      </c>
    </row>
    <row r="93" spans="2:10" x14ac:dyDescent="0.15">
      <c r="B93">
        <v>3500</v>
      </c>
      <c r="C93">
        <v>0.60985</v>
      </c>
      <c r="D93">
        <v>-133.38999999999999</v>
      </c>
      <c r="E93">
        <v>7.3952</v>
      </c>
      <c r="F93">
        <v>82.81</v>
      </c>
      <c r="G93">
        <v>7.7200000000000005E-2</v>
      </c>
      <c r="H93">
        <v>19.79</v>
      </c>
      <c r="I93">
        <v>0.49209000000000003</v>
      </c>
      <c r="J93">
        <v>-78.55</v>
      </c>
    </row>
    <row r="94" spans="2:10" x14ac:dyDescent="0.15">
      <c r="B94">
        <v>3600</v>
      </c>
      <c r="C94">
        <v>0.60279000000000005</v>
      </c>
      <c r="D94">
        <v>-135.97999999999999</v>
      </c>
      <c r="E94">
        <v>7.2346000000000004</v>
      </c>
      <c r="F94">
        <v>81.08</v>
      </c>
      <c r="G94">
        <v>7.7525999999999998E-2</v>
      </c>
      <c r="H94">
        <v>18.91</v>
      </c>
      <c r="I94">
        <v>0.48043999999999998</v>
      </c>
      <c r="J94">
        <v>-79.900000000000006</v>
      </c>
    </row>
    <row r="95" spans="2:10" x14ac:dyDescent="0.15">
      <c r="B95">
        <v>3700</v>
      </c>
      <c r="C95">
        <v>0.59958</v>
      </c>
      <c r="D95">
        <v>-138.49</v>
      </c>
      <c r="E95">
        <v>7.0997000000000003</v>
      </c>
      <c r="F95">
        <v>79.27</v>
      </c>
      <c r="G95">
        <v>7.7812999999999993E-2</v>
      </c>
      <c r="H95">
        <v>18.04</v>
      </c>
      <c r="I95">
        <v>0.46886</v>
      </c>
      <c r="J95">
        <v>-81.22</v>
      </c>
    </row>
    <row r="96" spans="2:10" x14ac:dyDescent="0.15">
      <c r="B96">
        <v>3800</v>
      </c>
      <c r="C96">
        <v>0.59350000000000003</v>
      </c>
      <c r="D96">
        <v>-141.22</v>
      </c>
      <c r="E96">
        <v>6.9537000000000004</v>
      </c>
      <c r="F96">
        <v>77.48</v>
      </c>
      <c r="G96">
        <v>7.8204999999999997E-2</v>
      </c>
      <c r="H96">
        <v>17.09</v>
      </c>
      <c r="I96">
        <v>0.45777000000000001</v>
      </c>
      <c r="J96">
        <v>-82.87</v>
      </c>
    </row>
    <row r="97" spans="2:10" x14ac:dyDescent="0.15">
      <c r="B97">
        <v>3900</v>
      </c>
      <c r="C97">
        <v>0.59009999999999996</v>
      </c>
      <c r="D97">
        <v>-143.66</v>
      </c>
      <c r="E97">
        <v>6.819</v>
      </c>
      <c r="F97">
        <v>75.81</v>
      </c>
      <c r="G97">
        <v>7.8555E-2</v>
      </c>
      <c r="H97">
        <v>16.309999999999999</v>
      </c>
      <c r="I97">
        <v>0.44851999999999997</v>
      </c>
      <c r="J97">
        <v>-84.35</v>
      </c>
    </row>
    <row r="98" spans="2:10" x14ac:dyDescent="0.15">
      <c r="B98">
        <v>4000</v>
      </c>
      <c r="C98">
        <v>0.58440999999999999</v>
      </c>
      <c r="D98">
        <v>-146.32</v>
      </c>
      <c r="E98">
        <v>6.6791</v>
      </c>
      <c r="F98">
        <v>74.040000000000006</v>
      </c>
      <c r="G98">
        <v>7.886E-2</v>
      </c>
      <c r="H98">
        <v>15.32</v>
      </c>
      <c r="I98">
        <v>0.43786999999999998</v>
      </c>
      <c r="J98">
        <v>-85.8</v>
      </c>
    </row>
    <row r="99" spans="2:10" x14ac:dyDescent="0.15">
      <c r="B99">
        <v>4100</v>
      </c>
      <c r="C99">
        <v>0.58248</v>
      </c>
      <c r="D99">
        <v>-148.66999999999999</v>
      </c>
      <c r="E99">
        <v>6.5528000000000004</v>
      </c>
      <c r="F99">
        <v>72.39</v>
      </c>
      <c r="G99">
        <v>7.8922999999999993E-2</v>
      </c>
      <c r="H99">
        <v>14.66</v>
      </c>
      <c r="I99">
        <v>0.42682999999999999</v>
      </c>
      <c r="J99">
        <v>-87.05</v>
      </c>
    </row>
    <row r="100" spans="2:10" x14ac:dyDescent="0.15">
      <c r="B100">
        <v>4200</v>
      </c>
      <c r="C100">
        <v>0.57794999999999996</v>
      </c>
      <c r="D100">
        <v>-151.19</v>
      </c>
      <c r="E100">
        <v>6.4280999999999997</v>
      </c>
      <c r="F100">
        <v>70.75</v>
      </c>
      <c r="G100">
        <v>7.9071000000000002E-2</v>
      </c>
      <c r="H100">
        <v>13.89</v>
      </c>
      <c r="I100">
        <v>0.41593000000000002</v>
      </c>
      <c r="J100">
        <v>-88.55</v>
      </c>
    </row>
    <row r="101" spans="2:10" x14ac:dyDescent="0.15">
      <c r="B101">
        <v>4300</v>
      </c>
      <c r="C101">
        <v>0.57372000000000001</v>
      </c>
      <c r="D101">
        <v>-153.36000000000001</v>
      </c>
      <c r="E101">
        <v>6.3057999999999996</v>
      </c>
      <c r="F101">
        <v>69.05</v>
      </c>
      <c r="G101">
        <v>7.9295000000000004E-2</v>
      </c>
      <c r="H101">
        <v>13.25</v>
      </c>
      <c r="I101">
        <v>0.40806999999999999</v>
      </c>
      <c r="J101">
        <v>-90.09</v>
      </c>
    </row>
    <row r="102" spans="2:10" x14ac:dyDescent="0.15">
      <c r="B102">
        <v>4400</v>
      </c>
      <c r="C102">
        <v>0.56994</v>
      </c>
      <c r="D102">
        <v>-155.81</v>
      </c>
      <c r="E102">
        <v>6.1906999999999996</v>
      </c>
      <c r="F102">
        <v>67.5</v>
      </c>
      <c r="G102">
        <v>7.961E-2</v>
      </c>
      <c r="H102">
        <v>12.38</v>
      </c>
      <c r="I102">
        <v>0.39918999999999999</v>
      </c>
      <c r="J102">
        <v>-91.46</v>
      </c>
    </row>
    <row r="103" spans="2:10" x14ac:dyDescent="0.15">
      <c r="B103">
        <v>4500</v>
      </c>
      <c r="C103">
        <v>0.56772</v>
      </c>
      <c r="D103">
        <v>-157.93</v>
      </c>
      <c r="E103">
        <v>6.0770999999999997</v>
      </c>
      <c r="F103">
        <v>65.900000000000006</v>
      </c>
      <c r="G103">
        <v>7.9811999999999994E-2</v>
      </c>
      <c r="H103">
        <v>11.84</v>
      </c>
      <c r="I103">
        <v>0.39001999999999998</v>
      </c>
      <c r="J103">
        <v>-92.65</v>
      </c>
    </row>
    <row r="104" spans="2:10" x14ac:dyDescent="0.15">
      <c r="B104">
        <v>4600</v>
      </c>
      <c r="C104">
        <v>0.56664000000000003</v>
      </c>
      <c r="D104">
        <v>-160.25</v>
      </c>
      <c r="E104">
        <v>5.9596</v>
      </c>
      <c r="F104">
        <v>64.239999999999995</v>
      </c>
      <c r="G104">
        <v>7.9908999999999994E-2</v>
      </c>
      <c r="H104">
        <v>11.1</v>
      </c>
      <c r="I104">
        <v>0.38091999999999998</v>
      </c>
      <c r="J104">
        <v>-94.12</v>
      </c>
    </row>
    <row r="105" spans="2:10" x14ac:dyDescent="0.15">
      <c r="B105">
        <v>4700</v>
      </c>
      <c r="C105">
        <v>0.56364000000000003</v>
      </c>
      <c r="D105">
        <v>-162.47</v>
      </c>
      <c r="E105">
        <v>5.8545999999999996</v>
      </c>
      <c r="F105">
        <v>62.68</v>
      </c>
      <c r="G105">
        <v>7.9832E-2</v>
      </c>
      <c r="H105">
        <v>10.51</v>
      </c>
      <c r="I105">
        <v>0.37311</v>
      </c>
      <c r="J105">
        <v>-95.72</v>
      </c>
    </row>
    <row r="106" spans="2:10" x14ac:dyDescent="0.15">
      <c r="B106">
        <v>4800</v>
      </c>
      <c r="C106">
        <v>0.56130000000000002</v>
      </c>
      <c r="D106">
        <v>-164.7</v>
      </c>
      <c r="E106">
        <v>5.7466999999999997</v>
      </c>
      <c r="F106">
        <v>61.15</v>
      </c>
      <c r="G106">
        <v>7.9977000000000006E-2</v>
      </c>
      <c r="H106">
        <v>9.8699999999999992</v>
      </c>
      <c r="I106">
        <v>0.36568000000000001</v>
      </c>
      <c r="J106">
        <v>-97.18</v>
      </c>
    </row>
    <row r="107" spans="2:10" x14ac:dyDescent="0.15">
      <c r="B107">
        <v>4900</v>
      </c>
      <c r="C107">
        <v>0.55893000000000004</v>
      </c>
      <c r="D107">
        <v>-166.79</v>
      </c>
      <c r="E107">
        <v>5.6505000000000001</v>
      </c>
      <c r="F107">
        <v>59.54</v>
      </c>
      <c r="G107">
        <v>8.0015000000000003E-2</v>
      </c>
      <c r="H107">
        <v>9.32</v>
      </c>
      <c r="I107">
        <v>0.35780000000000001</v>
      </c>
      <c r="J107">
        <v>-98.48</v>
      </c>
    </row>
    <row r="108" spans="2:10" x14ac:dyDescent="0.15">
      <c r="B108">
        <v>5000</v>
      </c>
      <c r="C108">
        <v>0.55767</v>
      </c>
      <c r="D108">
        <v>-168.89</v>
      </c>
      <c r="E108">
        <v>5.5519999999999996</v>
      </c>
      <c r="F108">
        <v>58.11</v>
      </c>
      <c r="G108">
        <v>8.0336000000000005E-2</v>
      </c>
      <c r="H108">
        <v>8.7100000000000009</v>
      </c>
      <c r="I108">
        <v>0.34981000000000001</v>
      </c>
      <c r="J108">
        <v>-100.01</v>
      </c>
    </row>
    <row r="109" spans="2:10" x14ac:dyDescent="0.15">
      <c r="B109">
        <v>5200</v>
      </c>
      <c r="C109">
        <v>0.55515000000000003</v>
      </c>
      <c r="D109">
        <v>-172.94</v>
      </c>
      <c r="E109">
        <v>5.3574000000000002</v>
      </c>
      <c r="F109">
        <v>55.12</v>
      </c>
      <c r="G109">
        <v>8.0314999999999998E-2</v>
      </c>
      <c r="H109">
        <v>7.84</v>
      </c>
      <c r="I109">
        <v>0.33584999999999998</v>
      </c>
      <c r="J109">
        <v>-103.13</v>
      </c>
    </row>
    <row r="110" spans="2:10" x14ac:dyDescent="0.15">
      <c r="B110">
        <v>5400</v>
      </c>
      <c r="C110">
        <v>0.55311999999999995</v>
      </c>
      <c r="D110">
        <v>-177.03</v>
      </c>
      <c r="E110">
        <v>5.1883999999999997</v>
      </c>
      <c r="F110">
        <v>52.13</v>
      </c>
      <c r="G110">
        <v>8.0526E-2</v>
      </c>
      <c r="H110">
        <v>6.72</v>
      </c>
      <c r="I110">
        <v>0.32213000000000003</v>
      </c>
      <c r="J110">
        <v>-106.05</v>
      </c>
    </row>
    <row r="111" spans="2:10" x14ac:dyDescent="0.15">
      <c r="B111">
        <v>5600</v>
      </c>
      <c r="C111">
        <v>0.55142999999999998</v>
      </c>
      <c r="D111">
        <v>179.13</v>
      </c>
      <c r="E111">
        <v>5.0117000000000003</v>
      </c>
      <c r="F111">
        <v>49.29</v>
      </c>
      <c r="G111">
        <v>8.0505999999999994E-2</v>
      </c>
      <c r="H111">
        <v>5.9</v>
      </c>
      <c r="I111">
        <v>0.30897000000000002</v>
      </c>
      <c r="J111">
        <v>-109.2</v>
      </c>
    </row>
    <row r="112" spans="2:10" x14ac:dyDescent="0.15">
      <c r="B112">
        <v>5800</v>
      </c>
      <c r="C112">
        <v>0.55059999999999998</v>
      </c>
      <c r="D112">
        <v>175.43</v>
      </c>
      <c r="E112">
        <v>4.8581000000000003</v>
      </c>
      <c r="F112">
        <v>46.37</v>
      </c>
      <c r="G112">
        <v>8.0675999999999998E-2</v>
      </c>
      <c r="H112">
        <v>5.17</v>
      </c>
      <c r="I112">
        <v>0.29769000000000001</v>
      </c>
      <c r="J112">
        <v>-112.39</v>
      </c>
    </row>
    <row r="113" spans="2:10" x14ac:dyDescent="0.15">
      <c r="B113">
        <v>6000</v>
      </c>
      <c r="C113">
        <v>0.55071999999999999</v>
      </c>
      <c r="D113">
        <v>171.67</v>
      </c>
      <c r="E113">
        <v>4.7004999999999999</v>
      </c>
      <c r="F113">
        <v>43.64</v>
      </c>
      <c r="G113">
        <v>8.0613000000000004E-2</v>
      </c>
      <c r="H113">
        <v>4.41</v>
      </c>
      <c r="I113">
        <v>0.28637000000000001</v>
      </c>
      <c r="J113">
        <v>-115.69</v>
      </c>
    </row>
    <row r="114" spans="2:10" x14ac:dyDescent="0.15">
      <c r="B114">
        <v>6200</v>
      </c>
      <c r="C114">
        <v>0.55062999999999995</v>
      </c>
      <c r="D114">
        <v>168.25</v>
      </c>
      <c r="E114">
        <v>4.5601000000000003</v>
      </c>
      <c r="F114">
        <v>40.92</v>
      </c>
      <c r="G114">
        <v>8.0601000000000006E-2</v>
      </c>
      <c r="H114">
        <v>3.69</v>
      </c>
      <c r="I114">
        <v>0.27562999999999999</v>
      </c>
      <c r="J114">
        <v>-119.32</v>
      </c>
    </row>
    <row r="115" spans="2:10" x14ac:dyDescent="0.15">
      <c r="B115">
        <v>6400</v>
      </c>
      <c r="C115">
        <v>0.55193000000000003</v>
      </c>
      <c r="D115">
        <v>164.69</v>
      </c>
      <c r="E115">
        <v>4.4169999999999998</v>
      </c>
      <c r="F115">
        <v>38.130000000000003</v>
      </c>
      <c r="G115">
        <v>8.0647999999999997E-2</v>
      </c>
      <c r="H115">
        <v>3.07</v>
      </c>
      <c r="I115">
        <v>0.26621</v>
      </c>
      <c r="J115">
        <v>-122.95</v>
      </c>
    </row>
    <row r="116" spans="2:10" x14ac:dyDescent="0.15">
      <c r="B116">
        <v>6600</v>
      </c>
      <c r="C116">
        <v>0.55413999999999997</v>
      </c>
      <c r="D116">
        <v>161.24</v>
      </c>
      <c r="E116">
        <v>4.2857000000000003</v>
      </c>
      <c r="F116">
        <v>35.49</v>
      </c>
      <c r="G116">
        <v>8.0745999999999998E-2</v>
      </c>
      <c r="H116">
        <v>2.5299999999999998</v>
      </c>
      <c r="I116">
        <v>0.25617000000000001</v>
      </c>
      <c r="J116">
        <v>-126.79</v>
      </c>
    </row>
    <row r="117" spans="2:10" x14ac:dyDescent="0.15">
      <c r="B117">
        <v>6800</v>
      </c>
      <c r="C117">
        <v>0.55591999999999997</v>
      </c>
      <c r="D117">
        <v>158.13</v>
      </c>
      <c r="E117">
        <v>4.1734999999999998</v>
      </c>
      <c r="F117">
        <v>32.85</v>
      </c>
      <c r="G117">
        <v>8.1044000000000005E-2</v>
      </c>
      <c r="H117">
        <v>1.95</v>
      </c>
      <c r="I117">
        <v>0.24784999999999999</v>
      </c>
      <c r="J117">
        <v>-130.71</v>
      </c>
    </row>
    <row r="118" spans="2:10" x14ac:dyDescent="0.15">
      <c r="B118">
        <v>7000</v>
      </c>
      <c r="C118">
        <v>0.55786000000000002</v>
      </c>
      <c r="D118">
        <v>155.1</v>
      </c>
      <c r="E118">
        <v>4.0511999999999997</v>
      </c>
      <c r="F118">
        <v>30.36</v>
      </c>
      <c r="G118">
        <v>8.1198000000000006E-2</v>
      </c>
      <c r="H118">
        <v>1.61</v>
      </c>
      <c r="I118">
        <v>0.24079</v>
      </c>
      <c r="J118">
        <v>-134.57</v>
      </c>
    </row>
    <row r="119" spans="2:10" x14ac:dyDescent="0.15">
      <c r="B119">
        <v>7200</v>
      </c>
      <c r="C119">
        <v>0.56138999999999994</v>
      </c>
      <c r="D119">
        <v>152.16</v>
      </c>
      <c r="E119">
        <v>3.9518</v>
      </c>
      <c r="F119">
        <v>27.64</v>
      </c>
      <c r="G119">
        <v>8.1548999999999996E-2</v>
      </c>
      <c r="H119">
        <v>1.36</v>
      </c>
      <c r="I119">
        <v>0.23383000000000001</v>
      </c>
      <c r="J119">
        <v>-139.12</v>
      </c>
    </row>
    <row r="120" spans="2:10" x14ac:dyDescent="0.15">
      <c r="B120">
        <v>7400</v>
      </c>
      <c r="C120">
        <v>0.56547000000000003</v>
      </c>
      <c r="D120">
        <v>149.24</v>
      </c>
      <c r="E120">
        <v>3.8458999999999999</v>
      </c>
      <c r="F120">
        <v>25.2</v>
      </c>
      <c r="G120">
        <v>8.1961999999999993E-2</v>
      </c>
      <c r="H120">
        <v>0.89</v>
      </c>
      <c r="I120">
        <v>0.22850999999999999</v>
      </c>
      <c r="J120">
        <v>-142.4</v>
      </c>
    </row>
    <row r="121" spans="2:10" x14ac:dyDescent="0.15">
      <c r="B121">
        <v>7600</v>
      </c>
      <c r="C121">
        <v>0.56842000000000004</v>
      </c>
      <c r="D121">
        <v>146.19999999999999</v>
      </c>
      <c r="E121">
        <v>3.7498999999999998</v>
      </c>
      <c r="F121">
        <v>22.31</v>
      </c>
      <c r="G121">
        <v>8.2547999999999996E-2</v>
      </c>
      <c r="H121">
        <v>0.6</v>
      </c>
      <c r="I121">
        <v>0.22445000000000001</v>
      </c>
      <c r="J121">
        <v>-147.91</v>
      </c>
    </row>
    <row r="122" spans="2:10" x14ac:dyDescent="0.15">
      <c r="B122">
        <v>7800</v>
      </c>
      <c r="C122">
        <v>0.57016</v>
      </c>
      <c r="D122">
        <v>143.21</v>
      </c>
      <c r="E122">
        <v>3.6423000000000001</v>
      </c>
      <c r="F122">
        <v>19.84</v>
      </c>
      <c r="G122">
        <v>8.2888000000000003E-2</v>
      </c>
      <c r="H122">
        <v>0.26</v>
      </c>
      <c r="I122">
        <v>0.21922</v>
      </c>
      <c r="J122">
        <v>-151.96</v>
      </c>
    </row>
    <row r="123" spans="2:10" x14ac:dyDescent="0.15">
      <c r="B123">
        <v>8000</v>
      </c>
      <c r="C123">
        <v>0.57740000000000002</v>
      </c>
      <c r="D123">
        <v>140.41</v>
      </c>
      <c r="E123">
        <v>3.5707</v>
      </c>
      <c r="F123">
        <v>17.2</v>
      </c>
      <c r="G123">
        <v>8.3714999999999998E-2</v>
      </c>
      <c r="H123">
        <v>0.01</v>
      </c>
      <c r="I123">
        <v>0.21787000000000001</v>
      </c>
      <c r="J123">
        <v>-157.05000000000001</v>
      </c>
    </row>
    <row r="124" spans="2:10" x14ac:dyDescent="0.15">
      <c r="B124">
        <v>8200</v>
      </c>
      <c r="C124">
        <v>0.58240999999999998</v>
      </c>
      <c r="D124">
        <v>137.66</v>
      </c>
      <c r="E124">
        <v>3.4765000000000001</v>
      </c>
      <c r="F124">
        <v>14.65</v>
      </c>
      <c r="G124">
        <v>8.4450999999999998E-2</v>
      </c>
      <c r="H124">
        <v>-0.32</v>
      </c>
      <c r="I124">
        <v>0.21586</v>
      </c>
      <c r="J124">
        <v>-161.96</v>
      </c>
    </row>
    <row r="125" spans="2:10" x14ac:dyDescent="0.15">
      <c r="B125">
        <v>8400</v>
      </c>
      <c r="C125">
        <v>0.58818999999999999</v>
      </c>
      <c r="D125">
        <v>135.16999999999999</v>
      </c>
      <c r="E125">
        <v>3.3959999999999999</v>
      </c>
      <c r="F125">
        <v>12.22</v>
      </c>
      <c r="G125">
        <v>8.5080000000000003E-2</v>
      </c>
      <c r="H125">
        <v>-0.5</v>
      </c>
      <c r="I125">
        <v>0.21536</v>
      </c>
      <c r="J125">
        <v>-165.99</v>
      </c>
    </row>
    <row r="126" spans="2:10" x14ac:dyDescent="0.15">
      <c r="B126">
        <v>8600</v>
      </c>
      <c r="C126">
        <v>0.59455999999999998</v>
      </c>
      <c r="D126">
        <v>132.54</v>
      </c>
      <c r="E126">
        <v>3.3151000000000002</v>
      </c>
      <c r="F126">
        <v>9.33</v>
      </c>
      <c r="G126">
        <v>8.6161000000000001E-2</v>
      </c>
      <c r="H126">
        <v>-1.04</v>
      </c>
      <c r="I126">
        <v>0.21679999999999999</v>
      </c>
      <c r="J126">
        <v>-171.55</v>
      </c>
    </row>
    <row r="127" spans="2:10" x14ac:dyDescent="0.15">
      <c r="B127">
        <v>8800</v>
      </c>
      <c r="C127">
        <v>0.59772000000000003</v>
      </c>
      <c r="D127">
        <v>129.69999999999999</v>
      </c>
      <c r="E127">
        <v>3.2168000000000001</v>
      </c>
      <c r="F127">
        <v>6.71</v>
      </c>
      <c r="G127">
        <v>8.7211999999999998E-2</v>
      </c>
      <c r="H127">
        <v>-1.54</v>
      </c>
      <c r="I127">
        <v>0.21923000000000001</v>
      </c>
      <c r="J127">
        <v>-176.45</v>
      </c>
    </row>
    <row r="128" spans="2:10" x14ac:dyDescent="0.15">
      <c r="B128">
        <v>9000</v>
      </c>
      <c r="C128">
        <v>0.60131999999999997</v>
      </c>
      <c r="D128">
        <v>127.62</v>
      </c>
      <c r="E128">
        <v>3.1318000000000001</v>
      </c>
      <c r="F128">
        <v>4.78</v>
      </c>
      <c r="G128">
        <v>8.7726999999999999E-2</v>
      </c>
      <c r="H128">
        <v>-1.58</v>
      </c>
      <c r="I128">
        <v>0.21914</v>
      </c>
      <c r="J128">
        <v>178.32</v>
      </c>
    </row>
    <row r="129" spans="2:10" x14ac:dyDescent="0.15">
      <c r="B129">
        <v>9200</v>
      </c>
      <c r="C129">
        <v>0.60738000000000003</v>
      </c>
      <c r="D129">
        <v>125.2</v>
      </c>
      <c r="E129">
        <v>3.0859000000000001</v>
      </c>
      <c r="F129">
        <v>2.23</v>
      </c>
      <c r="G129">
        <v>8.9548000000000003E-2</v>
      </c>
      <c r="H129">
        <v>-2.0099999999999998</v>
      </c>
      <c r="I129">
        <v>0.22314000000000001</v>
      </c>
      <c r="J129">
        <v>174.88</v>
      </c>
    </row>
    <row r="130" spans="2:10" x14ac:dyDescent="0.15">
      <c r="B130">
        <v>9400</v>
      </c>
      <c r="C130">
        <v>0.61443000000000003</v>
      </c>
      <c r="D130">
        <v>122.62</v>
      </c>
      <c r="E130">
        <v>3.0116999999999998</v>
      </c>
      <c r="F130">
        <v>-0.4</v>
      </c>
      <c r="G130">
        <v>9.0303999999999995E-2</v>
      </c>
      <c r="H130">
        <v>-2.66</v>
      </c>
      <c r="I130">
        <v>0.2281</v>
      </c>
      <c r="J130">
        <v>169.98</v>
      </c>
    </row>
    <row r="131" spans="2:10" x14ac:dyDescent="0.15">
      <c r="B131">
        <v>9600</v>
      </c>
      <c r="C131">
        <v>0.62219999999999998</v>
      </c>
      <c r="D131">
        <v>120.15</v>
      </c>
      <c r="E131">
        <v>2.9499</v>
      </c>
      <c r="F131">
        <v>-3.09</v>
      </c>
      <c r="G131">
        <v>9.1440999999999995E-2</v>
      </c>
      <c r="H131">
        <v>-3.24</v>
      </c>
      <c r="I131">
        <v>0.2349</v>
      </c>
      <c r="J131">
        <v>164.97</v>
      </c>
    </row>
    <row r="132" spans="2:10" x14ac:dyDescent="0.15">
      <c r="B132">
        <v>9800</v>
      </c>
      <c r="C132">
        <v>0.62360000000000004</v>
      </c>
      <c r="D132">
        <v>117.61</v>
      </c>
      <c r="E132">
        <v>2.8553999999999999</v>
      </c>
      <c r="F132">
        <v>-5.27</v>
      </c>
      <c r="G132">
        <v>9.1908000000000004E-2</v>
      </c>
      <c r="H132">
        <v>-3.4</v>
      </c>
      <c r="I132">
        <v>0.23594000000000001</v>
      </c>
      <c r="J132">
        <v>161.02000000000001</v>
      </c>
    </row>
    <row r="133" spans="2:10" x14ac:dyDescent="0.15">
      <c r="B133">
        <v>10000</v>
      </c>
      <c r="C133">
        <v>0.63168999999999997</v>
      </c>
      <c r="D133">
        <v>115.64</v>
      </c>
      <c r="E133">
        <v>2.8111999999999999</v>
      </c>
      <c r="F133">
        <v>-7.91</v>
      </c>
      <c r="G133">
        <v>9.4656000000000004E-2</v>
      </c>
      <c r="H133">
        <v>-3.58</v>
      </c>
      <c r="I133">
        <v>0.24990000000000001</v>
      </c>
      <c r="J133">
        <v>156.66999999999999</v>
      </c>
    </row>
    <row r="134" spans="2:10" x14ac:dyDescent="0.15">
      <c r="B134">
        <v>10200</v>
      </c>
      <c r="C134">
        <v>0.63919000000000004</v>
      </c>
      <c r="D134">
        <v>112.94</v>
      </c>
      <c r="E134">
        <v>2.7305000000000001</v>
      </c>
      <c r="F134">
        <v>-10.52</v>
      </c>
      <c r="G134">
        <v>9.5933000000000004E-2</v>
      </c>
      <c r="H134">
        <v>-4.83</v>
      </c>
      <c r="I134">
        <v>0.25873000000000002</v>
      </c>
      <c r="J134">
        <v>151.53</v>
      </c>
    </row>
    <row r="135" spans="2:10" x14ac:dyDescent="0.15">
      <c r="B135">
        <v>10400</v>
      </c>
      <c r="C135">
        <v>0.64414000000000005</v>
      </c>
      <c r="D135">
        <v>110.95</v>
      </c>
      <c r="E135">
        <v>2.6629999999999998</v>
      </c>
      <c r="F135">
        <v>-12.74</v>
      </c>
      <c r="G135">
        <v>9.6748000000000001E-2</v>
      </c>
      <c r="H135">
        <v>-5.53</v>
      </c>
      <c r="I135">
        <v>0.26366000000000001</v>
      </c>
      <c r="J135">
        <v>146.41</v>
      </c>
    </row>
    <row r="136" spans="2:10" x14ac:dyDescent="0.15">
      <c r="B136">
        <v>10600</v>
      </c>
      <c r="C136">
        <v>0.64568000000000003</v>
      </c>
      <c r="D136">
        <v>108.86</v>
      </c>
      <c r="E136">
        <v>2.5962000000000001</v>
      </c>
      <c r="F136">
        <v>-15.04</v>
      </c>
      <c r="G136">
        <v>9.8303000000000001E-2</v>
      </c>
      <c r="H136">
        <v>-6.21</v>
      </c>
      <c r="I136">
        <v>0.27268999999999999</v>
      </c>
      <c r="J136">
        <v>142.75</v>
      </c>
    </row>
    <row r="137" spans="2:10" x14ac:dyDescent="0.15">
      <c r="B137">
        <v>10800</v>
      </c>
      <c r="C137">
        <v>0.64973000000000003</v>
      </c>
      <c r="D137">
        <v>107.05</v>
      </c>
      <c r="E137">
        <v>2.5474000000000001</v>
      </c>
      <c r="F137">
        <v>-16.93</v>
      </c>
      <c r="G137">
        <v>9.9523E-2</v>
      </c>
      <c r="H137">
        <v>-6.69</v>
      </c>
      <c r="I137">
        <v>0.27738000000000002</v>
      </c>
      <c r="J137">
        <v>138.69</v>
      </c>
    </row>
    <row r="138" spans="2:10" x14ac:dyDescent="0.15">
      <c r="B138">
        <v>11000</v>
      </c>
      <c r="C138">
        <v>0.65349000000000002</v>
      </c>
      <c r="D138">
        <v>105.03</v>
      </c>
      <c r="E138">
        <v>2.5103</v>
      </c>
      <c r="F138">
        <v>-19.38</v>
      </c>
      <c r="G138">
        <v>0.10085</v>
      </c>
      <c r="H138">
        <v>-7.33</v>
      </c>
      <c r="I138">
        <v>0.28952</v>
      </c>
      <c r="J138">
        <v>135.72999999999999</v>
      </c>
    </row>
    <row r="139" spans="2:10" x14ac:dyDescent="0.15">
      <c r="B139">
        <v>11200</v>
      </c>
      <c r="C139">
        <v>0.66886999999999996</v>
      </c>
      <c r="D139">
        <v>103.69</v>
      </c>
      <c r="E139">
        <v>2.4815</v>
      </c>
      <c r="F139">
        <v>-21.84</v>
      </c>
      <c r="G139">
        <v>0.10310999999999999</v>
      </c>
      <c r="H139">
        <v>-7</v>
      </c>
      <c r="I139">
        <v>0.29730000000000001</v>
      </c>
      <c r="J139">
        <v>133.32</v>
      </c>
    </row>
    <row r="140" spans="2:10" x14ac:dyDescent="0.15">
      <c r="B140">
        <v>11400</v>
      </c>
      <c r="C140">
        <v>0.68074999999999997</v>
      </c>
      <c r="D140">
        <v>100.83</v>
      </c>
      <c r="E140">
        <v>2.4094000000000002</v>
      </c>
      <c r="F140">
        <v>-25.04</v>
      </c>
      <c r="G140">
        <v>0.10564999999999999</v>
      </c>
      <c r="H140">
        <v>-8.74</v>
      </c>
      <c r="I140">
        <v>0.31741000000000003</v>
      </c>
      <c r="J140">
        <v>129.6</v>
      </c>
    </row>
    <row r="141" spans="2:10" x14ac:dyDescent="0.15">
      <c r="B141">
        <v>11600</v>
      </c>
      <c r="C141">
        <v>0.68764999999999998</v>
      </c>
      <c r="D141">
        <v>98.76</v>
      </c>
      <c r="E141">
        <v>2.3416999999999999</v>
      </c>
      <c r="F141">
        <v>-27.35</v>
      </c>
      <c r="G141">
        <v>0.10700999999999999</v>
      </c>
      <c r="H141">
        <v>-10.01</v>
      </c>
      <c r="I141">
        <v>0.32826</v>
      </c>
      <c r="J141">
        <v>125.76</v>
      </c>
    </row>
    <row r="142" spans="2:10" x14ac:dyDescent="0.15">
      <c r="B142">
        <v>11800</v>
      </c>
      <c r="C142">
        <v>0.69227000000000005</v>
      </c>
      <c r="D142">
        <v>96.93</v>
      </c>
      <c r="E142">
        <v>2.2829999999999999</v>
      </c>
      <c r="F142">
        <v>-29.59</v>
      </c>
      <c r="G142">
        <v>0.10818999999999999</v>
      </c>
      <c r="H142">
        <v>-11.06</v>
      </c>
      <c r="I142">
        <v>0.34089999999999998</v>
      </c>
      <c r="J142">
        <v>122.13</v>
      </c>
    </row>
    <row r="143" spans="2:10" x14ac:dyDescent="0.15">
      <c r="B143">
        <v>12000</v>
      </c>
      <c r="C143">
        <v>0.69606000000000001</v>
      </c>
      <c r="D143">
        <v>95.22</v>
      </c>
      <c r="E143">
        <v>2.2330999999999999</v>
      </c>
      <c r="F143">
        <v>-31.67</v>
      </c>
      <c r="G143">
        <v>0.10909000000000001</v>
      </c>
      <c r="H143">
        <v>-11.87</v>
      </c>
      <c r="I143">
        <v>0.35402</v>
      </c>
      <c r="J143">
        <v>118.61</v>
      </c>
    </row>
    <row r="144" spans="2:10" x14ac:dyDescent="0.15">
      <c r="B144">
        <v>12200</v>
      </c>
      <c r="C144">
        <v>0.70908000000000004</v>
      </c>
      <c r="D144">
        <v>93.51</v>
      </c>
      <c r="E144">
        <v>2.2000000000000002</v>
      </c>
      <c r="F144">
        <v>-33.85</v>
      </c>
      <c r="G144">
        <v>0.11047</v>
      </c>
      <c r="H144">
        <v>-12.43</v>
      </c>
      <c r="I144">
        <v>0.36204999999999998</v>
      </c>
      <c r="J144">
        <v>115.39</v>
      </c>
    </row>
    <row r="145" spans="2:10" x14ac:dyDescent="0.15">
      <c r="B145">
        <v>12400</v>
      </c>
      <c r="C145">
        <v>0.71909999999999996</v>
      </c>
      <c r="D145">
        <v>91.07</v>
      </c>
      <c r="E145">
        <v>2.1535000000000002</v>
      </c>
      <c r="F145">
        <v>-36.729999999999997</v>
      </c>
      <c r="G145">
        <v>0.11345</v>
      </c>
      <c r="H145">
        <v>-13.23</v>
      </c>
      <c r="I145">
        <v>0.37712000000000001</v>
      </c>
      <c r="J145">
        <v>112.75</v>
      </c>
    </row>
    <row r="146" spans="2:10" x14ac:dyDescent="0.15">
      <c r="B146">
        <v>12600</v>
      </c>
      <c r="C146">
        <v>0.72746999999999995</v>
      </c>
      <c r="D146">
        <v>88.96</v>
      </c>
      <c r="E146">
        <v>2.0916999999999999</v>
      </c>
      <c r="F146">
        <v>-39.119999999999997</v>
      </c>
      <c r="G146">
        <v>0.11549</v>
      </c>
      <c r="H146">
        <v>-14.7</v>
      </c>
      <c r="I146">
        <v>0.38590000000000002</v>
      </c>
      <c r="J146">
        <v>109.78</v>
      </c>
    </row>
    <row r="147" spans="2:10" x14ac:dyDescent="0.15">
      <c r="B147">
        <v>12800</v>
      </c>
      <c r="C147">
        <v>0.73726999999999998</v>
      </c>
      <c r="D147">
        <v>87.21</v>
      </c>
      <c r="E147">
        <v>2.0396999999999998</v>
      </c>
      <c r="F147">
        <v>-41.14</v>
      </c>
      <c r="G147">
        <v>0.11706</v>
      </c>
      <c r="H147">
        <v>-15.88</v>
      </c>
      <c r="I147">
        <v>0.40344999999999998</v>
      </c>
      <c r="J147">
        <v>107.27</v>
      </c>
    </row>
    <row r="148" spans="2:10" x14ac:dyDescent="0.15">
      <c r="B148">
        <v>13000</v>
      </c>
      <c r="C148">
        <v>0.74285000000000001</v>
      </c>
      <c r="D148">
        <v>85.35</v>
      </c>
      <c r="E148">
        <v>2.0030000000000001</v>
      </c>
      <c r="F148">
        <v>-43.55</v>
      </c>
      <c r="G148">
        <v>0.11942</v>
      </c>
      <c r="H148">
        <v>-17.29</v>
      </c>
      <c r="I148">
        <v>0.4113</v>
      </c>
      <c r="J148">
        <v>104.44</v>
      </c>
    </row>
    <row r="149" spans="2:10" x14ac:dyDescent="0.15">
      <c r="B149">
        <v>13200</v>
      </c>
      <c r="C149">
        <v>0.74905999999999995</v>
      </c>
      <c r="D149">
        <v>84.04</v>
      </c>
      <c r="E149">
        <v>1.9585999999999999</v>
      </c>
      <c r="F149">
        <v>-45.49</v>
      </c>
      <c r="G149">
        <v>0.121</v>
      </c>
      <c r="H149">
        <v>-18.8</v>
      </c>
      <c r="I149">
        <v>0.42743999999999999</v>
      </c>
      <c r="J149">
        <v>102.13</v>
      </c>
    </row>
    <row r="150" spans="2:10" x14ac:dyDescent="0.15">
      <c r="B150">
        <v>13400</v>
      </c>
      <c r="C150">
        <v>0.75294000000000005</v>
      </c>
      <c r="D150">
        <v>82</v>
      </c>
      <c r="E150">
        <v>1.9319</v>
      </c>
      <c r="F150">
        <v>-47.97</v>
      </c>
      <c r="G150">
        <v>0.12277</v>
      </c>
      <c r="H150">
        <v>-20.329999999999998</v>
      </c>
      <c r="I150">
        <v>0.43953999999999999</v>
      </c>
      <c r="J150">
        <v>99.53</v>
      </c>
    </row>
    <row r="151" spans="2:10" x14ac:dyDescent="0.15">
      <c r="B151">
        <v>13600</v>
      </c>
      <c r="C151">
        <v>0.76004000000000005</v>
      </c>
      <c r="D151">
        <v>79.8</v>
      </c>
      <c r="E151">
        <v>1.8793</v>
      </c>
      <c r="F151">
        <v>-50.45</v>
      </c>
      <c r="G151">
        <v>0.12374</v>
      </c>
      <c r="H151">
        <v>-21.88</v>
      </c>
      <c r="I151">
        <v>0.45584000000000002</v>
      </c>
      <c r="J151">
        <v>97.18</v>
      </c>
    </row>
    <row r="152" spans="2:10" x14ac:dyDescent="0.15">
      <c r="B152">
        <v>13800</v>
      </c>
      <c r="C152">
        <v>0.76307000000000003</v>
      </c>
      <c r="D152">
        <v>77.67</v>
      </c>
      <c r="E152">
        <v>1.8320000000000001</v>
      </c>
      <c r="F152">
        <v>-52.8</v>
      </c>
      <c r="G152">
        <v>0.12497999999999999</v>
      </c>
      <c r="H152">
        <v>-22.95</v>
      </c>
      <c r="I152">
        <v>0.46922999999999998</v>
      </c>
      <c r="J152">
        <v>94.37</v>
      </c>
    </row>
    <row r="153" spans="2:10" x14ac:dyDescent="0.15">
      <c r="B153">
        <v>14000</v>
      </c>
      <c r="C153">
        <v>0.77439999999999998</v>
      </c>
      <c r="D153">
        <v>75.930000000000007</v>
      </c>
      <c r="E153">
        <v>1.7878000000000001</v>
      </c>
      <c r="F153">
        <v>-54.97</v>
      </c>
      <c r="G153">
        <v>0.12598000000000001</v>
      </c>
      <c r="H153">
        <v>-24.79</v>
      </c>
      <c r="I153">
        <v>0.48452000000000001</v>
      </c>
      <c r="J153">
        <v>91.91</v>
      </c>
    </row>
    <row r="154" spans="2:10" x14ac:dyDescent="0.15">
      <c r="B154">
        <v>14200</v>
      </c>
      <c r="C154">
        <v>0.78278000000000003</v>
      </c>
      <c r="D154">
        <v>74.239999999999995</v>
      </c>
      <c r="E154">
        <v>1.7575000000000001</v>
      </c>
      <c r="F154">
        <v>-57.2</v>
      </c>
      <c r="G154">
        <v>0.12540000000000001</v>
      </c>
      <c r="H154">
        <v>-25.82</v>
      </c>
      <c r="I154">
        <v>0.49891000000000002</v>
      </c>
      <c r="J154">
        <v>88.9</v>
      </c>
    </row>
    <row r="155" spans="2:10" x14ac:dyDescent="0.15">
      <c r="B155">
        <v>14400</v>
      </c>
      <c r="C155">
        <v>0.78520000000000001</v>
      </c>
      <c r="D155">
        <v>71.98</v>
      </c>
      <c r="E155">
        <v>1.7145999999999999</v>
      </c>
      <c r="F155">
        <v>-59.88</v>
      </c>
      <c r="G155">
        <v>0.12691</v>
      </c>
      <c r="H155">
        <v>-26.75</v>
      </c>
      <c r="I155">
        <v>0.50907999999999998</v>
      </c>
      <c r="J155">
        <v>86.9</v>
      </c>
    </row>
    <row r="156" spans="2:10" x14ac:dyDescent="0.15">
      <c r="B156">
        <v>14600</v>
      </c>
      <c r="C156">
        <v>0.79012000000000004</v>
      </c>
      <c r="D156">
        <v>70.45</v>
      </c>
      <c r="E156">
        <v>1.6725000000000001</v>
      </c>
      <c r="F156">
        <v>-61.69</v>
      </c>
      <c r="G156">
        <v>0.12828000000000001</v>
      </c>
      <c r="H156">
        <v>-27.82</v>
      </c>
      <c r="I156">
        <v>0.52493999999999996</v>
      </c>
      <c r="J156">
        <v>84.48</v>
      </c>
    </row>
    <row r="157" spans="2:10" x14ac:dyDescent="0.15">
      <c r="B157">
        <v>14800</v>
      </c>
      <c r="C157">
        <v>0.79332999999999998</v>
      </c>
      <c r="D157">
        <v>68.540000000000006</v>
      </c>
      <c r="E157">
        <v>1.6295999999999999</v>
      </c>
      <c r="F157">
        <v>-63.91</v>
      </c>
      <c r="G157">
        <v>0.13031999999999999</v>
      </c>
      <c r="H157">
        <v>-28.77</v>
      </c>
      <c r="I157">
        <v>0.53613</v>
      </c>
      <c r="J157">
        <v>82.37</v>
      </c>
    </row>
    <row r="158" spans="2:10" x14ac:dyDescent="0.15">
      <c r="B158">
        <v>15000</v>
      </c>
      <c r="C158">
        <v>0.80218999999999996</v>
      </c>
      <c r="D158">
        <v>67.180000000000007</v>
      </c>
      <c r="E158">
        <v>1.5871</v>
      </c>
      <c r="F158">
        <v>-65.89</v>
      </c>
      <c r="G158">
        <v>0.13242999999999999</v>
      </c>
      <c r="H158">
        <v>-30.7</v>
      </c>
      <c r="I158">
        <v>0.55291999999999997</v>
      </c>
      <c r="J158">
        <v>80.260000000000005</v>
      </c>
    </row>
    <row r="159" spans="2:10" x14ac:dyDescent="0.15">
      <c r="B159">
        <v>15200</v>
      </c>
      <c r="C159">
        <v>0.81011999999999995</v>
      </c>
      <c r="D159">
        <v>65.569999999999993</v>
      </c>
      <c r="E159">
        <v>1.5617000000000001</v>
      </c>
      <c r="F159">
        <v>-67.95</v>
      </c>
      <c r="G159">
        <v>0.13349</v>
      </c>
      <c r="H159">
        <v>-32.450000000000003</v>
      </c>
      <c r="I159">
        <v>0.56374999999999997</v>
      </c>
      <c r="J159">
        <v>78.28</v>
      </c>
    </row>
    <row r="160" spans="2:10" x14ac:dyDescent="0.15">
      <c r="B160">
        <v>15400</v>
      </c>
      <c r="C160">
        <v>0.81840000000000002</v>
      </c>
      <c r="D160">
        <v>63.91</v>
      </c>
      <c r="E160">
        <v>1.5278</v>
      </c>
      <c r="F160">
        <v>-70.28</v>
      </c>
      <c r="G160">
        <v>0.13355</v>
      </c>
      <c r="H160">
        <v>-34.130000000000003</v>
      </c>
      <c r="I160">
        <v>0.58203000000000005</v>
      </c>
      <c r="J160">
        <v>76.06</v>
      </c>
    </row>
    <row r="161" spans="2:10" x14ac:dyDescent="0.15">
      <c r="B161">
        <v>15600</v>
      </c>
      <c r="C161">
        <v>0.81994</v>
      </c>
      <c r="D161">
        <v>62.82</v>
      </c>
      <c r="E161">
        <v>1.5007999999999999</v>
      </c>
      <c r="F161">
        <v>-72.319999999999993</v>
      </c>
      <c r="G161">
        <v>0.13499</v>
      </c>
      <c r="H161">
        <v>-35.700000000000003</v>
      </c>
      <c r="I161">
        <v>0.59192999999999996</v>
      </c>
      <c r="J161">
        <v>74</v>
      </c>
    </row>
    <row r="162" spans="2:10" x14ac:dyDescent="0.15">
      <c r="B162">
        <v>15800</v>
      </c>
      <c r="C162">
        <v>0.83113000000000004</v>
      </c>
      <c r="D162">
        <v>60.77</v>
      </c>
      <c r="E162">
        <v>1.4661</v>
      </c>
      <c r="F162">
        <v>-74.91</v>
      </c>
      <c r="G162">
        <v>0.13456000000000001</v>
      </c>
      <c r="H162">
        <v>-37.729999999999997</v>
      </c>
      <c r="I162">
        <v>0.60907999999999995</v>
      </c>
      <c r="J162">
        <v>71.650000000000006</v>
      </c>
    </row>
    <row r="163" spans="2:10" x14ac:dyDescent="0.15">
      <c r="B163">
        <v>16000</v>
      </c>
      <c r="C163">
        <v>0.83401000000000003</v>
      </c>
      <c r="D163">
        <v>59.23</v>
      </c>
      <c r="E163">
        <v>1.4286000000000001</v>
      </c>
      <c r="F163">
        <v>-77.16</v>
      </c>
      <c r="G163">
        <v>0.13442000000000001</v>
      </c>
      <c r="H163">
        <v>-39.03</v>
      </c>
      <c r="I163">
        <v>0.61809000000000003</v>
      </c>
      <c r="J163">
        <v>69.5</v>
      </c>
    </row>
    <row r="164" spans="2:10" x14ac:dyDescent="0.15">
      <c r="B164">
        <v>16200</v>
      </c>
      <c r="C164">
        <v>0.84167999999999998</v>
      </c>
      <c r="D164">
        <v>57.74</v>
      </c>
      <c r="E164">
        <v>1.3976</v>
      </c>
      <c r="F164">
        <v>-79</v>
      </c>
      <c r="G164">
        <v>0.13406000000000001</v>
      </c>
      <c r="H164">
        <v>-40.44</v>
      </c>
      <c r="I164">
        <v>0.63105</v>
      </c>
      <c r="J164">
        <v>66.989999999999995</v>
      </c>
    </row>
    <row r="165" spans="2:10" x14ac:dyDescent="0.15">
      <c r="B165">
        <v>16400</v>
      </c>
      <c r="C165">
        <v>0.85033000000000003</v>
      </c>
      <c r="D165">
        <v>56.05</v>
      </c>
      <c r="E165">
        <v>1.3604000000000001</v>
      </c>
      <c r="F165">
        <v>-81.489999999999995</v>
      </c>
      <c r="G165">
        <v>0.13414000000000001</v>
      </c>
      <c r="H165">
        <v>-41.46</v>
      </c>
      <c r="I165">
        <v>0.63743000000000005</v>
      </c>
      <c r="J165">
        <v>64.849999999999994</v>
      </c>
    </row>
    <row r="166" spans="2:10" x14ac:dyDescent="0.15">
      <c r="B166">
        <v>16600</v>
      </c>
      <c r="C166">
        <v>0.85257000000000005</v>
      </c>
      <c r="D166">
        <v>54.51</v>
      </c>
      <c r="E166">
        <v>1.3312999999999999</v>
      </c>
      <c r="F166">
        <v>-83.56</v>
      </c>
      <c r="G166">
        <v>0.13422999999999999</v>
      </c>
      <c r="H166">
        <v>-42.96</v>
      </c>
      <c r="I166">
        <v>0.64495000000000002</v>
      </c>
      <c r="J166">
        <v>63.13</v>
      </c>
    </row>
    <row r="167" spans="2:10" x14ac:dyDescent="0.15">
      <c r="B167">
        <v>16800</v>
      </c>
      <c r="C167">
        <v>0.85960000000000003</v>
      </c>
      <c r="D167">
        <v>53.09</v>
      </c>
      <c r="E167">
        <v>1.2932999999999999</v>
      </c>
      <c r="F167">
        <v>-86</v>
      </c>
      <c r="G167">
        <v>0.13302</v>
      </c>
      <c r="H167">
        <v>-43.85</v>
      </c>
      <c r="I167">
        <v>0.65368000000000004</v>
      </c>
      <c r="J167">
        <v>60.96</v>
      </c>
    </row>
    <row r="168" spans="2:10" x14ac:dyDescent="0.15">
      <c r="B168">
        <v>17000</v>
      </c>
      <c r="C168">
        <v>0.86048000000000002</v>
      </c>
      <c r="D168">
        <v>51.51</v>
      </c>
      <c r="E168">
        <v>1.2609999999999999</v>
      </c>
      <c r="F168">
        <v>-87.7</v>
      </c>
      <c r="G168">
        <v>0.13367999999999999</v>
      </c>
      <c r="H168">
        <v>-44.9</v>
      </c>
      <c r="I168">
        <v>0.66605999999999999</v>
      </c>
      <c r="J168">
        <v>59.8</v>
      </c>
    </row>
    <row r="169" spans="2:10" x14ac:dyDescent="0.15">
      <c r="B169">
        <v>17200</v>
      </c>
      <c r="C169">
        <v>0.86031000000000002</v>
      </c>
      <c r="D169">
        <v>50.06</v>
      </c>
      <c r="E169">
        <v>1.2251000000000001</v>
      </c>
      <c r="F169">
        <v>-90</v>
      </c>
      <c r="G169">
        <v>0.13511000000000001</v>
      </c>
      <c r="H169">
        <v>-45.38</v>
      </c>
      <c r="I169">
        <v>0.67476000000000003</v>
      </c>
      <c r="J169">
        <v>57.38</v>
      </c>
    </row>
    <row r="170" spans="2:10" x14ac:dyDescent="0.15">
      <c r="B170">
        <v>17400</v>
      </c>
      <c r="C170">
        <v>0.86677000000000004</v>
      </c>
      <c r="D170">
        <v>48.17</v>
      </c>
      <c r="E170">
        <v>1.2036</v>
      </c>
      <c r="F170">
        <v>-91.74</v>
      </c>
      <c r="G170">
        <v>0.13564999999999999</v>
      </c>
      <c r="H170">
        <v>-47.2</v>
      </c>
      <c r="I170">
        <v>0.68511</v>
      </c>
      <c r="J170">
        <v>55.91</v>
      </c>
    </row>
    <row r="171" spans="2:10" x14ac:dyDescent="0.15">
      <c r="B171">
        <v>17600</v>
      </c>
      <c r="C171">
        <v>0.86921000000000004</v>
      </c>
      <c r="D171">
        <v>46.21</v>
      </c>
      <c r="E171">
        <v>1.1726000000000001</v>
      </c>
      <c r="F171">
        <v>-94.08</v>
      </c>
      <c r="G171">
        <v>0.13544</v>
      </c>
      <c r="H171">
        <v>-47.07</v>
      </c>
      <c r="I171">
        <v>0.69555999999999996</v>
      </c>
      <c r="J171">
        <v>53.58</v>
      </c>
    </row>
    <row r="172" spans="2:10" x14ac:dyDescent="0.15">
      <c r="B172">
        <v>17800</v>
      </c>
      <c r="C172">
        <v>0.86523000000000005</v>
      </c>
      <c r="D172">
        <v>44.87</v>
      </c>
      <c r="E172">
        <v>1.1408</v>
      </c>
      <c r="F172">
        <v>-95.78</v>
      </c>
      <c r="G172">
        <v>0.14022999999999999</v>
      </c>
      <c r="H172">
        <v>-48.54</v>
      </c>
      <c r="I172">
        <v>0.69938999999999996</v>
      </c>
      <c r="J172">
        <v>51.42</v>
      </c>
    </row>
    <row r="173" spans="2:10" x14ac:dyDescent="0.15">
      <c r="B173">
        <v>18000</v>
      </c>
      <c r="C173">
        <v>0.88041999999999998</v>
      </c>
      <c r="D173">
        <v>43.83</v>
      </c>
      <c r="E173">
        <v>1.1028</v>
      </c>
      <c r="F173">
        <v>-97.75</v>
      </c>
      <c r="G173">
        <v>0.14049</v>
      </c>
      <c r="H173">
        <v>-49.74</v>
      </c>
      <c r="I173">
        <v>0.69754000000000005</v>
      </c>
      <c r="J173">
        <v>49.67</v>
      </c>
    </row>
    <row r="174" spans="2:10" x14ac:dyDescent="0.15">
      <c r="B174">
        <v>18200</v>
      </c>
      <c r="C174">
        <v>0.88548000000000004</v>
      </c>
      <c r="D174">
        <v>42.08</v>
      </c>
      <c r="E174">
        <v>1.0932999999999999</v>
      </c>
      <c r="F174">
        <v>-99.85</v>
      </c>
      <c r="G174">
        <v>0.14177000000000001</v>
      </c>
      <c r="H174">
        <v>-53</v>
      </c>
      <c r="I174">
        <v>0.70782</v>
      </c>
      <c r="J174">
        <v>48.17</v>
      </c>
    </row>
    <row r="175" spans="2:10" x14ac:dyDescent="0.15">
      <c r="B175">
        <v>18400</v>
      </c>
      <c r="C175">
        <v>0.89141999999999999</v>
      </c>
      <c r="D175">
        <v>41.08</v>
      </c>
      <c r="E175">
        <v>1.0477000000000001</v>
      </c>
      <c r="F175">
        <v>-102.01</v>
      </c>
      <c r="G175">
        <v>0.13868</v>
      </c>
      <c r="H175">
        <v>-52.97</v>
      </c>
      <c r="I175">
        <v>0.70823999999999998</v>
      </c>
      <c r="J175">
        <v>46.65</v>
      </c>
    </row>
    <row r="176" spans="2:10" x14ac:dyDescent="0.15">
      <c r="B176">
        <v>18600</v>
      </c>
      <c r="C176">
        <v>0.88300999999999996</v>
      </c>
      <c r="D176">
        <v>40.020000000000003</v>
      </c>
      <c r="E176">
        <v>1.0248999999999999</v>
      </c>
      <c r="F176">
        <v>-103.31</v>
      </c>
      <c r="G176">
        <v>0.14197000000000001</v>
      </c>
      <c r="H176">
        <v>-54.38</v>
      </c>
      <c r="I176">
        <v>0.71655000000000002</v>
      </c>
      <c r="J176">
        <v>45.47</v>
      </c>
    </row>
    <row r="177" spans="2:10" x14ac:dyDescent="0.15">
      <c r="B177">
        <v>18800</v>
      </c>
      <c r="C177">
        <v>0.89861000000000002</v>
      </c>
      <c r="D177">
        <v>38.42</v>
      </c>
      <c r="E177">
        <v>0.98868</v>
      </c>
      <c r="F177">
        <v>-105.61</v>
      </c>
      <c r="G177">
        <v>0.14057</v>
      </c>
      <c r="H177">
        <v>-56.29</v>
      </c>
      <c r="I177">
        <v>0.72004000000000001</v>
      </c>
      <c r="J177">
        <v>43.65</v>
      </c>
    </row>
    <row r="178" spans="2:10" x14ac:dyDescent="0.15">
      <c r="B178">
        <v>19000</v>
      </c>
      <c r="C178">
        <v>0.90724000000000005</v>
      </c>
      <c r="D178">
        <v>36.43</v>
      </c>
      <c r="E178">
        <v>0.96375999999999995</v>
      </c>
      <c r="F178">
        <v>-106.88</v>
      </c>
      <c r="G178">
        <v>0.14002999999999999</v>
      </c>
      <c r="H178">
        <v>-57.15</v>
      </c>
      <c r="I178">
        <v>0.72167999999999999</v>
      </c>
      <c r="J178">
        <v>43.15</v>
      </c>
    </row>
    <row r="179" spans="2:10" x14ac:dyDescent="0.15">
      <c r="B179">
        <v>19200</v>
      </c>
      <c r="C179">
        <v>0.91071999999999997</v>
      </c>
      <c r="D179">
        <v>34.68</v>
      </c>
      <c r="E179">
        <v>0.92988000000000004</v>
      </c>
      <c r="F179">
        <v>-108.32</v>
      </c>
      <c r="G179">
        <v>0.14113000000000001</v>
      </c>
      <c r="H179">
        <v>-56.81</v>
      </c>
      <c r="I179">
        <v>0.73468999999999995</v>
      </c>
      <c r="J179">
        <v>41.55</v>
      </c>
    </row>
    <row r="180" spans="2:10" x14ac:dyDescent="0.15">
      <c r="B180">
        <v>19400</v>
      </c>
      <c r="C180">
        <v>0.90922999999999998</v>
      </c>
      <c r="D180">
        <v>33.39</v>
      </c>
      <c r="E180">
        <v>0.91405000000000003</v>
      </c>
      <c r="F180">
        <v>-109.62</v>
      </c>
      <c r="G180">
        <v>0.14732999999999999</v>
      </c>
      <c r="H180">
        <v>-59.51</v>
      </c>
      <c r="I180">
        <v>0.73484000000000005</v>
      </c>
      <c r="J180">
        <v>40.72</v>
      </c>
    </row>
    <row r="181" spans="2:10" x14ac:dyDescent="0.15">
      <c r="B181">
        <v>19600</v>
      </c>
      <c r="C181">
        <v>0.92186000000000001</v>
      </c>
      <c r="D181">
        <v>32.380000000000003</v>
      </c>
      <c r="E181">
        <v>0.89995999999999998</v>
      </c>
      <c r="F181">
        <v>-111.48</v>
      </c>
      <c r="G181">
        <v>0.14407</v>
      </c>
      <c r="H181">
        <v>-61.91</v>
      </c>
      <c r="I181">
        <v>0.74905999999999995</v>
      </c>
      <c r="J181">
        <v>39.17</v>
      </c>
    </row>
    <row r="182" spans="2:10" x14ac:dyDescent="0.15">
      <c r="B182">
        <v>19800</v>
      </c>
      <c r="C182">
        <v>0.92883000000000004</v>
      </c>
      <c r="D182">
        <v>31.04</v>
      </c>
      <c r="E182">
        <v>0.87982000000000005</v>
      </c>
      <c r="F182">
        <v>-113.54</v>
      </c>
      <c r="G182">
        <v>0.14058999999999999</v>
      </c>
      <c r="H182">
        <v>-62.58</v>
      </c>
      <c r="I182">
        <v>0.75432999999999995</v>
      </c>
      <c r="J182">
        <v>37.85</v>
      </c>
    </row>
    <row r="183" spans="2:10" x14ac:dyDescent="0.15">
      <c r="B183">
        <v>20000</v>
      </c>
      <c r="C183">
        <v>0.92047000000000001</v>
      </c>
      <c r="D183">
        <v>29.02</v>
      </c>
      <c r="E183">
        <v>0.84558</v>
      </c>
      <c r="F183">
        <v>-115.08</v>
      </c>
      <c r="G183">
        <v>0.14244000000000001</v>
      </c>
      <c r="H183">
        <v>-62.42</v>
      </c>
      <c r="I183">
        <v>0.75666</v>
      </c>
      <c r="J183">
        <v>36.28</v>
      </c>
    </row>
    <row r="184" spans="2:10" x14ac:dyDescent="0.15">
      <c r="B184">
        <v>20200</v>
      </c>
      <c r="C184">
        <v>0.92203000000000002</v>
      </c>
      <c r="D184">
        <v>27.78</v>
      </c>
      <c r="E184">
        <v>0.83331</v>
      </c>
      <c r="F184">
        <v>-116.35</v>
      </c>
      <c r="G184">
        <v>0.14438000000000001</v>
      </c>
      <c r="H184">
        <v>-62.06</v>
      </c>
      <c r="I184">
        <v>0.75705999999999996</v>
      </c>
      <c r="J184">
        <v>35.51</v>
      </c>
    </row>
    <row r="185" spans="2:10" x14ac:dyDescent="0.15">
      <c r="B185">
        <v>20400</v>
      </c>
      <c r="C185">
        <v>0.92484999999999995</v>
      </c>
      <c r="D185">
        <v>26.42</v>
      </c>
      <c r="E185">
        <v>0.81347999999999998</v>
      </c>
      <c r="F185">
        <v>-117.54</v>
      </c>
      <c r="G185">
        <v>0.15359999999999999</v>
      </c>
      <c r="H185">
        <v>-64.150000000000006</v>
      </c>
      <c r="I185">
        <v>0.76695999999999998</v>
      </c>
      <c r="J185">
        <v>34.94</v>
      </c>
    </row>
    <row r="186" spans="2:10" x14ac:dyDescent="0.15">
      <c r="B186">
        <v>20600</v>
      </c>
      <c r="C186">
        <v>0.93020999999999998</v>
      </c>
      <c r="D186">
        <v>24.28</v>
      </c>
      <c r="E186">
        <v>0.79883999999999999</v>
      </c>
      <c r="F186">
        <v>-118.92</v>
      </c>
      <c r="G186">
        <v>0.15631</v>
      </c>
      <c r="H186">
        <v>-67.05</v>
      </c>
      <c r="I186">
        <v>0.77437</v>
      </c>
      <c r="J186">
        <v>34.340000000000003</v>
      </c>
    </row>
    <row r="187" spans="2:10" x14ac:dyDescent="0.15">
      <c r="B187">
        <v>20800</v>
      </c>
      <c r="C187">
        <v>0.91327000000000003</v>
      </c>
      <c r="D187">
        <v>22.93</v>
      </c>
      <c r="E187">
        <v>0.77898999999999996</v>
      </c>
      <c r="F187">
        <v>-120.63</v>
      </c>
      <c r="G187">
        <v>0.16075</v>
      </c>
      <c r="H187">
        <v>-69.23</v>
      </c>
      <c r="I187">
        <v>0.79578000000000004</v>
      </c>
      <c r="J187">
        <v>32.950000000000003</v>
      </c>
    </row>
    <row r="188" spans="2:10" x14ac:dyDescent="0.15">
      <c r="B188">
        <v>21000</v>
      </c>
      <c r="C188">
        <v>0.91264000000000001</v>
      </c>
      <c r="D188">
        <v>22.4</v>
      </c>
      <c r="E188">
        <v>0.77254</v>
      </c>
      <c r="F188">
        <v>-122.52</v>
      </c>
      <c r="G188">
        <v>0.15895000000000001</v>
      </c>
      <c r="H188">
        <v>-72.989999999999995</v>
      </c>
      <c r="I188">
        <v>0.80694999999999995</v>
      </c>
      <c r="J188">
        <v>31.09</v>
      </c>
    </row>
    <row r="189" spans="2:10" x14ac:dyDescent="0.15">
      <c r="B189">
        <v>21200</v>
      </c>
      <c r="C189">
        <v>0.91857999999999995</v>
      </c>
      <c r="D189">
        <v>20.99</v>
      </c>
      <c r="E189">
        <v>0.75044999999999995</v>
      </c>
      <c r="F189">
        <v>-124.24</v>
      </c>
      <c r="G189">
        <v>0.16073000000000001</v>
      </c>
      <c r="H189">
        <v>-75.67</v>
      </c>
      <c r="I189">
        <v>0.81452000000000002</v>
      </c>
      <c r="J189">
        <v>29.98</v>
      </c>
    </row>
    <row r="190" spans="2:10" x14ac:dyDescent="0.15">
      <c r="B190">
        <v>21400</v>
      </c>
      <c r="C190">
        <v>0.90664999999999996</v>
      </c>
      <c r="D190">
        <v>19.66</v>
      </c>
      <c r="E190">
        <v>0.73860999999999999</v>
      </c>
      <c r="F190">
        <v>-125.74</v>
      </c>
      <c r="G190">
        <v>0.16119</v>
      </c>
      <c r="H190">
        <v>-76.81</v>
      </c>
      <c r="I190">
        <v>0.81654000000000004</v>
      </c>
      <c r="J190">
        <v>28.05</v>
      </c>
    </row>
    <row r="191" spans="2:10" x14ac:dyDescent="0.15">
      <c r="B191">
        <v>21600</v>
      </c>
      <c r="C191">
        <v>0.89753000000000005</v>
      </c>
      <c r="D191">
        <v>18.399999999999999</v>
      </c>
      <c r="E191">
        <v>0.71562000000000003</v>
      </c>
      <c r="F191">
        <v>-127.87</v>
      </c>
      <c r="G191">
        <v>0.15883</v>
      </c>
      <c r="H191">
        <v>-81.709999999999994</v>
      </c>
      <c r="I191">
        <v>0.81954000000000005</v>
      </c>
      <c r="J191">
        <v>26.62</v>
      </c>
    </row>
    <row r="192" spans="2:10" x14ac:dyDescent="0.15">
      <c r="B192">
        <v>21800</v>
      </c>
      <c r="C192">
        <v>0.89022000000000001</v>
      </c>
      <c r="D192">
        <v>18.29</v>
      </c>
      <c r="E192">
        <v>0.70221</v>
      </c>
      <c r="F192">
        <v>-128.91</v>
      </c>
      <c r="G192">
        <v>0.15636</v>
      </c>
      <c r="H192">
        <v>-82.97</v>
      </c>
      <c r="I192">
        <v>0.81733999999999996</v>
      </c>
      <c r="J192">
        <v>25.96</v>
      </c>
    </row>
    <row r="193" spans="2:10" x14ac:dyDescent="0.15">
      <c r="B193">
        <v>22000</v>
      </c>
      <c r="C193">
        <v>0.90169999999999995</v>
      </c>
      <c r="D193">
        <v>17.22</v>
      </c>
      <c r="E193">
        <v>0.68022000000000005</v>
      </c>
      <c r="F193">
        <v>-131.1</v>
      </c>
      <c r="G193">
        <v>0.15262999999999999</v>
      </c>
      <c r="H193">
        <v>-87.46</v>
      </c>
      <c r="I193">
        <v>0.82743</v>
      </c>
      <c r="J193">
        <v>24.74</v>
      </c>
    </row>
    <row r="194" spans="2:10" x14ac:dyDescent="0.15">
      <c r="B194">
        <v>22200</v>
      </c>
      <c r="C194">
        <v>0.90329000000000004</v>
      </c>
      <c r="D194">
        <v>15.91</v>
      </c>
      <c r="E194">
        <v>0.66752999999999996</v>
      </c>
      <c r="F194">
        <v>-132.18</v>
      </c>
      <c r="G194">
        <v>0.14721000000000001</v>
      </c>
      <c r="H194">
        <v>-86.83</v>
      </c>
      <c r="I194">
        <v>0.82647000000000004</v>
      </c>
      <c r="J194">
        <v>23.94</v>
      </c>
    </row>
    <row r="195" spans="2:10" x14ac:dyDescent="0.15">
      <c r="B195">
        <v>22400</v>
      </c>
      <c r="C195">
        <v>0.90397000000000005</v>
      </c>
      <c r="D195">
        <v>14.92</v>
      </c>
      <c r="E195">
        <v>0.63983000000000001</v>
      </c>
      <c r="F195">
        <v>-133.91</v>
      </c>
      <c r="G195">
        <v>0.14254</v>
      </c>
      <c r="H195">
        <v>-87.47</v>
      </c>
      <c r="I195">
        <v>0.83211000000000002</v>
      </c>
      <c r="J195">
        <v>23.16</v>
      </c>
    </row>
    <row r="196" spans="2:10" x14ac:dyDescent="0.15">
      <c r="B196">
        <v>22600</v>
      </c>
      <c r="C196">
        <v>0.90552999999999995</v>
      </c>
      <c r="D196">
        <v>14.32</v>
      </c>
      <c r="E196">
        <v>0.64573000000000003</v>
      </c>
      <c r="F196">
        <v>-133.97999999999999</v>
      </c>
      <c r="G196">
        <v>0.14263999999999999</v>
      </c>
      <c r="H196">
        <v>-89.54</v>
      </c>
      <c r="I196">
        <v>0.84821999999999997</v>
      </c>
      <c r="J196">
        <v>22.86</v>
      </c>
    </row>
    <row r="197" spans="2:10" x14ac:dyDescent="0.15">
      <c r="B197">
        <v>22800</v>
      </c>
      <c r="C197">
        <v>0.91800999999999999</v>
      </c>
      <c r="D197">
        <v>13.79</v>
      </c>
      <c r="E197">
        <v>0.62912000000000001</v>
      </c>
      <c r="F197">
        <v>-137.12</v>
      </c>
      <c r="G197">
        <v>0.14127999999999999</v>
      </c>
      <c r="H197">
        <v>-88.23</v>
      </c>
      <c r="I197">
        <v>0.86024999999999996</v>
      </c>
      <c r="J197">
        <v>20.98</v>
      </c>
    </row>
    <row r="198" spans="2:10" x14ac:dyDescent="0.15">
      <c r="B198">
        <v>23000</v>
      </c>
      <c r="C198">
        <v>0.92279999999999995</v>
      </c>
      <c r="D198">
        <v>12.78</v>
      </c>
      <c r="E198">
        <v>0.62417999999999996</v>
      </c>
      <c r="F198">
        <v>-137.1</v>
      </c>
      <c r="G198">
        <v>0.14643999999999999</v>
      </c>
      <c r="H198">
        <v>-89.54</v>
      </c>
      <c r="I198">
        <v>0.86802999999999997</v>
      </c>
      <c r="J198">
        <v>20.12</v>
      </c>
    </row>
    <row r="199" spans="2:10" x14ac:dyDescent="0.15">
      <c r="B199">
        <v>23200</v>
      </c>
      <c r="C199">
        <v>0.93705000000000005</v>
      </c>
      <c r="D199">
        <v>11.44</v>
      </c>
      <c r="E199">
        <v>0.60662000000000005</v>
      </c>
      <c r="F199">
        <v>-141.54</v>
      </c>
      <c r="G199">
        <v>0.14534</v>
      </c>
      <c r="H199">
        <v>-92.27</v>
      </c>
      <c r="I199">
        <v>0.86919000000000002</v>
      </c>
      <c r="J199">
        <v>18.05</v>
      </c>
    </row>
    <row r="200" spans="2:10" x14ac:dyDescent="0.15">
      <c r="B200">
        <v>23400</v>
      </c>
      <c r="C200">
        <v>0.93320999999999998</v>
      </c>
      <c r="D200">
        <v>9.74</v>
      </c>
      <c r="E200">
        <v>0.59377000000000002</v>
      </c>
      <c r="F200">
        <v>-141.69999999999999</v>
      </c>
      <c r="G200">
        <v>0.14174999999999999</v>
      </c>
      <c r="H200">
        <v>-94.87</v>
      </c>
      <c r="I200">
        <v>0.87695999999999996</v>
      </c>
      <c r="J200">
        <v>17.8</v>
      </c>
    </row>
    <row r="201" spans="2:10" x14ac:dyDescent="0.15">
      <c r="B201">
        <v>23600</v>
      </c>
      <c r="C201">
        <v>0.93198999999999999</v>
      </c>
      <c r="D201">
        <v>8.7100000000000009</v>
      </c>
      <c r="E201">
        <v>0.57852000000000003</v>
      </c>
      <c r="F201">
        <v>-145.02000000000001</v>
      </c>
      <c r="G201">
        <v>0.13753000000000001</v>
      </c>
      <c r="H201">
        <v>-95.76</v>
      </c>
      <c r="I201">
        <v>0.88229000000000002</v>
      </c>
      <c r="J201">
        <v>15.93</v>
      </c>
    </row>
    <row r="202" spans="2:10" x14ac:dyDescent="0.15">
      <c r="B202">
        <v>23800</v>
      </c>
      <c r="C202">
        <v>0.92859000000000003</v>
      </c>
      <c r="D202">
        <v>7.27</v>
      </c>
      <c r="E202">
        <v>0.55052000000000001</v>
      </c>
      <c r="F202">
        <v>-144.88999999999999</v>
      </c>
      <c r="G202">
        <v>0.13396</v>
      </c>
      <c r="H202">
        <v>-95.53</v>
      </c>
      <c r="I202">
        <v>0.88748000000000005</v>
      </c>
      <c r="J202">
        <v>15.33</v>
      </c>
    </row>
    <row r="203" spans="2:10" x14ac:dyDescent="0.15">
      <c r="B203">
        <v>24000</v>
      </c>
      <c r="C203">
        <v>0.93103000000000002</v>
      </c>
      <c r="D203">
        <v>5.77</v>
      </c>
      <c r="E203">
        <v>0.54537999999999998</v>
      </c>
      <c r="F203">
        <v>-148.09</v>
      </c>
      <c r="G203">
        <v>0.13507</v>
      </c>
      <c r="H203">
        <v>-97.21</v>
      </c>
      <c r="I203">
        <v>0.90264999999999995</v>
      </c>
      <c r="J203">
        <v>13.37</v>
      </c>
    </row>
    <row r="204" spans="2:10" x14ac:dyDescent="0.15">
      <c r="B204">
        <v>24200</v>
      </c>
      <c r="C204">
        <v>0.95267000000000002</v>
      </c>
      <c r="D204">
        <v>4.9400000000000004</v>
      </c>
      <c r="E204">
        <v>0.52180000000000004</v>
      </c>
      <c r="F204">
        <v>-148.37</v>
      </c>
      <c r="G204">
        <v>0.13583000000000001</v>
      </c>
      <c r="H204">
        <v>-98.34</v>
      </c>
      <c r="I204">
        <v>0.90124000000000004</v>
      </c>
      <c r="J204">
        <v>11.69</v>
      </c>
    </row>
    <row r="205" spans="2:10" x14ac:dyDescent="0.15">
      <c r="B205">
        <v>24400</v>
      </c>
      <c r="C205">
        <v>0.93318999999999996</v>
      </c>
      <c r="D205">
        <v>4.7699999999999996</v>
      </c>
      <c r="E205">
        <v>0.51134000000000002</v>
      </c>
      <c r="F205">
        <v>-151.62</v>
      </c>
      <c r="G205">
        <v>0.12887999999999999</v>
      </c>
      <c r="H205">
        <v>-103.11</v>
      </c>
      <c r="I205">
        <v>0.90452999999999995</v>
      </c>
      <c r="J205">
        <v>10.35</v>
      </c>
    </row>
    <row r="206" spans="2:10" x14ac:dyDescent="0.15">
      <c r="B206">
        <v>24600</v>
      </c>
      <c r="C206">
        <v>0.92403999999999997</v>
      </c>
      <c r="D206">
        <v>3.05</v>
      </c>
      <c r="E206">
        <v>0.48462</v>
      </c>
      <c r="F206">
        <v>-151.37</v>
      </c>
      <c r="G206">
        <v>0.13020000000000001</v>
      </c>
      <c r="H206">
        <v>-101.31</v>
      </c>
      <c r="I206">
        <v>0.90766999999999998</v>
      </c>
      <c r="J206">
        <v>8.7100000000000009</v>
      </c>
    </row>
    <row r="207" spans="2:10" x14ac:dyDescent="0.15">
      <c r="B207">
        <v>24800</v>
      </c>
      <c r="C207">
        <v>0.91566999999999998</v>
      </c>
      <c r="D207">
        <v>2.11</v>
      </c>
      <c r="E207">
        <v>0.48247000000000001</v>
      </c>
      <c r="F207">
        <v>-153.47999999999999</v>
      </c>
      <c r="G207">
        <v>0.12178</v>
      </c>
      <c r="H207">
        <v>-100.95</v>
      </c>
      <c r="I207">
        <v>0.89844999999999997</v>
      </c>
      <c r="J207">
        <v>7.34</v>
      </c>
    </row>
    <row r="208" spans="2:10" x14ac:dyDescent="0.15">
      <c r="B208">
        <v>25000</v>
      </c>
      <c r="C208">
        <v>0.91922000000000004</v>
      </c>
      <c r="D208">
        <v>0.91</v>
      </c>
      <c r="E208">
        <v>0.45666000000000001</v>
      </c>
      <c r="F208">
        <v>-153.16999999999999</v>
      </c>
      <c r="G208">
        <v>0.13047</v>
      </c>
      <c r="H208">
        <v>-100.76</v>
      </c>
      <c r="I208">
        <v>0.90124000000000004</v>
      </c>
      <c r="J208">
        <v>5.99</v>
      </c>
    </row>
    <row r="209" spans="1:10" x14ac:dyDescent="0.15">
      <c r="B209">
        <v>25200</v>
      </c>
      <c r="C209">
        <v>0.92779999999999996</v>
      </c>
      <c r="D209">
        <v>0.31</v>
      </c>
      <c r="E209">
        <v>0.45337</v>
      </c>
      <c r="F209">
        <v>-153.97999999999999</v>
      </c>
      <c r="G209">
        <v>0.13195999999999999</v>
      </c>
      <c r="H209">
        <v>-104.95</v>
      </c>
      <c r="I209">
        <v>0.89049999999999996</v>
      </c>
      <c r="J209">
        <v>5.66</v>
      </c>
    </row>
    <row r="210" spans="1:10" x14ac:dyDescent="0.15">
      <c r="B210">
        <v>25400</v>
      </c>
      <c r="C210">
        <v>0.92715000000000003</v>
      </c>
      <c r="D210">
        <v>-0.36</v>
      </c>
      <c r="E210">
        <v>0.43651000000000001</v>
      </c>
      <c r="F210">
        <v>-155.33000000000001</v>
      </c>
      <c r="G210">
        <v>0.1222</v>
      </c>
      <c r="H210">
        <v>-109.63</v>
      </c>
      <c r="I210">
        <v>0.90527999999999997</v>
      </c>
      <c r="J210">
        <v>4.8499999999999996</v>
      </c>
    </row>
    <row r="211" spans="1:10" x14ac:dyDescent="0.15">
      <c r="B211">
        <v>25600</v>
      </c>
      <c r="C211">
        <v>0.91129000000000004</v>
      </c>
      <c r="D211">
        <v>-0.85</v>
      </c>
      <c r="E211">
        <v>0.42332999999999998</v>
      </c>
      <c r="F211">
        <v>-156.53</v>
      </c>
      <c r="G211">
        <v>0.11477999999999999</v>
      </c>
      <c r="H211">
        <v>-107.44</v>
      </c>
      <c r="I211">
        <v>0.90024999999999999</v>
      </c>
      <c r="J211">
        <v>4.07</v>
      </c>
    </row>
    <row r="212" spans="1:10" x14ac:dyDescent="0.15">
      <c r="B212">
        <v>25800</v>
      </c>
      <c r="C212">
        <v>0.93286000000000002</v>
      </c>
      <c r="D212">
        <v>-1.64</v>
      </c>
      <c r="E212">
        <v>0.41449000000000003</v>
      </c>
      <c r="F212">
        <v>-156.33000000000001</v>
      </c>
      <c r="G212">
        <v>0.11600000000000001</v>
      </c>
      <c r="H212">
        <v>-107.61</v>
      </c>
      <c r="I212">
        <v>0.92173000000000005</v>
      </c>
      <c r="J212">
        <v>2.76</v>
      </c>
    </row>
    <row r="213" spans="1:10" x14ac:dyDescent="0.15">
      <c r="B213">
        <v>26000</v>
      </c>
      <c r="C213">
        <v>0.94016999999999995</v>
      </c>
      <c r="D213">
        <v>-3.6</v>
      </c>
      <c r="E213">
        <v>0.4108</v>
      </c>
      <c r="F213">
        <v>-158.56</v>
      </c>
      <c r="G213">
        <v>0.11175</v>
      </c>
      <c r="H213">
        <v>-105.2</v>
      </c>
      <c r="I213">
        <v>0.90286</v>
      </c>
      <c r="J213">
        <v>1.45</v>
      </c>
    </row>
    <row r="215" spans="1:10" x14ac:dyDescent="0.15">
      <c r="A215" t="s">
        <v>0</v>
      </c>
    </row>
    <row r="216" spans="1:10" x14ac:dyDescent="0.15">
      <c r="A216" t="s">
        <v>0</v>
      </c>
      <c r="B216" t="s">
        <v>21</v>
      </c>
      <c r="C216" t="s">
        <v>51</v>
      </c>
      <c r="D216" t="s">
        <v>52</v>
      </c>
    </row>
    <row r="217" spans="1:10" x14ac:dyDescent="0.15">
      <c r="A217" t="s">
        <v>0</v>
      </c>
      <c r="B217" t="s">
        <v>42</v>
      </c>
      <c r="C217" t="s">
        <v>53</v>
      </c>
      <c r="D217" t="s">
        <v>54</v>
      </c>
      <c r="E217" t="s">
        <v>55</v>
      </c>
      <c r="F217" t="s">
        <v>56</v>
      </c>
    </row>
    <row r="218" spans="1:10" x14ac:dyDescent="0.15">
      <c r="B218">
        <v>400</v>
      </c>
      <c r="C218">
        <v>0.38</v>
      </c>
      <c r="D218">
        <v>0.60099999999999998</v>
      </c>
      <c r="E218">
        <v>2.85</v>
      </c>
      <c r="F218">
        <v>0.16189999999999999</v>
      </c>
    </row>
    <row r="219" spans="1:10" x14ac:dyDescent="0.15">
      <c r="B219">
        <v>420</v>
      </c>
      <c r="C219">
        <v>0.38200000000000001</v>
      </c>
      <c r="D219">
        <v>0.5988</v>
      </c>
      <c r="E219">
        <v>3.27</v>
      </c>
      <c r="F219">
        <v>0.1618</v>
      </c>
    </row>
    <row r="220" spans="1:10" x14ac:dyDescent="0.15">
      <c r="B220">
        <v>440</v>
      </c>
      <c r="C220">
        <v>0.38300000000000001</v>
      </c>
      <c r="D220">
        <v>0.59660000000000002</v>
      </c>
      <c r="E220">
        <v>3.69</v>
      </c>
      <c r="F220">
        <v>0.16170000000000001</v>
      </c>
    </row>
    <row r="221" spans="1:10" x14ac:dyDescent="0.15">
      <c r="B221">
        <v>460</v>
      </c>
      <c r="C221">
        <v>0.38500000000000001</v>
      </c>
      <c r="D221">
        <v>0.59440000000000004</v>
      </c>
      <c r="E221">
        <v>4.1100000000000003</v>
      </c>
      <c r="F221">
        <v>0.16159999999999999</v>
      </c>
    </row>
    <row r="222" spans="1:10" x14ac:dyDescent="0.15">
      <c r="B222">
        <v>480</v>
      </c>
      <c r="C222">
        <v>0.38600000000000001</v>
      </c>
      <c r="D222">
        <v>0.59230000000000005</v>
      </c>
      <c r="E222">
        <v>4.53</v>
      </c>
      <c r="F222">
        <v>0.1615</v>
      </c>
    </row>
    <row r="223" spans="1:10" x14ac:dyDescent="0.15">
      <c r="B223">
        <v>500</v>
      </c>
      <c r="C223">
        <v>0.38700000000000001</v>
      </c>
      <c r="D223">
        <v>0.59009999999999996</v>
      </c>
      <c r="E223">
        <v>4.9400000000000004</v>
      </c>
      <c r="F223">
        <v>0.16139999999999999</v>
      </c>
    </row>
    <row r="224" spans="1:10" x14ac:dyDescent="0.15">
      <c r="B224">
        <v>550</v>
      </c>
      <c r="C224">
        <v>0.39100000000000001</v>
      </c>
      <c r="D224">
        <v>0.58479999999999999</v>
      </c>
      <c r="E224">
        <v>5.99</v>
      </c>
      <c r="F224">
        <v>0.16109999999999999</v>
      </c>
    </row>
    <row r="225" spans="2:6" x14ac:dyDescent="0.15">
      <c r="B225">
        <v>600</v>
      </c>
      <c r="C225">
        <v>0.39500000000000002</v>
      </c>
      <c r="D225">
        <v>0.5796</v>
      </c>
      <c r="E225">
        <v>7.04</v>
      </c>
      <c r="F225">
        <v>0.1608</v>
      </c>
    </row>
    <row r="226" spans="2:6" x14ac:dyDescent="0.15">
      <c r="B226">
        <v>650</v>
      </c>
      <c r="C226">
        <v>0.39800000000000002</v>
      </c>
      <c r="D226">
        <v>0.57450000000000001</v>
      </c>
      <c r="E226">
        <v>8.08</v>
      </c>
      <c r="F226">
        <v>0.1605</v>
      </c>
    </row>
    <row r="227" spans="2:6" x14ac:dyDescent="0.15">
      <c r="B227">
        <v>700</v>
      </c>
      <c r="C227">
        <v>0.40200000000000002</v>
      </c>
      <c r="D227">
        <v>0.56950000000000001</v>
      </c>
      <c r="E227">
        <v>9.1199999999999992</v>
      </c>
      <c r="F227">
        <v>0.16020000000000001</v>
      </c>
    </row>
    <row r="228" spans="2:6" x14ac:dyDescent="0.15">
      <c r="B228">
        <v>750</v>
      </c>
      <c r="C228">
        <v>0.40500000000000003</v>
      </c>
      <c r="D228">
        <v>0.56459999999999999</v>
      </c>
      <c r="E228">
        <v>10.16</v>
      </c>
      <c r="F228">
        <v>0.1598</v>
      </c>
    </row>
    <row r="229" spans="2:6" x14ac:dyDescent="0.15">
      <c r="B229">
        <v>800</v>
      </c>
      <c r="C229">
        <v>0.40899999999999997</v>
      </c>
      <c r="D229">
        <v>0.55969999999999998</v>
      </c>
      <c r="E229">
        <v>11.19</v>
      </c>
      <c r="F229">
        <v>0.15939999999999999</v>
      </c>
    </row>
    <row r="230" spans="2:6" x14ac:dyDescent="0.15">
      <c r="B230">
        <v>850</v>
      </c>
      <c r="C230">
        <v>0.41199999999999998</v>
      </c>
      <c r="D230">
        <v>0.55500000000000005</v>
      </c>
      <c r="E230">
        <v>12.23</v>
      </c>
      <c r="F230">
        <v>0.159</v>
      </c>
    </row>
    <row r="231" spans="2:6" x14ac:dyDescent="0.15">
      <c r="B231">
        <v>900</v>
      </c>
      <c r="C231">
        <v>0.41599999999999998</v>
      </c>
      <c r="D231">
        <v>0.55030000000000001</v>
      </c>
      <c r="E231">
        <v>13.26</v>
      </c>
      <c r="F231">
        <v>0.15859999999999999</v>
      </c>
    </row>
    <row r="232" spans="2:6" x14ac:dyDescent="0.15">
      <c r="B232">
        <v>950</v>
      </c>
      <c r="C232">
        <v>0.42</v>
      </c>
      <c r="D232">
        <v>0.54569999999999996</v>
      </c>
      <c r="E232">
        <v>14.29</v>
      </c>
      <c r="F232">
        <v>0.15820000000000001</v>
      </c>
    </row>
    <row r="233" spans="2:6" x14ac:dyDescent="0.15">
      <c r="B233">
        <v>1000</v>
      </c>
      <c r="C233">
        <v>0.42299999999999999</v>
      </c>
      <c r="D233">
        <v>0.54110000000000003</v>
      </c>
      <c r="E233">
        <v>15.32</v>
      </c>
      <c r="F233">
        <v>0.15770000000000001</v>
      </c>
    </row>
    <row r="234" spans="2:6" x14ac:dyDescent="0.15">
      <c r="B234">
        <v>1050</v>
      </c>
      <c r="C234">
        <v>0.42699999999999999</v>
      </c>
      <c r="D234">
        <v>0.53659999999999997</v>
      </c>
      <c r="E234">
        <v>16.34</v>
      </c>
      <c r="F234">
        <v>0.15720000000000001</v>
      </c>
    </row>
    <row r="235" spans="2:6" x14ac:dyDescent="0.15">
      <c r="B235">
        <v>1100</v>
      </c>
      <c r="C235">
        <v>0.43099999999999999</v>
      </c>
      <c r="D235">
        <v>0.53220000000000001</v>
      </c>
      <c r="E235">
        <v>17.37</v>
      </c>
      <c r="F235">
        <v>0.15670000000000001</v>
      </c>
    </row>
    <row r="236" spans="2:6" x14ac:dyDescent="0.15">
      <c r="B236">
        <v>1150</v>
      </c>
      <c r="C236">
        <v>0.434</v>
      </c>
      <c r="D236">
        <v>0.52790000000000004</v>
      </c>
      <c r="E236">
        <v>18.39</v>
      </c>
      <c r="F236">
        <v>0.15620000000000001</v>
      </c>
    </row>
    <row r="237" spans="2:6" x14ac:dyDescent="0.15">
      <c r="B237">
        <v>1200</v>
      </c>
      <c r="C237">
        <v>0.438</v>
      </c>
      <c r="D237">
        <v>0.52359999999999995</v>
      </c>
      <c r="E237">
        <v>19.41</v>
      </c>
      <c r="F237">
        <v>0.15559999999999999</v>
      </c>
    </row>
    <row r="238" spans="2:6" x14ac:dyDescent="0.15">
      <c r="B238">
        <v>1250</v>
      </c>
      <c r="C238">
        <v>0.442</v>
      </c>
      <c r="D238">
        <v>0.51929999999999998</v>
      </c>
      <c r="E238">
        <v>20.420000000000002</v>
      </c>
      <c r="F238">
        <v>0.155</v>
      </c>
    </row>
    <row r="239" spans="2:6" x14ac:dyDescent="0.15">
      <c r="B239">
        <v>1300</v>
      </c>
      <c r="C239">
        <v>0.44500000000000001</v>
      </c>
      <c r="D239">
        <v>0.5151</v>
      </c>
      <c r="E239">
        <v>21.44</v>
      </c>
      <c r="F239">
        <v>0.15440000000000001</v>
      </c>
    </row>
    <row r="240" spans="2:6" x14ac:dyDescent="0.15">
      <c r="B240">
        <v>1350</v>
      </c>
      <c r="C240">
        <v>0.44900000000000001</v>
      </c>
      <c r="D240">
        <v>0.51100000000000001</v>
      </c>
      <c r="E240">
        <v>22.45</v>
      </c>
      <c r="F240">
        <v>0.15379999999999999</v>
      </c>
    </row>
    <row r="241" spans="2:6" x14ac:dyDescent="0.15">
      <c r="B241">
        <v>1400</v>
      </c>
      <c r="C241">
        <v>0.45300000000000001</v>
      </c>
      <c r="D241">
        <v>0.50690000000000002</v>
      </c>
      <c r="E241">
        <v>23.46</v>
      </c>
      <c r="F241">
        <v>0.1532</v>
      </c>
    </row>
    <row r="242" spans="2:6" x14ac:dyDescent="0.15">
      <c r="B242">
        <v>1450</v>
      </c>
      <c r="C242">
        <v>0.45600000000000002</v>
      </c>
      <c r="D242">
        <v>0.50280000000000002</v>
      </c>
      <c r="E242">
        <v>24.47</v>
      </c>
      <c r="F242">
        <v>0.15260000000000001</v>
      </c>
    </row>
    <row r="243" spans="2:6" x14ac:dyDescent="0.15">
      <c r="B243">
        <v>1500</v>
      </c>
      <c r="C243">
        <v>0.46</v>
      </c>
      <c r="D243">
        <v>0.49880000000000002</v>
      </c>
      <c r="E243">
        <v>25.48</v>
      </c>
      <c r="F243">
        <v>0.15190000000000001</v>
      </c>
    </row>
    <row r="244" spans="2:6" x14ac:dyDescent="0.15">
      <c r="B244">
        <v>1550</v>
      </c>
      <c r="C244">
        <v>0.46400000000000002</v>
      </c>
      <c r="D244">
        <v>0.49480000000000002</v>
      </c>
      <c r="E244">
        <v>26.49</v>
      </c>
      <c r="F244">
        <v>0.15129999999999999</v>
      </c>
    </row>
    <row r="245" spans="2:6" x14ac:dyDescent="0.15">
      <c r="B245">
        <v>1600</v>
      </c>
      <c r="C245">
        <v>0.46700000000000003</v>
      </c>
      <c r="D245">
        <v>0.4909</v>
      </c>
      <c r="E245">
        <v>27.49</v>
      </c>
      <c r="F245">
        <v>0.15060000000000001</v>
      </c>
    </row>
    <row r="246" spans="2:6" x14ac:dyDescent="0.15">
      <c r="B246">
        <v>1650</v>
      </c>
      <c r="C246">
        <v>0.47099999999999997</v>
      </c>
      <c r="D246">
        <v>0.48699999999999999</v>
      </c>
      <c r="E246">
        <v>28.5</v>
      </c>
      <c r="F246">
        <v>0.14990000000000001</v>
      </c>
    </row>
    <row r="247" spans="2:6" x14ac:dyDescent="0.15">
      <c r="B247">
        <v>1700</v>
      </c>
      <c r="C247">
        <v>0.47499999999999998</v>
      </c>
      <c r="D247">
        <v>0.48320000000000002</v>
      </c>
      <c r="E247">
        <v>29.5</v>
      </c>
      <c r="F247">
        <v>0.1492</v>
      </c>
    </row>
    <row r="248" spans="2:6" x14ac:dyDescent="0.15">
      <c r="B248">
        <v>1750</v>
      </c>
      <c r="C248">
        <v>0.47799999999999998</v>
      </c>
      <c r="D248">
        <v>0.4793</v>
      </c>
      <c r="E248">
        <v>30.5</v>
      </c>
      <c r="F248">
        <v>0.1484</v>
      </c>
    </row>
    <row r="249" spans="2:6" x14ac:dyDescent="0.15">
      <c r="B249">
        <v>1800</v>
      </c>
      <c r="C249">
        <v>0.48199999999999998</v>
      </c>
      <c r="D249">
        <v>0.47549999999999998</v>
      </c>
      <c r="E249">
        <v>31.5</v>
      </c>
      <c r="F249">
        <v>0.1477</v>
      </c>
    </row>
    <row r="250" spans="2:6" x14ac:dyDescent="0.15">
      <c r="B250">
        <v>1850</v>
      </c>
      <c r="C250">
        <v>0.48599999999999999</v>
      </c>
      <c r="D250">
        <v>0.4718</v>
      </c>
      <c r="E250">
        <v>32.5</v>
      </c>
      <c r="F250">
        <v>0.1469</v>
      </c>
    </row>
    <row r="251" spans="2:6" x14ac:dyDescent="0.15">
      <c r="B251">
        <v>1900</v>
      </c>
      <c r="C251">
        <v>0.49</v>
      </c>
      <c r="D251">
        <v>0.46810000000000002</v>
      </c>
      <c r="E251">
        <v>33.5</v>
      </c>
      <c r="F251">
        <v>0.14610000000000001</v>
      </c>
    </row>
    <row r="252" spans="2:6" x14ac:dyDescent="0.15">
      <c r="B252">
        <v>1950</v>
      </c>
      <c r="C252">
        <v>0.49299999999999999</v>
      </c>
      <c r="D252">
        <v>0.46429999999999999</v>
      </c>
      <c r="E252">
        <v>34.5</v>
      </c>
      <c r="F252">
        <v>0.1454</v>
      </c>
    </row>
    <row r="253" spans="2:6" x14ac:dyDescent="0.15">
      <c r="B253">
        <v>2000</v>
      </c>
      <c r="C253">
        <v>0.497</v>
      </c>
      <c r="D253">
        <v>0.4607</v>
      </c>
      <c r="E253">
        <v>35.5</v>
      </c>
      <c r="F253">
        <v>0.14460000000000001</v>
      </c>
    </row>
    <row r="254" spans="2:6" x14ac:dyDescent="0.15">
      <c r="B254">
        <v>2050</v>
      </c>
      <c r="C254">
        <v>0.501</v>
      </c>
      <c r="D254">
        <v>0.45700000000000002</v>
      </c>
      <c r="E254">
        <v>36.5</v>
      </c>
      <c r="F254">
        <v>0.14369999999999999</v>
      </c>
    </row>
    <row r="255" spans="2:6" x14ac:dyDescent="0.15">
      <c r="B255">
        <v>2100</v>
      </c>
      <c r="C255">
        <v>0.505</v>
      </c>
      <c r="D255">
        <v>0.45340000000000003</v>
      </c>
      <c r="E255">
        <v>37.5</v>
      </c>
      <c r="F255">
        <v>0.1429</v>
      </c>
    </row>
    <row r="256" spans="2:6" x14ac:dyDescent="0.15">
      <c r="B256">
        <v>2150</v>
      </c>
      <c r="C256">
        <v>0.50800000000000001</v>
      </c>
      <c r="D256">
        <v>0.44979999999999998</v>
      </c>
      <c r="E256">
        <v>38.49</v>
      </c>
      <c r="F256">
        <v>0.1421</v>
      </c>
    </row>
    <row r="257" spans="2:6" x14ac:dyDescent="0.15">
      <c r="B257">
        <v>2200</v>
      </c>
      <c r="C257">
        <v>0.51200000000000001</v>
      </c>
      <c r="D257">
        <v>0.44619999999999999</v>
      </c>
      <c r="E257">
        <v>39.49</v>
      </c>
      <c r="F257">
        <v>0.14119999999999999</v>
      </c>
    </row>
    <row r="258" spans="2:6" x14ac:dyDescent="0.15">
      <c r="B258">
        <v>2250</v>
      </c>
      <c r="C258">
        <v>0.51600000000000001</v>
      </c>
      <c r="D258">
        <v>0.44269999999999998</v>
      </c>
      <c r="E258">
        <v>40.49</v>
      </c>
      <c r="F258">
        <v>0.1404</v>
      </c>
    </row>
    <row r="259" spans="2:6" x14ac:dyDescent="0.15">
      <c r="B259">
        <v>2300</v>
      </c>
      <c r="C259">
        <v>0.52</v>
      </c>
      <c r="D259">
        <v>0.43909999999999999</v>
      </c>
      <c r="E259">
        <v>41.49</v>
      </c>
      <c r="F259">
        <v>0.13950000000000001</v>
      </c>
    </row>
    <row r="260" spans="2:6" x14ac:dyDescent="0.15">
      <c r="B260">
        <v>2350</v>
      </c>
      <c r="C260">
        <v>0.52300000000000002</v>
      </c>
      <c r="D260">
        <v>0.43559999999999999</v>
      </c>
      <c r="E260">
        <v>42.49</v>
      </c>
      <c r="F260">
        <v>0.1386</v>
      </c>
    </row>
    <row r="261" spans="2:6" x14ac:dyDescent="0.15">
      <c r="B261">
        <v>2400</v>
      </c>
      <c r="C261">
        <v>0.52700000000000002</v>
      </c>
      <c r="D261">
        <v>0.43209999999999998</v>
      </c>
      <c r="E261">
        <v>43.5</v>
      </c>
      <c r="F261">
        <v>0.13769999999999999</v>
      </c>
    </row>
    <row r="262" spans="2:6" x14ac:dyDescent="0.15">
      <c r="B262">
        <v>2450</v>
      </c>
      <c r="C262">
        <v>0.53100000000000003</v>
      </c>
      <c r="D262">
        <v>0.42870000000000003</v>
      </c>
      <c r="E262">
        <v>44.5</v>
      </c>
      <c r="F262">
        <v>0.1368</v>
      </c>
    </row>
    <row r="263" spans="2:6" x14ac:dyDescent="0.15">
      <c r="B263">
        <v>2500</v>
      </c>
      <c r="C263">
        <v>0.53500000000000003</v>
      </c>
      <c r="D263">
        <v>0.42520000000000002</v>
      </c>
      <c r="E263">
        <v>45.5</v>
      </c>
      <c r="F263">
        <v>0.13589999999999999</v>
      </c>
    </row>
    <row r="264" spans="2:6" x14ac:dyDescent="0.15">
      <c r="B264">
        <v>2600</v>
      </c>
      <c r="C264">
        <v>0.54200000000000004</v>
      </c>
      <c r="D264">
        <v>0.41839999999999999</v>
      </c>
      <c r="E264">
        <v>47.52</v>
      </c>
      <c r="F264">
        <v>0.1341</v>
      </c>
    </row>
    <row r="265" spans="2:6" x14ac:dyDescent="0.15">
      <c r="B265">
        <v>2700</v>
      </c>
      <c r="C265">
        <v>0.55000000000000004</v>
      </c>
      <c r="D265">
        <v>0.41160000000000002</v>
      </c>
      <c r="E265">
        <v>49.54</v>
      </c>
      <c r="F265">
        <v>0.13220000000000001</v>
      </c>
    </row>
    <row r="266" spans="2:6" x14ac:dyDescent="0.15">
      <c r="B266">
        <v>2800</v>
      </c>
      <c r="C266">
        <v>0.55800000000000005</v>
      </c>
      <c r="D266">
        <v>0.40489999999999998</v>
      </c>
      <c r="E266">
        <v>51.58</v>
      </c>
      <c r="F266">
        <v>0.1303</v>
      </c>
    </row>
    <row r="267" spans="2:6" x14ac:dyDescent="0.15">
      <c r="B267">
        <v>2900</v>
      </c>
      <c r="C267">
        <v>0.56499999999999995</v>
      </c>
      <c r="D267">
        <v>0.39829999999999999</v>
      </c>
      <c r="E267">
        <v>53.62</v>
      </c>
      <c r="F267">
        <v>0.1283</v>
      </c>
    </row>
    <row r="268" spans="2:6" x14ac:dyDescent="0.15">
      <c r="B268">
        <v>3000</v>
      </c>
      <c r="C268">
        <v>0.57299999999999995</v>
      </c>
      <c r="D268">
        <v>0.39179999999999998</v>
      </c>
      <c r="E268">
        <v>55.68</v>
      </c>
      <c r="F268">
        <v>0.12640000000000001</v>
      </c>
    </row>
    <row r="269" spans="2:6" x14ac:dyDescent="0.15">
      <c r="B269">
        <v>3100</v>
      </c>
      <c r="C269">
        <v>0.58099999999999996</v>
      </c>
      <c r="D269">
        <v>0.38529999999999998</v>
      </c>
      <c r="E269">
        <v>57.76</v>
      </c>
      <c r="F269">
        <v>0.1244</v>
      </c>
    </row>
    <row r="270" spans="2:6" x14ac:dyDescent="0.15">
      <c r="B270">
        <v>3200</v>
      </c>
      <c r="C270">
        <v>0.58899999999999997</v>
      </c>
      <c r="D270">
        <v>0.379</v>
      </c>
      <c r="E270">
        <v>59.85</v>
      </c>
      <c r="F270">
        <v>0.12239999999999999</v>
      </c>
    </row>
    <row r="271" spans="2:6" x14ac:dyDescent="0.15">
      <c r="B271">
        <v>3300</v>
      </c>
      <c r="C271">
        <v>0.59699999999999998</v>
      </c>
      <c r="D271">
        <v>0.37269999999999998</v>
      </c>
      <c r="E271">
        <v>61.96</v>
      </c>
      <c r="F271">
        <v>0.12039999999999999</v>
      </c>
    </row>
    <row r="272" spans="2:6" x14ac:dyDescent="0.15">
      <c r="B272">
        <v>3400</v>
      </c>
      <c r="C272">
        <v>0.60399999999999998</v>
      </c>
      <c r="D272">
        <v>0.36649999999999999</v>
      </c>
      <c r="E272">
        <v>64.09</v>
      </c>
      <c r="F272">
        <v>0.11840000000000001</v>
      </c>
    </row>
    <row r="273" spans="2:6" x14ac:dyDescent="0.15">
      <c r="B273">
        <v>3500</v>
      </c>
      <c r="C273">
        <v>0.61199999999999999</v>
      </c>
      <c r="D273">
        <v>0.3604</v>
      </c>
      <c r="E273">
        <v>66.239999999999995</v>
      </c>
      <c r="F273">
        <v>0.1163</v>
      </c>
    </row>
    <row r="274" spans="2:6" x14ac:dyDescent="0.15">
      <c r="B274">
        <v>3600</v>
      </c>
      <c r="C274">
        <v>0.62</v>
      </c>
      <c r="D274">
        <v>0.35439999999999999</v>
      </c>
      <c r="E274">
        <v>68.42</v>
      </c>
      <c r="F274">
        <v>0.1143</v>
      </c>
    </row>
    <row r="275" spans="2:6" x14ac:dyDescent="0.15">
      <c r="B275">
        <v>3700</v>
      </c>
      <c r="C275">
        <v>0.628</v>
      </c>
      <c r="D275">
        <v>0.34849999999999998</v>
      </c>
      <c r="E275">
        <v>70.62</v>
      </c>
      <c r="F275">
        <v>0.1123</v>
      </c>
    </row>
    <row r="276" spans="2:6" x14ac:dyDescent="0.15">
      <c r="B276">
        <v>3800</v>
      </c>
      <c r="C276">
        <v>0.63600000000000001</v>
      </c>
      <c r="D276">
        <v>0.34279999999999999</v>
      </c>
      <c r="E276">
        <v>72.849999999999994</v>
      </c>
      <c r="F276">
        <v>0.11020000000000001</v>
      </c>
    </row>
    <row r="277" spans="2:6" x14ac:dyDescent="0.15">
      <c r="B277">
        <v>3900</v>
      </c>
      <c r="C277">
        <v>0.64400000000000002</v>
      </c>
      <c r="D277">
        <v>0.33710000000000001</v>
      </c>
      <c r="E277">
        <v>75.11</v>
      </c>
      <c r="F277">
        <v>0.1082</v>
      </c>
    </row>
    <row r="278" spans="2:6" x14ac:dyDescent="0.15">
      <c r="B278">
        <v>4000</v>
      </c>
      <c r="C278">
        <v>0.65200000000000002</v>
      </c>
      <c r="D278">
        <v>0.33160000000000001</v>
      </c>
      <c r="E278">
        <v>77.400000000000006</v>
      </c>
      <c r="F278">
        <v>0.1062</v>
      </c>
    </row>
    <row r="279" spans="2:6" x14ac:dyDescent="0.15">
      <c r="B279">
        <v>4100</v>
      </c>
      <c r="C279">
        <v>0.66</v>
      </c>
      <c r="D279">
        <v>0.32619999999999999</v>
      </c>
      <c r="E279">
        <v>79.709999999999994</v>
      </c>
      <c r="F279">
        <v>0.1042</v>
      </c>
    </row>
    <row r="280" spans="2:6" x14ac:dyDescent="0.15">
      <c r="B280">
        <v>4200</v>
      </c>
      <c r="C280">
        <v>0.66800000000000004</v>
      </c>
      <c r="D280">
        <v>0.32100000000000001</v>
      </c>
      <c r="E280">
        <v>82.07</v>
      </c>
      <c r="F280">
        <v>0.1022</v>
      </c>
    </row>
    <row r="281" spans="2:6" x14ac:dyDescent="0.15">
      <c r="B281">
        <v>4300</v>
      </c>
      <c r="C281">
        <v>0.67600000000000005</v>
      </c>
      <c r="D281">
        <v>0.31590000000000001</v>
      </c>
      <c r="E281">
        <v>84.45</v>
      </c>
      <c r="F281">
        <v>0.1002</v>
      </c>
    </row>
    <row r="282" spans="2:6" x14ac:dyDescent="0.15">
      <c r="B282">
        <v>4400</v>
      </c>
      <c r="C282">
        <v>0.68400000000000005</v>
      </c>
      <c r="D282">
        <v>0.311</v>
      </c>
      <c r="E282">
        <v>86.87</v>
      </c>
      <c r="F282">
        <v>9.8199999999999996E-2</v>
      </c>
    </row>
    <row r="283" spans="2:6" x14ac:dyDescent="0.15">
      <c r="B283">
        <v>4500</v>
      </c>
      <c r="C283">
        <v>0.69199999999999995</v>
      </c>
      <c r="D283">
        <v>0.30630000000000002</v>
      </c>
      <c r="E283">
        <v>89.32</v>
      </c>
      <c r="F283">
        <v>9.6199999999999994E-2</v>
      </c>
    </row>
    <row r="284" spans="2:6" x14ac:dyDescent="0.15">
      <c r="B284">
        <v>4600</v>
      </c>
      <c r="C284">
        <v>0.7</v>
      </c>
      <c r="D284">
        <v>0.30180000000000001</v>
      </c>
      <c r="E284">
        <v>91.81</v>
      </c>
      <c r="F284">
        <v>9.4299999999999995E-2</v>
      </c>
    </row>
    <row r="285" spans="2:6" x14ac:dyDescent="0.15">
      <c r="B285">
        <v>4700</v>
      </c>
      <c r="C285">
        <v>0.70799999999999996</v>
      </c>
      <c r="D285">
        <v>0.2974</v>
      </c>
      <c r="E285">
        <v>94.33</v>
      </c>
      <c r="F285">
        <v>9.2399999999999996E-2</v>
      </c>
    </row>
    <row r="286" spans="2:6" x14ac:dyDescent="0.15">
      <c r="B286">
        <v>4800</v>
      </c>
      <c r="C286">
        <v>0.71699999999999997</v>
      </c>
      <c r="D286">
        <v>0.29330000000000001</v>
      </c>
      <c r="E286">
        <v>96.89</v>
      </c>
      <c r="F286">
        <v>9.06E-2</v>
      </c>
    </row>
    <row r="287" spans="2:6" x14ac:dyDescent="0.15">
      <c r="B287">
        <v>4900</v>
      </c>
      <c r="C287">
        <v>0.72499999999999998</v>
      </c>
      <c r="D287">
        <v>0.2893</v>
      </c>
      <c r="E287">
        <v>99.48</v>
      </c>
      <c r="F287">
        <v>8.8700000000000001E-2</v>
      </c>
    </row>
    <row r="288" spans="2:6" x14ac:dyDescent="0.15">
      <c r="B288">
        <v>5000</v>
      </c>
      <c r="C288">
        <v>0.73299999999999998</v>
      </c>
      <c r="D288">
        <v>0.28560000000000002</v>
      </c>
      <c r="E288">
        <v>102.11</v>
      </c>
      <c r="F288">
        <v>8.6900000000000005E-2</v>
      </c>
    </row>
    <row r="289" spans="2:6" x14ac:dyDescent="0.15">
      <c r="B289">
        <v>5200</v>
      </c>
      <c r="C289">
        <v>0.75</v>
      </c>
      <c r="D289">
        <v>0.27889999999999998</v>
      </c>
      <c r="E289">
        <v>107.45</v>
      </c>
      <c r="F289">
        <v>8.3500000000000005E-2</v>
      </c>
    </row>
    <row r="290" spans="2:6" x14ac:dyDescent="0.15">
      <c r="B290">
        <v>5400</v>
      </c>
      <c r="C290">
        <v>0.76600000000000001</v>
      </c>
      <c r="D290">
        <v>0.27310000000000001</v>
      </c>
      <c r="E290">
        <v>112.91</v>
      </c>
      <c r="F290">
        <v>8.0199999999999994E-2</v>
      </c>
    </row>
    <row r="291" spans="2:6" x14ac:dyDescent="0.15">
      <c r="B291">
        <v>5600</v>
      </c>
      <c r="C291">
        <v>0.78300000000000003</v>
      </c>
      <c r="D291">
        <v>0.26840000000000003</v>
      </c>
      <c r="E291">
        <v>118.47</v>
      </c>
      <c r="F291">
        <v>7.7100000000000002E-2</v>
      </c>
    </row>
    <row r="292" spans="2:6" x14ac:dyDescent="0.15">
      <c r="B292">
        <v>5800</v>
      </c>
      <c r="C292">
        <v>0.8</v>
      </c>
      <c r="D292">
        <v>0.26469999999999999</v>
      </c>
      <c r="E292">
        <v>124.09</v>
      </c>
      <c r="F292">
        <v>7.4300000000000005E-2</v>
      </c>
    </row>
    <row r="293" spans="2:6" x14ac:dyDescent="0.15">
      <c r="B293">
        <v>6000</v>
      </c>
      <c r="C293">
        <v>0.81699999999999995</v>
      </c>
      <c r="D293">
        <v>0.2621</v>
      </c>
      <c r="E293">
        <v>129.76</v>
      </c>
      <c r="F293">
        <v>7.17E-2</v>
      </c>
    </row>
    <row r="294" spans="2:6" x14ac:dyDescent="0.15">
      <c r="B294">
        <v>6200</v>
      </c>
      <c r="C294">
        <v>0.83399999999999996</v>
      </c>
      <c r="D294">
        <v>0.26050000000000001</v>
      </c>
      <c r="E294">
        <v>135.44</v>
      </c>
      <c r="F294">
        <v>6.9400000000000003E-2</v>
      </c>
    </row>
    <row r="295" spans="2:6" x14ac:dyDescent="0.15">
      <c r="B295">
        <v>6400</v>
      </c>
      <c r="C295">
        <v>0.85099999999999998</v>
      </c>
      <c r="D295">
        <v>0.26</v>
      </c>
      <c r="E295">
        <v>141.11000000000001</v>
      </c>
      <c r="F295">
        <v>6.7299999999999999E-2</v>
      </c>
    </row>
    <row r="296" spans="2:6" x14ac:dyDescent="0.15">
      <c r="B296">
        <v>6600</v>
      </c>
      <c r="C296">
        <v>0.86799999999999999</v>
      </c>
      <c r="D296">
        <v>0.26050000000000001</v>
      </c>
      <c r="E296">
        <v>146.72</v>
      </c>
      <c r="F296">
        <v>6.5699999999999995E-2</v>
      </c>
    </row>
    <row r="297" spans="2:6" x14ac:dyDescent="0.15">
      <c r="B297">
        <v>6800</v>
      </c>
      <c r="C297">
        <v>0.88500000000000001</v>
      </c>
      <c r="D297">
        <v>0.26200000000000001</v>
      </c>
      <c r="E297">
        <v>152.26</v>
      </c>
      <c r="F297">
        <v>6.4299999999999996E-2</v>
      </c>
    </row>
    <row r="298" spans="2:6" x14ac:dyDescent="0.15">
      <c r="B298">
        <v>7000</v>
      </c>
      <c r="C298">
        <v>0.90300000000000002</v>
      </c>
      <c r="D298">
        <v>0.26450000000000001</v>
      </c>
      <c r="E298">
        <v>157.69999999999999</v>
      </c>
      <c r="F298">
        <v>6.3399999999999998E-2</v>
      </c>
    </row>
    <row r="299" spans="2:6" x14ac:dyDescent="0.15">
      <c r="B299">
        <v>7200</v>
      </c>
      <c r="C299">
        <v>0.92</v>
      </c>
      <c r="D299">
        <v>0.26769999999999999</v>
      </c>
      <c r="E299">
        <v>163.02000000000001</v>
      </c>
      <c r="F299">
        <v>6.2799999999999995E-2</v>
      </c>
    </row>
    <row r="300" spans="2:6" x14ac:dyDescent="0.15">
      <c r="B300">
        <v>7400</v>
      </c>
      <c r="C300">
        <v>0.93799999999999994</v>
      </c>
      <c r="D300">
        <v>0.2717</v>
      </c>
      <c r="E300">
        <v>168.21</v>
      </c>
      <c r="F300">
        <v>6.2700000000000006E-2</v>
      </c>
    </row>
    <row r="301" spans="2:6" x14ac:dyDescent="0.15">
      <c r="B301">
        <v>7600</v>
      </c>
      <c r="C301">
        <v>0.95599999999999996</v>
      </c>
      <c r="D301">
        <v>0.27650000000000002</v>
      </c>
      <c r="E301">
        <v>173.26</v>
      </c>
      <c r="F301">
        <v>6.3E-2</v>
      </c>
    </row>
    <row r="302" spans="2:6" x14ac:dyDescent="0.15">
      <c r="B302">
        <v>7800</v>
      </c>
      <c r="C302">
        <v>0.97399999999999998</v>
      </c>
      <c r="D302">
        <v>0.28179999999999999</v>
      </c>
      <c r="E302">
        <v>178.16</v>
      </c>
      <c r="F302">
        <v>6.3799999999999996E-2</v>
      </c>
    </row>
    <row r="303" spans="2:6" x14ac:dyDescent="0.15">
      <c r="B303">
        <v>8000</v>
      </c>
      <c r="C303">
        <v>0.99199999999999999</v>
      </c>
      <c r="D303">
        <v>0.28770000000000001</v>
      </c>
      <c r="E303">
        <v>-177.08</v>
      </c>
      <c r="F303">
        <v>6.5100000000000005E-2</v>
      </c>
    </row>
    <row r="304" spans="2:6" x14ac:dyDescent="0.15">
      <c r="B304">
        <v>8200</v>
      </c>
      <c r="C304">
        <v>1.01</v>
      </c>
      <c r="D304">
        <v>0.29409999999999997</v>
      </c>
      <c r="E304">
        <v>-172.47</v>
      </c>
      <c r="F304">
        <v>6.6900000000000001E-2</v>
      </c>
    </row>
    <row r="305" spans="2:6" x14ac:dyDescent="0.15">
      <c r="B305">
        <v>8400</v>
      </c>
      <c r="C305">
        <v>1.028</v>
      </c>
      <c r="D305">
        <v>0.30099999999999999</v>
      </c>
      <c r="E305">
        <v>-168</v>
      </c>
      <c r="F305">
        <v>6.9199999999999998E-2</v>
      </c>
    </row>
    <row r="306" spans="2:6" x14ac:dyDescent="0.15">
      <c r="B306">
        <v>8600</v>
      </c>
      <c r="C306">
        <v>1.046</v>
      </c>
      <c r="D306">
        <v>0.30819999999999997</v>
      </c>
      <c r="E306">
        <v>-163.66</v>
      </c>
      <c r="F306">
        <v>7.2099999999999997E-2</v>
      </c>
    </row>
    <row r="307" spans="2:6" x14ac:dyDescent="0.15">
      <c r="B307">
        <v>8800</v>
      </c>
      <c r="C307">
        <v>1.0640000000000001</v>
      </c>
      <c r="D307">
        <v>0.31569999999999998</v>
      </c>
      <c r="E307">
        <v>-159.46</v>
      </c>
      <c r="F307">
        <v>7.5600000000000001E-2</v>
      </c>
    </row>
    <row r="308" spans="2:6" x14ac:dyDescent="0.15">
      <c r="B308">
        <v>9000</v>
      </c>
      <c r="C308">
        <v>1.083</v>
      </c>
      <c r="D308">
        <v>0.3236</v>
      </c>
      <c r="E308">
        <v>-155.37</v>
      </c>
      <c r="F308">
        <v>7.9699999999999993E-2</v>
      </c>
    </row>
    <row r="309" spans="2:6" x14ac:dyDescent="0.15">
      <c r="B309">
        <v>9200</v>
      </c>
      <c r="C309">
        <v>1.101</v>
      </c>
      <c r="D309">
        <v>0.33179999999999998</v>
      </c>
      <c r="E309">
        <v>-151.38999999999999</v>
      </c>
      <c r="F309">
        <v>8.4500000000000006E-2</v>
      </c>
    </row>
    <row r="310" spans="2:6" x14ac:dyDescent="0.15">
      <c r="B310">
        <v>9400</v>
      </c>
      <c r="C310">
        <v>1.1200000000000001</v>
      </c>
      <c r="D310">
        <v>0.3402</v>
      </c>
      <c r="E310">
        <v>-147.52000000000001</v>
      </c>
      <c r="F310">
        <v>8.9899999999999994E-2</v>
      </c>
    </row>
    <row r="311" spans="2:6" x14ac:dyDescent="0.15">
      <c r="B311">
        <v>9600</v>
      </c>
      <c r="C311">
        <v>1.139</v>
      </c>
      <c r="D311">
        <v>0.3488</v>
      </c>
      <c r="E311">
        <v>-143.75</v>
      </c>
      <c r="F311">
        <v>9.6000000000000002E-2</v>
      </c>
    </row>
    <row r="312" spans="2:6" x14ac:dyDescent="0.15">
      <c r="B312">
        <v>9800</v>
      </c>
      <c r="C312">
        <v>1.157</v>
      </c>
      <c r="D312">
        <v>0.35770000000000002</v>
      </c>
      <c r="E312">
        <v>-140.07</v>
      </c>
      <c r="F312">
        <v>0.10290000000000001</v>
      </c>
    </row>
    <row r="313" spans="2:6" x14ac:dyDescent="0.15">
      <c r="B313">
        <v>10000</v>
      </c>
      <c r="C313">
        <v>1.1759999999999999</v>
      </c>
      <c r="D313">
        <v>0.36670000000000003</v>
      </c>
      <c r="E313">
        <v>-136.49</v>
      </c>
      <c r="F313">
        <v>0.1104</v>
      </c>
    </row>
    <row r="314" spans="2:6" x14ac:dyDescent="0.15">
      <c r="B314">
        <v>10200</v>
      </c>
      <c r="C314">
        <v>1.1950000000000001</v>
      </c>
      <c r="D314">
        <v>0.376</v>
      </c>
      <c r="E314">
        <v>-132.97999999999999</v>
      </c>
      <c r="F314">
        <v>0.1187</v>
      </c>
    </row>
    <row r="315" spans="2:6" x14ac:dyDescent="0.15">
      <c r="B315">
        <v>10400</v>
      </c>
      <c r="C315">
        <v>1.2150000000000001</v>
      </c>
      <c r="D315">
        <v>0.38550000000000001</v>
      </c>
      <c r="E315">
        <v>-129.56</v>
      </c>
      <c r="F315">
        <v>0.1278</v>
      </c>
    </row>
    <row r="316" spans="2:6" x14ac:dyDescent="0.15">
      <c r="B316">
        <v>10600</v>
      </c>
      <c r="C316">
        <v>1.234</v>
      </c>
      <c r="D316">
        <v>0.39510000000000001</v>
      </c>
      <c r="E316">
        <v>-126.21</v>
      </c>
      <c r="F316">
        <v>0.13769999999999999</v>
      </c>
    </row>
    <row r="317" spans="2:6" x14ac:dyDescent="0.15">
      <c r="B317">
        <v>10800</v>
      </c>
      <c r="C317">
        <v>1.2529999999999999</v>
      </c>
      <c r="D317">
        <v>0.40500000000000003</v>
      </c>
      <c r="E317">
        <v>-122.93</v>
      </c>
      <c r="F317">
        <v>0.14849999999999999</v>
      </c>
    </row>
    <row r="318" spans="2:6" x14ac:dyDescent="0.15">
      <c r="B318">
        <v>11000</v>
      </c>
      <c r="C318">
        <v>1.272</v>
      </c>
      <c r="D318">
        <v>0.41499999999999998</v>
      </c>
      <c r="E318">
        <v>-119.73</v>
      </c>
      <c r="F318">
        <v>0.16009999999999999</v>
      </c>
    </row>
    <row r="319" spans="2:6" x14ac:dyDescent="0.15">
      <c r="B319">
        <v>11200</v>
      </c>
      <c r="C319">
        <v>1.292</v>
      </c>
      <c r="D319">
        <v>0.42520000000000002</v>
      </c>
      <c r="E319">
        <v>-116.6</v>
      </c>
      <c r="F319">
        <v>0.1726</v>
      </c>
    </row>
    <row r="320" spans="2:6" x14ac:dyDescent="0.15">
      <c r="B320">
        <v>11400</v>
      </c>
      <c r="C320">
        <v>1.3120000000000001</v>
      </c>
      <c r="D320">
        <v>0.43559999999999999</v>
      </c>
      <c r="E320">
        <v>-113.54</v>
      </c>
      <c r="F320">
        <v>0.18590000000000001</v>
      </c>
    </row>
    <row r="321" spans="2:6" x14ac:dyDescent="0.15">
      <c r="B321">
        <v>11600</v>
      </c>
      <c r="C321">
        <v>1.331</v>
      </c>
      <c r="D321">
        <v>0.4461</v>
      </c>
      <c r="E321">
        <v>-110.55</v>
      </c>
      <c r="F321">
        <v>0.20019999999999999</v>
      </c>
    </row>
    <row r="322" spans="2:6" x14ac:dyDescent="0.15">
      <c r="B322">
        <v>11800</v>
      </c>
      <c r="C322">
        <v>1.351</v>
      </c>
      <c r="D322">
        <v>0.45679999999999998</v>
      </c>
      <c r="E322">
        <v>-107.62</v>
      </c>
      <c r="F322">
        <v>0.2155</v>
      </c>
    </row>
    <row r="323" spans="2:6" x14ac:dyDescent="0.15">
      <c r="B323">
        <v>12000</v>
      </c>
      <c r="C323">
        <v>1.371</v>
      </c>
      <c r="D323">
        <v>0.46760000000000002</v>
      </c>
      <c r="E323">
        <v>-104.77</v>
      </c>
      <c r="F323">
        <v>0.23169999999999999</v>
      </c>
    </row>
    <row r="324" spans="2:6" x14ac:dyDescent="0.15">
      <c r="B324">
        <v>12200</v>
      </c>
      <c r="C324">
        <v>1.391</v>
      </c>
      <c r="D324">
        <v>0.47849999999999998</v>
      </c>
      <c r="E324">
        <v>-101.98</v>
      </c>
      <c r="F324">
        <v>0.249</v>
      </c>
    </row>
    <row r="325" spans="2:6" x14ac:dyDescent="0.15">
      <c r="B325">
        <v>12400</v>
      </c>
      <c r="C325">
        <v>1.411</v>
      </c>
      <c r="D325">
        <v>0.48949999999999999</v>
      </c>
      <c r="E325">
        <v>-99.26</v>
      </c>
      <c r="F325">
        <v>0.26719999999999999</v>
      </c>
    </row>
    <row r="326" spans="2:6" x14ac:dyDescent="0.15">
      <c r="B326">
        <v>12600</v>
      </c>
      <c r="C326">
        <v>1.431</v>
      </c>
      <c r="D326">
        <v>0.50049999999999994</v>
      </c>
      <c r="E326">
        <v>-96.6</v>
      </c>
      <c r="F326">
        <v>0.28649999999999998</v>
      </c>
    </row>
    <row r="327" spans="2:6" x14ac:dyDescent="0.15">
      <c r="B327">
        <v>12800</v>
      </c>
      <c r="C327">
        <v>1.452</v>
      </c>
      <c r="D327">
        <v>0.51149999999999995</v>
      </c>
      <c r="E327">
        <v>-94.02</v>
      </c>
      <c r="F327">
        <v>0.30690000000000001</v>
      </c>
    </row>
    <row r="328" spans="2:6" x14ac:dyDescent="0.15">
      <c r="B328">
        <v>13000</v>
      </c>
      <c r="C328">
        <v>1.472</v>
      </c>
      <c r="D328">
        <v>0.52239999999999998</v>
      </c>
      <c r="E328">
        <v>-91.5</v>
      </c>
      <c r="F328">
        <v>0.32840000000000003</v>
      </c>
    </row>
    <row r="329" spans="2:6" x14ac:dyDescent="0.15">
      <c r="B329">
        <v>13200</v>
      </c>
      <c r="C329">
        <v>1.4930000000000001</v>
      </c>
      <c r="D329">
        <v>0.5333</v>
      </c>
      <c r="E329">
        <v>-89.05</v>
      </c>
      <c r="F329">
        <v>0.35099999999999998</v>
      </c>
    </row>
    <row r="330" spans="2:6" x14ac:dyDescent="0.15">
      <c r="B330">
        <v>13400</v>
      </c>
      <c r="C330">
        <v>1.5129999999999999</v>
      </c>
      <c r="D330">
        <v>0.54400000000000004</v>
      </c>
      <c r="E330">
        <v>-86.67</v>
      </c>
      <c r="F330">
        <v>0.37469999999999998</v>
      </c>
    </row>
    <row r="331" spans="2:6" x14ac:dyDescent="0.15">
      <c r="B331">
        <v>13600</v>
      </c>
      <c r="C331">
        <v>1.534</v>
      </c>
      <c r="D331">
        <v>0.55449999999999999</v>
      </c>
      <c r="E331">
        <v>-84.35</v>
      </c>
      <c r="F331">
        <v>0.3997</v>
      </c>
    </row>
    <row r="332" spans="2:6" x14ac:dyDescent="0.15">
      <c r="B332">
        <v>13800</v>
      </c>
      <c r="C332">
        <v>1.5549999999999999</v>
      </c>
      <c r="D332">
        <v>0.56479999999999997</v>
      </c>
      <c r="E332">
        <v>-82.1</v>
      </c>
      <c r="F332">
        <v>0.42580000000000001</v>
      </c>
    </row>
    <row r="333" spans="2:6" x14ac:dyDescent="0.15">
      <c r="B333">
        <v>14000</v>
      </c>
      <c r="C333">
        <v>1.5760000000000001</v>
      </c>
      <c r="D333">
        <v>0.57469999999999999</v>
      </c>
      <c r="E333">
        <v>-79.92</v>
      </c>
      <c r="F333">
        <v>0.4531</v>
      </c>
    </row>
    <row r="334" spans="2:6" x14ac:dyDescent="0.15">
      <c r="B334">
        <v>14200</v>
      </c>
      <c r="C334">
        <v>1.597</v>
      </c>
      <c r="D334">
        <v>0.58420000000000005</v>
      </c>
      <c r="E334">
        <v>-77.8</v>
      </c>
      <c r="F334">
        <v>0.48159999999999997</v>
      </c>
    </row>
    <row r="335" spans="2:6" x14ac:dyDescent="0.15">
      <c r="B335">
        <v>14400</v>
      </c>
      <c r="C335">
        <v>1.6180000000000001</v>
      </c>
      <c r="D335">
        <v>0.59319999999999995</v>
      </c>
      <c r="E335">
        <v>-75.739999999999995</v>
      </c>
      <c r="F335">
        <v>0.51149999999999995</v>
      </c>
    </row>
    <row r="336" spans="2:6" x14ac:dyDescent="0.15">
      <c r="B336">
        <v>14600</v>
      </c>
      <c r="C336">
        <v>1.639</v>
      </c>
      <c r="D336">
        <v>0.60150000000000003</v>
      </c>
      <c r="E336">
        <v>-73.739999999999995</v>
      </c>
      <c r="F336">
        <v>0.54259999999999997</v>
      </c>
    </row>
    <row r="337" spans="2:6" x14ac:dyDescent="0.15">
      <c r="B337">
        <v>14800</v>
      </c>
      <c r="C337">
        <v>1.661</v>
      </c>
      <c r="D337">
        <v>0.60929999999999995</v>
      </c>
      <c r="E337">
        <v>-71.8</v>
      </c>
      <c r="F337">
        <v>0.57499999999999996</v>
      </c>
    </row>
    <row r="338" spans="2:6" x14ac:dyDescent="0.15">
      <c r="B338">
        <v>15200</v>
      </c>
      <c r="C338">
        <v>1.7030000000000001</v>
      </c>
      <c r="D338">
        <v>0.62229999999999996</v>
      </c>
      <c r="E338">
        <v>-68.11</v>
      </c>
      <c r="F338">
        <v>0.64390000000000003</v>
      </c>
    </row>
    <row r="339" spans="2:6" x14ac:dyDescent="0.15">
      <c r="B339">
        <v>15400</v>
      </c>
      <c r="C339">
        <v>1.7250000000000001</v>
      </c>
      <c r="D339">
        <v>0.62729999999999997</v>
      </c>
      <c r="E339">
        <v>-66.34</v>
      </c>
      <c r="F339">
        <v>0.6804</v>
      </c>
    </row>
    <row r="340" spans="2:6" x14ac:dyDescent="0.15">
      <c r="B340">
        <v>15600</v>
      </c>
      <c r="C340">
        <v>1.7470000000000001</v>
      </c>
      <c r="D340">
        <v>0.63129999999999997</v>
      </c>
      <c r="E340">
        <v>-64.64</v>
      </c>
      <c r="F340">
        <v>0.71830000000000005</v>
      </c>
    </row>
    <row r="341" spans="2:6" x14ac:dyDescent="0.15">
      <c r="B341">
        <v>15800</v>
      </c>
      <c r="C341">
        <v>1.7689999999999999</v>
      </c>
      <c r="D341">
        <v>0.63400000000000001</v>
      </c>
      <c r="E341">
        <v>-62.98</v>
      </c>
      <c r="F341">
        <v>0.75760000000000005</v>
      </c>
    </row>
    <row r="342" spans="2:6" x14ac:dyDescent="0.15">
      <c r="B342">
        <v>16000</v>
      </c>
      <c r="C342">
        <v>1.7909999999999999</v>
      </c>
      <c r="D342">
        <v>0.63549999999999995</v>
      </c>
      <c r="E342">
        <v>-61.38</v>
      </c>
      <c r="F342">
        <v>0.79849999999999999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8"/>
  <sheetViews>
    <sheetView tabSelected="1" topLeftCell="H1" zoomScale="85" zoomScaleNormal="85" workbookViewId="0">
      <selection activeCell="J2" sqref="J2"/>
    </sheetView>
  </sheetViews>
  <sheetFormatPr defaultRowHeight="13.5" x14ac:dyDescent="0.15"/>
  <cols>
    <col min="2" max="2" width="10.5" bestFit="1" customWidth="1"/>
    <col min="9" max="9" width="41.75" style="3" bestFit="1" customWidth="1"/>
    <col min="10" max="10" width="18.125" bestFit="1" customWidth="1"/>
    <col min="11" max="11" width="14.75" bestFit="1" customWidth="1"/>
    <col min="12" max="47" width="6" customWidth="1"/>
  </cols>
  <sheetData>
    <row r="1" spans="1:47" x14ac:dyDescent="0.15">
      <c r="A1" t="s">
        <v>67</v>
      </c>
      <c r="I1" s="42" t="s">
        <v>90</v>
      </c>
      <c r="J1" s="43">
        <v>0</v>
      </c>
      <c r="K1" s="16" t="s">
        <v>66</v>
      </c>
      <c r="L1" s="44">
        <f>$J$1</f>
        <v>0</v>
      </c>
      <c r="M1" s="45"/>
      <c r="N1" s="45"/>
      <c r="O1" s="45"/>
      <c r="P1" s="45"/>
      <c r="Q1" s="46"/>
      <c r="R1" s="44">
        <f>L1+$J$2</f>
        <v>0.2</v>
      </c>
      <c r="S1" s="45"/>
      <c r="T1" s="45"/>
      <c r="U1" s="45"/>
      <c r="V1" s="45"/>
      <c r="W1" s="46"/>
      <c r="X1" s="44">
        <f>R1+$J$2</f>
        <v>0.4</v>
      </c>
      <c r="Y1" s="45"/>
      <c r="Z1" s="45"/>
      <c r="AA1" s="45"/>
      <c r="AB1" s="45"/>
      <c r="AC1" s="46"/>
      <c r="AD1" s="44">
        <f>X1+$J$2</f>
        <v>0.60000000000000009</v>
      </c>
      <c r="AE1" s="45"/>
      <c r="AF1" s="45"/>
      <c r="AG1" s="45"/>
      <c r="AH1" s="45"/>
      <c r="AI1" s="46"/>
      <c r="AJ1" s="44">
        <f>AD1+$J$2</f>
        <v>0.8</v>
      </c>
      <c r="AK1" s="45"/>
      <c r="AL1" s="45"/>
      <c r="AM1" s="45"/>
      <c r="AN1" s="45"/>
      <c r="AO1" s="46"/>
      <c r="AP1" s="44">
        <f>AJ1+$J$2</f>
        <v>1</v>
      </c>
      <c r="AQ1" s="45"/>
      <c r="AR1" s="45"/>
      <c r="AS1" s="45"/>
      <c r="AT1" s="45"/>
      <c r="AU1" s="46"/>
    </row>
    <row r="2" spans="1:47" ht="14.25" thickBot="1" x14ac:dyDescent="0.2">
      <c r="I2" s="42" t="s">
        <v>89</v>
      </c>
      <c r="J2" s="43">
        <v>0.2</v>
      </c>
      <c r="K2" s="17" t="s">
        <v>61</v>
      </c>
      <c r="L2" s="47">
        <f>10^(($C4+L1)/10)-10^($C4/10)</f>
        <v>0</v>
      </c>
      <c r="M2" s="48"/>
      <c r="N2" s="49"/>
      <c r="O2" s="49"/>
      <c r="P2" s="49"/>
      <c r="Q2" s="50"/>
      <c r="R2" s="47">
        <f>10^(($C4+R1)/10)-10^($C4/10)</f>
        <v>5.1437998341015145E-2</v>
      </c>
      <c r="S2" s="48"/>
      <c r="T2" s="49"/>
      <c r="U2" s="49"/>
      <c r="V2" s="49"/>
      <c r="W2" s="50"/>
      <c r="X2" s="47">
        <f>10^(($C4+X1)/10)-10^($C4/10)</f>
        <v>0.10530019485848685</v>
      </c>
      <c r="Y2" s="48"/>
      <c r="Z2" s="49"/>
      <c r="AA2" s="49"/>
      <c r="AB2" s="49"/>
      <c r="AC2" s="50"/>
      <c r="AD2" s="47">
        <f>10^(($C4+AD1)/10)-10^($C4/10)</f>
        <v>0.16170083849265948</v>
      </c>
      <c r="AE2" s="48"/>
      <c r="AF2" s="49"/>
      <c r="AG2" s="49"/>
      <c r="AH2" s="49"/>
      <c r="AI2" s="50"/>
      <c r="AJ2" s="47">
        <f>10^(($C4+AJ1)/10)-10^($C4/10)</f>
        <v>0.2207595625704466</v>
      </c>
      <c r="AK2" s="48"/>
      <c r="AL2" s="49"/>
      <c r="AM2" s="49"/>
      <c r="AN2" s="49"/>
      <c r="AO2" s="50"/>
      <c r="AP2" s="47">
        <f>10^(($C4+AP1)/10)-10^($C4/10)</f>
        <v>0.28260163856375864</v>
      </c>
      <c r="AQ2" s="48"/>
      <c r="AR2" s="49"/>
      <c r="AS2" s="49"/>
      <c r="AT2" s="49"/>
      <c r="AU2" s="50"/>
    </row>
    <row r="3" spans="1:47" ht="14.25" thickBot="1" x14ac:dyDescent="0.2">
      <c r="A3" s="27" t="s">
        <v>57</v>
      </c>
      <c r="B3" s="28" t="s">
        <v>58</v>
      </c>
      <c r="C3" s="28" t="s">
        <v>53</v>
      </c>
      <c r="D3" s="28" t="s">
        <v>54</v>
      </c>
      <c r="E3" s="28" t="s">
        <v>55</v>
      </c>
      <c r="F3" s="28" t="s">
        <v>60</v>
      </c>
      <c r="G3" s="28" t="s">
        <v>87</v>
      </c>
      <c r="H3" s="28" t="s">
        <v>88</v>
      </c>
      <c r="I3" s="29" t="s">
        <v>59</v>
      </c>
      <c r="J3" s="30" t="s">
        <v>56</v>
      </c>
      <c r="K3" s="38" t="s">
        <v>78</v>
      </c>
      <c r="L3" s="18" t="s">
        <v>76</v>
      </c>
      <c r="M3" s="11" t="s">
        <v>77</v>
      </c>
      <c r="N3" s="11" t="s">
        <v>62</v>
      </c>
      <c r="O3" s="11" t="s">
        <v>63</v>
      </c>
      <c r="P3" s="11" t="s">
        <v>64</v>
      </c>
      <c r="Q3" s="12" t="s">
        <v>65</v>
      </c>
      <c r="R3" s="18" t="s">
        <v>76</v>
      </c>
      <c r="S3" s="11" t="s">
        <v>77</v>
      </c>
      <c r="T3" s="11" t="s">
        <v>62</v>
      </c>
      <c r="U3" s="11" t="s">
        <v>63</v>
      </c>
      <c r="V3" s="11" t="s">
        <v>64</v>
      </c>
      <c r="W3" s="12" t="s">
        <v>65</v>
      </c>
      <c r="X3" s="18" t="s">
        <v>76</v>
      </c>
      <c r="Y3" s="11" t="s">
        <v>77</v>
      </c>
      <c r="Z3" s="11" t="s">
        <v>62</v>
      </c>
      <c r="AA3" s="11" t="s">
        <v>63</v>
      </c>
      <c r="AB3" s="11" t="s">
        <v>64</v>
      </c>
      <c r="AC3" s="12" t="s">
        <v>65</v>
      </c>
      <c r="AD3" s="18" t="s">
        <v>76</v>
      </c>
      <c r="AE3" s="11" t="s">
        <v>77</v>
      </c>
      <c r="AF3" s="11" t="s">
        <v>62</v>
      </c>
      <c r="AG3" s="11" t="s">
        <v>63</v>
      </c>
      <c r="AH3" s="11" t="s">
        <v>64</v>
      </c>
      <c r="AI3" s="12" t="s">
        <v>65</v>
      </c>
      <c r="AJ3" s="18" t="s">
        <v>76</v>
      </c>
      <c r="AK3" s="11" t="s">
        <v>77</v>
      </c>
      <c r="AL3" s="11" t="s">
        <v>62</v>
      </c>
      <c r="AM3" s="11" t="s">
        <v>63</v>
      </c>
      <c r="AN3" s="11" t="s">
        <v>64</v>
      </c>
      <c r="AO3" s="12" t="s">
        <v>65</v>
      </c>
      <c r="AP3" s="18" t="s">
        <v>76</v>
      </c>
      <c r="AQ3" s="11" t="s">
        <v>77</v>
      </c>
      <c r="AR3" s="11" t="s">
        <v>62</v>
      </c>
      <c r="AS3" s="11" t="s">
        <v>63</v>
      </c>
      <c r="AT3" s="11" t="s">
        <v>64</v>
      </c>
      <c r="AU3" s="12" t="s">
        <v>65</v>
      </c>
    </row>
    <row r="4" spans="1:47" x14ac:dyDescent="0.15">
      <c r="A4" s="7">
        <f>BFU725F_2V_5mA_S_N!B218</f>
        <v>400</v>
      </c>
      <c r="B4" s="4">
        <f>A4*1000000</f>
        <v>400000000</v>
      </c>
      <c r="C4" s="4">
        <f>BFU725F_2V_5mA_S_N!C218</f>
        <v>0.38</v>
      </c>
      <c r="D4" s="4">
        <f>BFU725F_2V_5mA_S_N!D218</f>
        <v>0.60099999999999998</v>
      </c>
      <c r="E4" s="4">
        <f>BFU725F_2V_5mA_S_N!E218</f>
        <v>2.85</v>
      </c>
      <c r="F4" s="4">
        <f>E4/180*PI()</f>
        <v>4.9741883681838392E-2</v>
      </c>
      <c r="G4" s="4">
        <f>D4*COS(F4)</f>
        <v>0.6002566396657204</v>
      </c>
      <c r="H4" s="4">
        <f>D4*SIN(F4)</f>
        <v>2.9882545695063368E-2</v>
      </c>
      <c r="I4" s="26" t="str">
        <f>COMPLEX(G4,H4)</f>
        <v>0.60025663966572+0.0298825456950634i</v>
      </c>
      <c r="J4" s="8">
        <f>BFU725F_2V_5mA_S_N!F218</f>
        <v>0.16189999999999999</v>
      </c>
      <c r="L4" s="13">
        <f>L$1+$C4</f>
        <v>0.38</v>
      </c>
      <c r="M4" s="14">
        <f>(L$2/(4*$J4))*IMABS(IMSUM(COMPLEX(1,0),$I4))^2</f>
        <v>0</v>
      </c>
      <c r="N4" s="14" t="str">
        <f>IMDIV($I4,COMPLEX(1+M4,0))</f>
        <v>0.60025663966572+0.0298825456950634i</v>
      </c>
      <c r="O4" s="14">
        <f>IMREAL(N4)</f>
        <v>0.60025663966571996</v>
      </c>
      <c r="P4" s="14">
        <f>IMAGINARY(N4)</f>
        <v>2.9882545695063399E-2</v>
      </c>
      <c r="Q4" s="15">
        <f>SQRT(M4^2+M4*(1-(IMABS($I4))^2))/(1+M4)</f>
        <v>0</v>
      </c>
      <c r="R4" s="13">
        <f>R$1+$C4</f>
        <v>0.58000000000000007</v>
      </c>
      <c r="S4" s="14">
        <f>(R$2/(4*$J4))*IMABS(IMSUM(COMPLEX(1,0),$I4))^2</f>
        <v>0.20347352509327576</v>
      </c>
      <c r="T4" s="14" t="str">
        <f>IMDIV($I4,COMPLEX(1+S4,0))</f>
        <v>0.49877012426941+0.0248302476722512i</v>
      </c>
      <c r="U4" s="14">
        <f>IMREAL(T4)</f>
        <v>0.49877012426940998</v>
      </c>
      <c r="V4" s="14">
        <f>IMAGINARY(T4)</f>
        <v>2.4830247672251199E-2</v>
      </c>
      <c r="W4" s="15">
        <f>SQRT(S4^2+S4*(1-(IMABS($I4))^2))/(1+S4)</f>
        <v>0.34398834724117033</v>
      </c>
      <c r="X4" s="13">
        <f>X$1+$C4</f>
        <v>0.78</v>
      </c>
      <c r="Y4" s="14">
        <f>(X$2/(4*$J4))*IMABS(IMSUM(COMPLEX(1,0),$I4))^2</f>
        <v>0.41653646199099564</v>
      </c>
      <c r="Z4" s="14" t="str">
        <f>IMDIV($I4,COMPLEX(1+Y4,0))</f>
        <v>0.423749515647507+0.0210955005373192i</v>
      </c>
      <c r="AA4" s="14">
        <f>IMREAL(Z4)</f>
        <v>0.42374951564750701</v>
      </c>
      <c r="AB4" s="14">
        <f>IMAGINARY(Z4)</f>
        <v>2.1095500537319199E-2</v>
      </c>
      <c r="AC4" s="15">
        <f>SQRT(Y4^2+Y4*(1-(IMABS($I4))^2))/(1+Y4)</f>
        <v>0.46805190801699331</v>
      </c>
      <c r="AD4" s="13">
        <f>AD$1+$C4</f>
        <v>0.98000000000000009</v>
      </c>
      <c r="AE4" s="14">
        <f>(AD$2/(4*$J4))*IMABS(IMSUM(COMPLEX(1,0),$I4))^2</f>
        <v>0.63964074574816654</v>
      </c>
      <c r="AF4" s="14" t="str">
        <f>IMDIV($I4,COMPLEX(1+AE4,0))</f>
        <v>0.366090340961747+0.0182250567830503i</v>
      </c>
      <c r="AG4" s="14">
        <f>IMREAL(AF4)</f>
        <v>0.36609034096174697</v>
      </c>
      <c r="AH4" s="14">
        <f>IMAGINARY(AF4)</f>
        <v>1.8225056783050302E-2</v>
      </c>
      <c r="AI4" s="15">
        <f>SQRT(AE4^2+AE4*(1-(IMABS($I4))^2))/(1+AE4)</f>
        <v>0.5515177449662525</v>
      </c>
      <c r="AJ4" s="13">
        <f>AJ$1+$C4</f>
        <v>1.1800000000000002</v>
      </c>
      <c r="AK4" s="14">
        <f>(AJ$2/(4*$J4))*IMABS(IMSUM(COMPLEX(1,0),$I4))^2</f>
        <v>0.87325961046274758</v>
      </c>
      <c r="AL4" s="14" t="str">
        <f>IMDIV($I4,COMPLEX(1+AK4,0))</f>
        <v>0.320434304093835+0.0159521646269208i</v>
      </c>
      <c r="AM4" s="14">
        <f>IMREAL(AL4)</f>
        <v>0.320434304093835</v>
      </c>
      <c r="AN4" s="14">
        <f>IMAGINARY(AL4)</f>
        <v>1.5952164626920801E-2</v>
      </c>
      <c r="AO4" s="15">
        <f>SQRT(AK4^2+AK4*(1-(IMABS($I4))^2))/(1+AK4)</f>
        <v>0.61342013946389728</v>
      </c>
      <c r="AP4" s="13">
        <f>AP$1+$C4</f>
        <v>1.38</v>
      </c>
      <c r="AQ4" s="14">
        <f>(AP$2/(4*$J4))*IMABS(IMSUM(COMPLEX(1,0),$I4))^2</f>
        <v>1.1178885930686271</v>
      </c>
      <c r="AR4" s="14" t="str">
        <f>IMDIV($I4,COMPLEX(1+AQ4,0))</f>
        <v>0.283422197763482+0.0141095928241279i</v>
      </c>
      <c r="AS4" s="14">
        <f>IMREAL(AR4)</f>
        <v>0.28342219776348199</v>
      </c>
      <c r="AT4" s="14">
        <f>IMAGINARY(AR4)</f>
        <v>1.41095928241279E-2</v>
      </c>
      <c r="AU4" s="15">
        <f>SQRT(AQ4^2+AQ4*(1-(IMABS($I4))^2))/(1+AQ4)</f>
        <v>0.66167300722276157</v>
      </c>
    </row>
    <row r="5" spans="1:47" x14ac:dyDescent="0.15">
      <c r="A5" s="7">
        <f>BFU725F_2V_5mA_S_N!B219</f>
        <v>420</v>
      </c>
      <c r="B5" s="4">
        <f t="shared" ref="B5:B68" si="0">A5*1000000</f>
        <v>420000000</v>
      </c>
      <c r="C5" s="4">
        <f>BFU725F_2V_5mA_S_N!C219</f>
        <v>0.38200000000000001</v>
      </c>
      <c r="D5" s="4">
        <f>BFU725F_2V_5mA_S_N!D219</f>
        <v>0.5988</v>
      </c>
      <c r="E5" s="4">
        <f>BFU725F_2V_5mA_S_N!E219</f>
        <v>3.27</v>
      </c>
      <c r="F5" s="4">
        <f t="shared" ref="F5:F68" si="1">E5/180*PI()</f>
        <v>5.7072266540214578E-2</v>
      </c>
      <c r="G5" s="4">
        <f t="shared" ref="G5:G68" si="2">D5*COS(F5)</f>
        <v>0.59782504594543073</v>
      </c>
      <c r="H5" s="4">
        <f t="shared" ref="H5:H68" si="3">D5*SIN(F5)</f>
        <v>3.4156323577687504E-2</v>
      </c>
      <c r="I5" s="26" t="str">
        <f t="shared" ref="I5:I68" si="4">COMPLEX(G5,H5)</f>
        <v>0.597825045945431+0.0341563235776875i</v>
      </c>
      <c r="J5" s="8">
        <f>BFU725F_2V_5mA_S_N!F219</f>
        <v>0.1618</v>
      </c>
      <c r="L5" s="9">
        <f t="shared" ref="L5:L68" si="5">L$1+$C5</f>
        <v>0.38200000000000001</v>
      </c>
      <c r="M5" s="6">
        <f t="shared" ref="M5:M68" si="6">(L$2/(4*$J5))*IMABS(IMSUM(COMPLEX(1,0),$I5))^2</f>
        <v>0</v>
      </c>
      <c r="N5" s="4" t="str">
        <f t="shared" ref="N5:N68" si="7">IMDIV($I5,COMPLEX(1+M5,0))</f>
        <v>0.597825045945431+0.0341563235776875i</v>
      </c>
      <c r="O5" s="4">
        <f t="shared" ref="O5:O68" si="8">IMREAL(N5)</f>
        <v>0.59782504594543096</v>
      </c>
      <c r="P5" s="4">
        <f t="shared" ref="P5:P68" si="9">IMAGINARY(N5)</f>
        <v>3.4156323577687497E-2</v>
      </c>
      <c r="Q5" s="8">
        <f t="shared" ref="Q5:Q68" si="10">SQRT(M5^2+M5*(1-(IMABS($I5))^2))/(1+M5)</f>
        <v>0</v>
      </c>
      <c r="R5" s="9">
        <f t="shared" ref="R5:R68" si="11">R$1+$C5</f>
        <v>0.58200000000000007</v>
      </c>
      <c r="S5" s="6">
        <f t="shared" ref="S5:S68" si="12">(R$2/(4*$J5))*IMABS(IMSUM(COMPLEX(1,0),$I5))^2</f>
        <v>0.20300297982077217</v>
      </c>
      <c r="T5" s="4" t="str">
        <f t="shared" ref="T5:T68" si="13">IMDIV($I5,COMPLEX(1+S5,0))</f>
        <v>0.496943944423561+0.028392551099729i</v>
      </c>
      <c r="U5" s="4">
        <f t="shared" ref="U5:U68" si="14">IMREAL(T5)</f>
        <v>0.49694394442356099</v>
      </c>
      <c r="V5" s="4">
        <f t="shared" ref="V5:V68" si="15">IMAGINARY(T5)</f>
        <v>2.8392551099729001E-2</v>
      </c>
      <c r="W5" s="8">
        <f t="shared" ref="W5:W68" si="16">SQRT(S5^2+S5*(1-(IMABS($I5))^2))/(1+S5)</f>
        <v>0.34416705674614001</v>
      </c>
      <c r="X5" s="9">
        <f t="shared" ref="X5:X68" si="17">X$1+$C5</f>
        <v>0.78200000000000003</v>
      </c>
      <c r="Y5" s="6">
        <f t="shared" ref="Y5:Y68" si="18">(X$2/(4*$J5))*IMABS(IMSUM(COMPLEX(1,0),$I5))^2</f>
        <v>0.41557319533050313</v>
      </c>
      <c r="Z5" s="4" t="str">
        <f t="shared" ref="Z5:Z68" si="19">IMDIV($I5,COMPLEX(1+Y5,0))</f>
        <v>0.422320122984424+0.0241289702929935i</v>
      </c>
      <c r="AA5" s="4">
        <f t="shared" ref="AA5:AA68" si="20">IMREAL(Z5)</f>
        <v>0.42232012298442401</v>
      </c>
      <c r="AB5" s="4">
        <f t="shared" ref="AB5:AB68" si="21">IMAGINARY(Z5)</f>
        <v>2.4128970292993501E-2</v>
      </c>
      <c r="AC5" s="8">
        <f t="shared" ref="AC5:AC68" si="22">SQRT(Y5^2+Y5*(1-(IMABS($I5))^2))/(1+Y5)</f>
        <v>0.46819992736190486</v>
      </c>
      <c r="AD5" s="9">
        <f t="shared" ref="AD5:AD68" si="23">AD$1+$C5</f>
        <v>0.9820000000000001</v>
      </c>
      <c r="AE5" s="6">
        <f t="shared" ref="AE5:AE68" si="24">(AD$2/(4*$J5))*IMABS(IMSUM(COMPLEX(1,0),$I5))^2</f>
        <v>0.63816153645607565</v>
      </c>
      <c r="AF5" s="4" t="str">
        <f t="shared" ref="AF5:AF68" si="25">IMDIV($I5,COMPLEX(1+AE5,0))</f>
        <v>0.36493656616962+0.0208504001696802i</v>
      </c>
      <c r="AG5" s="4">
        <f t="shared" ref="AG5:AG68" si="26">IMREAL(AF5)</f>
        <v>0.36493656616962</v>
      </c>
      <c r="AH5" s="4">
        <f t="shared" ref="AH5:AH68" si="27">IMAGINARY(AF5)</f>
        <v>2.0850400169680199E-2</v>
      </c>
      <c r="AI5" s="8">
        <f t="shared" ref="AI5:AI68" si="28">SQRT(AE5^2+AE5*(1-(IMABS($I5))^2))/(1+AE5)</f>
        <v>0.55162726005731633</v>
      </c>
      <c r="AJ5" s="9">
        <f t="shared" ref="AJ5:AJ68" si="29">AJ$1+$C5</f>
        <v>1.1819999999999999</v>
      </c>
      <c r="AK5" s="6">
        <f t="shared" ref="AK5:AK68" si="30">(AJ$2/(4*$J5))*IMABS(IMSUM(COMPLEX(1,0),$I5))^2</f>
        <v>0.87124014291195362</v>
      </c>
      <c r="AL5" s="4" t="str">
        <f t="shared" ref="AL5:AL68" si="31">IMDIV($I5,COMPLEX(1+AK5,0))</f>
        <v>0.319480665381152+0.0182533084847863i</v>
      </c>
      <c r="AM5" s="4">
        <f t="shared" ref="AM5:AM68" si="32">IMREAL(AL5)</f>
        <v>0.319480665381152</v>
      </c>
      <c r="AN5" s="4">
        <f t="shared" ref="AN5:AN68" si="33">IMAGINARY(AL5)</f>
        <v>1.8253308484786301E-2</v>
      </c>
      <c r="AO5" s="8">
        <f t="shared" ref="AO5:AO68" si="34">SQRT(AK5^2+AK5*(1-(IMABS($I5))^2))/(1+AK5)</f>
        <v>0.61349744643777204</v>
      </c>
      <c r="AP5" s="9">
        <f t="shared" ref="AP5:AP68" si="35">AP$1+$C5</f>
        <v>1.3820000000000001</v>
      </c>
      <c r="AQ5" s="6">
        <f t="shared" ref="AQ5:AQ68" si="36">(AP$2/(4*$J5))*IMABS(IMSUM(COMPLEX(1,0),$I5))^2</f>
        <v>1.1153034056718245</v>
      </c>
      <c r="AR5" s="4" t="str">
        <f t="shared" ref="AR5:AR68" si="37">IMDIV($I5,COMPLEX(1+AQ5,0))</f>
        <v>0.28261905329631+0.016147245584772i</v>
      </c>
      <c r="AS5" s="4">
        <f t="shared" ref="AS5:AS68" si="38">IMREAL(AR5)</f>
        <v>0.28261905329630999</v>
      </c>
      <c r="AT5" s="4">
        <f t="shared" ref="AT5:AT68" si="39">IMAGINARY(AR5)</f>
        <v>1.6147245584771999E-2</v>
      </c>
      <c r="AU5" s="8">
        <f t="shared" ref="AU5:AU68" si="40">SQRT(AQ5^2+AQ5*(1-(IMABS($I5))^2))/(1+AQ5)</f>
        <v>0.66172544330205751</v>
      </c>
    </row>
    <row r="6" spans="1:47" x14ac:dyDescent="0.15">
      <c r="A6" s="7">
        <f>BFU725F_2V_5mA_S_N!B220</f>
        <v>440</v>
      </c>
      <c r="B6" s="4">
        <f t="shared" si="0"/>
        <v>440000000</v>
      </c>
      <c r="C6" s="4">
        <f>BFU725F_2V_5mA_S_N!C220</f>
        <v>0.38300000000000001</v>
      </c>
      <c r="D6" s="4">
        <f>BFU725F_2V_5mA_S_N!D220</f>
        <v>0.59660000000000002</v>
      </c>
      <c r="E6" s="4">
        <f>BFU725F_2V_5mA_S_N!E220</f>
        <v>3.69</v>
      </c>
      <c r="F6" s="4">
        <f t="shared" si="1"/>
        <v>6.4402649398590764E-2</v>
      </c>
      <c r="G6" s="4">
        <f t="shared" si="2"/>
        <v>0.5953631683066255</v>
      </c>
      <c r="H6" s="4">
        <f t="shared" si="3"/>
        <v>3.8396065213727237E-2</v>
      </c>
      <c r="I6" s="26" t="str">
        <f t="shared" si="4"/>
        <v>0.595363168306626+0.0383960652137272i</v>
      </c>
      <c r="J6" s="8">
        <f>BFU725F_2V_5mA_S_N!F220</f>
        <v>0.16170000000000001</v>
      </c>
      <c r="L6" s="9">
        <f t="shared" si="5"/>
        <v>0.38300000000000001</v>
      </c>
      <c r="M6" s="6">
        <f t="shared" si="6"/>
        <v>0</v>
      </c>
      <c r="N6" s="4" t="str">
        <f t="shared" si="7"/>
        <v>0.595363168306626+0.0383960652137272i</v>
      </c>
      <c r="O6" s="4">
        <f t="shared" si="8"/>
        <v>0.59536316830662595</v>
      </c>
      <c r="P6" s="4">
        <f t="shared" si="9"/>
        <v>3.8396065213727203E-2</v>
      </c>
      <c r="Q6" s="8">
        <f t="shared" si="10"/>
        <v>0</v>
      </c>
      <c r="R6" s="9">
        <f t="shared" si="11"/>
        <v>0.58299999999999996</v>
      </c>
      <c r="S6" s="6">
        <f t="shared" si="12"/>
        <v>0.20252780559852548</v>
      </c>
      <c r="T6" s="4" t="str">
        <f t="shared" si="13"/>
        <v>0.495093057752871+0.0319294614519258i</v>
      </c>
      <c r="U6" s="4">
        <f t="shared" si="14"/>
        <v>0.49509305775287099</v>
      </c>
      <c r="V6" s="4">
        <f t="shared" si="15"/>
        <v>3.1929461451925802E-2</v>
      </c>
      <c r="W6" s="8">
        <f t="shared" si="16"/>
        <v>0.34433833127007363</v>
      </c>
      <c r="X6" s="9">
        <f t="shared" si="17"/>
        <v>0.78300000000000003</v>
      </c>
      <c r="Y6" s="6">
        <f t="shared" si="18"/>
        <v>0.41460045261484407</v>
      </c>
      <c r="Z6" s="4" t="str">
        <f t="shared" si="19"/>
        <v>0.420870194977047+0.0271426925834453i</v>
      </c>
      <c r="AA6" s="4">
        <f t="shared" si="20"/>
        <v>0.42087019497704697</v>
      </c>
      <c r="AB6" s="4">
        <f t="shared" si="21"/>
        <v>2.7142692583445299E-2</v>
      </c>
      <c r="AC6" s="8">
        <f t="shared" si="22"/>
        <v>0.4683399112677869</v>
      </c>
      <c r="AD6" s="9">
        <f t="shared" si="23"/>
        <v>0.9830000000000001</v>
      </c>
      <c r="AE6" s="6">
        <f t="shared" si="24"/>
        <v>0.63666777556635368</v>
      </c>
      <c r="AF6" s="4" t="str">
        <f t="shared" si="25"/>
        <v>0.363765436819093+0.0234599017509468i</v>
      </c>
      <c r="AG6" s="4">
        <f t="shared" si="26"/>
        <v>0.36376543681909301</v>
      </c>
      <c r="AH6" s="4">
        <f t="shared" si="27"/>
        <v>2.34599017509468E-2</v>
      </c>
      <c r="AI6" s="8">
        <f t="shared" si="28"/>
        <v>0.55172891871292284</v>
      </c>
      <c r="AJ6" s="9">
        <f t="shared" si="29"/>
        <v>1.1830000000000001</v>
      </c>
      <c r="AK6" s="6">
        <f t="shared" si="30"/>
        <v>0.86920080901811725</v>
      </c>
      <c r="AL6" s="4" t="str">
        <f t="shared" si="31"/>
        <v>0.318512149916823+0.0205414340869542i</v>
      </c>
      <c r="AM6" s="4">
        <f t="shared" si="32"/>
        <v>0.31851214991682297</v>
      </c>
      <c r="AN6" s="4">
        <f t="shared" si="33"/>
        <v>2.0541434086954202E-2</v>
      </c>
      <c r="AO6" s="8">
        <f t="shared" si="34"/>
        <v>0.61356729744140726</v>
      </c>
      <c r="AP6" s="9">
        <f t="shared" si="35"/>
        <v>1.383</v>
      </c>
      <c r="AQ6" s="6">
        <f t="shared" si="36"/>
        <v>1.1126927867103338</v>
      </c>
      <c r="AR6" s="4" t="str">
        <f t="shared" si="37"/>
        <v>0.281803001388415+0.0181739936138626i</v>
      </c>
      <c r="AS6" s="4">
        <f t="shared" si="38"/>
        <v>0.28180300138841502</v>
      </c>
      <c r="AT6" s="4">
        <f t="shared" si="39"/>
        <v>1.8173993613862599E-2</v>
      </c>
      <c r="AU6" s="8">
        <f t="shared" si="40"/>
        <v>0.66177088409088602</v>
      </c>
    </row>
    <row r="7" spans="1:47" x14ac:dyDescent="0.15">
      <c r="A7" s="7">
        <f>BFU725F_2V_5mA_S_N!B221</f>
        <v>460</v>
      </c>
      <c r="B7" s="4">
        <f t="shared" si="0"/>
        <v>460000000</v>
      </c>
      <c r="C7" s="4">
        <f>BFU725F_2V_5mA_S_N!C221</f>
        <v>0.38500000000000001</v>
      </c>
      <c r="D7" s="4">
        <f>BFU725F_2V_5mA_S_N!D221</f>
        <v>0.59440000000000004</v>
      </c>
      <c r="E7" s="4">
        <f>BFU725F_2V_5mA_S_N!E221</f>
        <v>4.1100000000000003</v>
      </c>
      <c r="F7" s="4">
        <f t="shared" si="1"/>
        <v>7.173303225696695E-2</v>
      </c>
      <c r="G7" s="4">
        <f t="shared" si="2"/>
        <v>0.5928713750297534</v>
      </c>
      <c r="H7" s="4">
        <f t="shared" si="3"/>
        <v>4.2601557135032955E-2</v>
      </c>
      <c r="I7" s="26" t="str">
        <f t="shared" si="4"/>
        <v>0.592871375029753+0.042601557135033i</v>
      </c>
      <c r="J7" s="8">
        <f>BFU725F_2V_5mA_S_N!F221</f>
        <v>0.16159999999999999</v>
      </c>
      <c r="L7" s="9">
        <f t="shared" si="5"/>
        <v>0.38500000000000001</v>
      </c>
      <c r="M7" s="6">
        <f t="shared" si="6"/>
        <v>0</v>
      </c>
      <c r="N7" s="4" t="str">
        <f t="shared" si="7"/>
        <v>0.592871375029753+0.042601557135033i</v>
      </c>
      <c r="O7" s="4">
        <f t="shared" si="8"/>
        <v>0.59287137502975296</v>
      </c>
      <c r="P7" s="4">
        <f t="shared" si="9"/>
        <v>4.2601557135032997E-2</v>
      </c>
      <c r="Q7" s="8">
        <f t="shared" si="10"/>
        <v>0</v>
      </c>
      <c r="R7" s="9">
        <f t="shared" si="11"/>
        <v>0.58499999999999996</v>
      </c>
      <c r="S7" s="6">
        <f t="shared" si="12"/>
        <v>0.20204805244583554</v>
      </c>
      <c r="T7" s="4" t="str">
        <f t="shared" si="13"/>
        <v>0.493217699428423+0.0354408104138187i</v>
      </c>
      <c r="U7" s="4">
        <f t="shared" si="14"/>
        <v>0.49321769942842297</v>
      </c>
      <c r="V7" s="4">
        <f t="shared" si="15"/>
        <v>3.5440810413818698E-2</v>
      </c>
      <c r="W7" s="8">
        <f t="shared" si="16"/>
        <v>0.34450219560283141</v>
      </c>
      <c r="X7" s="9">
        <f t="shared" si="17"/>
        <v>0.78500000000000003</v>
      </c>
      <c r="Y7" s="6">
        <f t="shared" si="18"/>
        <v>0.41361833623995503</v>
      </c>
      <c r="Z7" s="4" t="str">
        <f t="shared" si="19"/>
        <v>0.419399890218398+0.0301365340579463i</v>
      </c>
      <c r="AA7" s="4">
        <f t="shared" si="20"/>
        <v>0.41939989021839802</v>
      </c>
      <c r="AB7" s="4">
        <f t="shared" si="21"/>
        <v>3.01365340579463E-2</v>
      </c>
      <c r="AC7" s="8">
        <f t="shared" si="22"/>
        <v>0.46847188405905515</v>
      </c>
      <c r="AD7" s="9">
        <f t="shared" si="23"/>
        <v>0.9850000000000001</v>
      </c>
      <c r="AE7" s="6">
        <f t="shared" si="24"/>
        <v>0.63515962032000928</v>
      </c>
      <c r="AF7" s="4" t="str">
        <f t="shared" si="25"/>
        <v>0.362577064442017+0.0260534547243135i</v>
      </c>
      <c r="AG7" s="4">
        <f t="shared" si="26"/>
        <v>0.36257706444201698</v>
      </c>
      <c r="AH7" s="4">
        <f t="shared" si="27"/>
        <v>2.6053454724313502E-2</v>
      </c>
      <c r="AI7" s="8">
        <f t="shared" si="28"/>
        <v>0.55182274283092647</v>
      </c>
      <c r="AJ7" s="9">
        <f t="shared" si="29"/>
        <v>1.1850000000000001</v>
      </c>
      <c r="AK7" s="6">
        <f t="shared" si="30"/>
        <v>0.86714182345208712</v>
      </c>
      <c r="AL7" s="4" t="str">
        <f t="shared" si="31"/>
        <v>0.317528838775415+0.0228164548616176i</v>
      </c>
      <c r="AM7" s="4">
        <f t="shared" si="32"/>
        <v>0.31752883877541499</v>
      </c>
      <c r="AN7" s="4">
        <f t="shared" si="33"/>
        <v>2.28164548616176E-2</v>
      </c>
      <c r="AO7" s="8">
        <f t="shared" si="34"/>
        <v>0.61362971166383362</v>
      </c>
      <c r="AP7" s="9">
        <f t="shared" si="35"/>
        <v>1.385</v>
      </c>
      <c r="AQ7" s="6">
        <f t="shared" si="36"/>
        <v>1.1100570109914292</v>
      </c>
      <c r="AR7" s="4" t="str">
        <f t="shared" si="37"/>
        <v>0.280974102567583+0.0201897659224934i</v>
      </c>
      <c r="AS7" s="4">
        <f t="shared" si="38"/>
        <v>0.28097410256758298</v>
      </c>
      <c r="AT7" s="4">
        <f t="shared" si="39"/>
        <v>2.01897659224934E-2</v>
      </c>
      <c r="AU7" s="8">
        <f t="shared" si="40"/>
        <v>0.66180934621599108</v>
      </c>
    </row>
    <row r="8" spans="1:47" x14ac:dyDescent="0.15">
      <c r="A8" s="7">
        <f>BFU725F_2V_5mA_S_N!B222</f>
        <v>480</v>
      </c>
      <c r="B8" s="4">
        <f t="shared" si="0"/>
        <v>480000000</v>
      </c>
      <c r="C8" s="4">
        <f>BFU725F_2V_5mA_S_N!C222</f>
        <v>0.38600000000000001</v>
      </c>
      <c r="D8" s="4">
        <f>BFU725F_2V_5mA_S_N!D222</f>
        <v>0.59230000000000005</v>
      </c>
      <c r="E8" s="4">
        <f>BFU725F_2V_5mA_S_N!E222</f>
        <v>4.53</v>
      </c>
      <c r="F8" s="4">
        <f t="shared" si="1"/>
        <v>7.9063415115343122E-2</v>
      </c>
      <c r="G8" s="4">
        <f t="shared" si="2"/>
        <v>0.59044972350281788</v>
      </c>
      <c r="H8" s="4">
        <f t="shared" si="3"/>
        <v>4.6780487550322707E-2</v>
      </c>
      <c r="I8" s="26" t="str">
        <f t="shared" si="4"/>
        <v>0.590449723502818+0.0467804875503227i</v>
      </c>
      <c r="J8" s="8">
        <f>BFU725F_2V_5mA_S_N!F222</f>
        <v>0.1615</v>
      </c>
      <c r="L8" s="9">
        <f t="shared" si="5"/>
        <v>0.38600000000000001</v>
      </c>
      <c r="M8" s="6">
        <f t="shared" si="6"/>
        <v>0</v>
      </c>
      <c r="N8" s="4" t="str">
        <f t="shared" si="7"/>
        <v>0.590449723502818+0.0467804875503227i</v>
      </c>
      <c r="O8" s="4">
        <f t="shared" si="8"/>
        <v>0.59044972350281799</v>
      </c>
      <c r="P8" s="4">
        <f t="shared" si="9"/>
        <v>4.67804875503227E-2</v>
      </c>
      <c r="Q8" s="8">
        <f t="shared" si="10"/>
        <v>0</v>
      </c>
      <c r="R8" s="9">
        <f t="shared" si="11"/>
        <v>0.58600000000000008</v>
      </c>
      <c r="S8" s="6">
        <f t="shared" si="12"/>
        <v>0.20158907769971082</v>
      </c>
      <c r="T8" s="4" t="str">
        <f t="shared" si="13"/>
        <v>0.491390721221567+0.0389321844035717i</v>
      </c>
      <c r="U8" s="4">
        <f t="shared" si="14"/>
        <v>0.49139072122156702</v>
      </c>
      <c r="V8" s="4">
        <f t="shared" si="15"/>
        <v>3.8932184403571699E-2</v>
      </c>
      <c r="W8" s="8">
        <f t="shared" si="16"/>
        <v>0.34465418508371432</v>
      </c>
      <c r="X8" s="9">
        <f t="shared" si="17"/>
        <v>0.78600000000000003</v>
      </c>
      <c r="Y8" s="6">
        <f t="shared" si="18"/>
        <v>0.41267875593432873</v>
      </c>
      <c r="Z8" s="4" t="str">
        <f t="shared" si="19"/>
        <v>0.417964608742418+0.0331147384738455i</v>
      </c>
      <c r="AA8" s="4">
        <f t="shared" si="20"/>
        <v>0.41796460874241798</v>
      </c>
      <c r="AB8" s="4">
        <f t="shared" si="21"/>
        <v>3.3114738473845502E-2</v>
      </c>
      <c r="AC8" s="8">
        <f t="shared" si="22"/>
        <v>0.46859339585245091</v>
      </c>
      <c r="AD8" s="9">
        <f t="shared" si="23"/>
        <v>0.9860000000000001</v>
      </c>
      <c r="AE8" s="6">
        <f t="shared" si="24"/>
        <v>0.63371678421267685</v>
      </c>
      <c r="AF8" s="4" t="str">
        <f t="shared" si="25"/>
        <v>0.361414982822355+0.0286343924494031i</v>
      </c>
      <c r="AG8" s="4">
        <f t="shared" si="26"/>
        <v>0.36141498282235501</v>
      </c>
      <c r="AH8" s="4">
        <f t="shared" si="27"/>
        <v>2.86343924494031E-2</v>
      </c>
      <c r="AI8" s="8">
        <f t="shared" si="28"/>
        <v>0.55190815650619773</v>
      </c>
      <c r="AJ8" s="9">
        <f t="shared" si="29"/>
        <v>1.1859999999999999</v>
      </c>
      <c r="AK8" s="6">
        <f t="shared" si="30"/>
        <v>0.86517201382781594</v>
      </c>
      <c r="AL8" s="4" t="str">
        <f t="shared" si="31"/>
        <v>0.316565828312565+0.0250810580490734i</v>
      </c>
      <c r="AM8" s="4">
        <f t="shared" si="32"/>
        <v>0.31656582831256502</v>
      </c>
      <c r="AN8" s="4">
        <f t="shared" si="33"/>
        <v>2.5081058049073401E-2</v>
      </c>
      <c r="AO8" s="8">
        <f t="shared" si="34"/>
        <v>0.61368550059509896</v>
      </c>
      <c r="AP8" s="9">
        <f t="shared" si="35"/>
        <v>1.3860000000000001</v>
      </c>
      <c r="AQ8" s="6">
        <f t="shared" si="36"/>
        <v>1.1075353923535047</v>
      </c>
      <c r="AR8" s="4" t="str">
        <f t="shared" si="37"/>
        <v>0.280161237455404+0.0221967743555104i</v>
      </c>
      <c r="AS8" s="4">
        <f t="shared" si="38"/>
        <v>0.280161237455404</v>
      </c>
      <c r="AT8" s="4">
        <f t="shared" si="39"/>
        <v>2.2196774355510401E-2</v>
      </c>
      <c r="AU8" s="8">
        <f t="shared" si="40"/>
        <v>0.66184260576728737</v>
      </c>
    </row>
    <row r="9" spans="1:47" x14ac:dyDescent="0.15">
      <c r="A9" s="7">
        <f>BFU725F_2V_5mA_S_N!B223</f>
        <v>500</v>
      </c>
      <c r="B9" s="4">
        <f t="shared" si="0"/>
        <v>500000000</v>
      </c>
      <c r="C9" s="4">
        <f>BFU725F_2V_5mA_S_N!C223</f>
        <v>0.38700000000000001</v>
      </c>
      <c r="D9" s="4">
        <f>BFU725F_2V_5mA_S_N!D223</f>
        <v>0.59009999999999996</v>
      </c>
      <c r="E9" s="4">
        <f>BFU725F_2V_5mA_S_N!E223</f>
        <v>4.9400000000000004</v>
      </c>
      <c r="F9" s="4">
        <f t="shared" si="1"/>
        <v>8.6219265048519886E-2</v>
      </c>
      <c r="G9" s="4">
        <f t="shared" si="2"/>
        <v>0.58790802700918288</v>
      </c>
      <c r="H9" s="4">
        <f t="shared" si="3"/>
        <v>5.0814975924129722E-2</v>
      </c>
      <c r="I9" s="26" t="str">
        <f t="shared" si="4"/>
        <v>0.587908027009183+0.0508149759241297i</v>
      </c>
      <c r="J9" s="8">
        <f>BFU725F_2V_5mA_S_N!F223</f>
        <v>0.16139999999999999</v>
      </c>
      <c r="L9" s="9">
        <f t="shared" si="5"/>
        <v>0.38700000000000001</v>
      </c>
      <c r="M9" s="6">
        <f t="shared" si="6"/>
        <v>0</v>
      </c>
      <c r="N9" s="4" t="str">
        <f t="shared" si="7"/>
        <v>0.587908027009183+0.0508149759241297i</v>
      </c>
      <c r="O9" s="4">
        <f t="shared" si="8"/>
        <v>0.58790802700918299</v>
      </c>
      <c r="P9" s="4">
        <f t="shared" si="9"/>
        <v>5.0814975924129702E-2</v>
      </c>
      <c r="Q9" s="8">
        <f t="shared" si="10"/>
        <v>0</v>
      </c>
      <c r="R9" s="9">
        <f t="shared" si="11"/>
        <v>0.58699999999999997</v>
      </c>
      <c r="S9" s="6">
        <f t="shared" si="12"/>
        <v>0.20110170383773543</v>
      </c>
      <c r="T9" s="4" t="str">
        <f t="shared" si="13"/>
        <v>0.48947397637578+0.0423069718091037i</v>
      </c>
      <c r="U9" s="4">
        <f t="shared" si="14"/>
        <v>0.48947397637578</v>
      </c>
      <c r="V9" s="4">
        <f t="shared" si="15"/>
        <v>4.2306971809103699E-2</v>
      </c>
      <c r="W9" s="8">
        <f t="shared" si="16"/>
        <v>0.34480455761710643</v>
      </c>
      <c r="X9" s="9">
        <f t="shared" si="17"/>
        <v>0.78700000000000003</v>
      </c>
      <c r="Y9" s="6">
        <f t="shared" si="18"/>
        <v>0.41168103898790503</v>
      </c>
      <c r="Z9" s="4" t="str">
        <f t="shared" si="19"/>
        <v>0.416459533543553+0.0359960745527623i</v>
      </c>
      <c r="AA9" s="4">
        <f t="shared" si="20"/>
        <v>0.41645953354355297</v>
      </c>
      <c r="AB9" s="4">
        <f t="shared" si="21"/>
        <v>3.5996074552762297E-2</v>
      </c>
      <c r="AC9" s="8">
        <f t="shared" si="22"/>
        <v>0.46871089552350675</v>
      </c>
      <c r="AD9" s="9">
        <f t="shared" si="23"/>
        <v>0.9870000000000001</v>
      </c>
      <c r="AE9" s="6">
        <f t="shared" si="24"/>
        <v>0.63218467245322696</v>
      </c>
      <c r="AF9" s="4" t="str">
        <f t="shared" si="25"/>
        <v>0.360197002784946+0.0311331044714156i</v>
      </c>
      <c r="AG9" s="4">
        <f t="shared" si="26"/>
        <v>0.36019700278494599</v>
      </c>
      <c r="AH9" s="4">
        <f t="shared" si="27"/>
        <v>3.1133104471415599E-2</v>
      </c>
      <c r="AI9" s="8">
        <f t="shared" si="28"/>
        <v>0.55198790241461537</v>
      </c>
      <c r="AJ9" s="9">
        <f t="shared" si="29"/>
        <v>1.1870000000000001</v>
      </c>
      <c r="AK9" s="6">
        <f t="shared" si="30"/>
        <v>0.8630803220037162</v>
      </c>
      <c r="AL9" s="4" t="str">
        <f t="shared" si="31"/>
        <v>0.315556994545944+0.0272747102333617i</v>
      </c>
      <c r="AM9" s="4">
        <f t="shared" si="32"/>
        <v>0.31555699454594399</v>
      </c>
      <c r="AN9" s="4">
        <f t="shared" si="33"/>
        <v>2.7274710233361699E-2</v>
      </c>
      <c r="AO9" s="8">
        <f t="shared" si="34"/>
        <v>0.61373460186247997</v>
      </c>
      <c r="AP9" s="9">
        <f t="shared" si="35"/>
        <v>1.387</v>
      </c>
      <c r="AQ9" s="6">
        <f t="shared" si="36"/>
        <v>1.1048577482687898</v>
      </c>
      <c r="AR9" s="4" t="str">
        <f t="shared" si="37"/>
        <v>0.27931009945576+0.0241417625328477i</v>
      </c>
      <c r="AS9" s="4">
        <f t="shared" si="38"/>
        <v>0.27931009945576002</v>
      </c>
      <c r="AT9" s="4">
        <f t="shared" si="39"/>
        <v>2.4141762532847701E-2</v>
      </c>
      <c r="AU9" s="8">
        <f t="shared" si="40"/>
        <v>0.66186860902662592</v>
      </c>
    </row>
    <row r="10" spans="1:47" x14ac:dyDescent="0.15">
      <c r="A10" s="7">
        <f>BFU725F_2V_5mA_S_N!B224</f>
        <v>550</v>
      </c>
      <c r="B10" s="4">
        <f t="shared" si="0"/>
        <v>550000000</v>
      </c>
      <c r="C10" s="4">
        <f>BFU725F_2V_5mA_S_N!C224</f>
        <v>0.39100000000000001</v>
      </c>
      <c r="D10" s="4">
        <f>BFU725F_2V_5mA_S_N!D224</f>
        <v>0.58479999999999999</v>
      </c>
      <c r="E10" s="4">
        <f>BFU725F_2V_5mA_S_N!E224</f>
        <v>5.99</v>
      </c>
      <c r="F10" s="4">
        <f t="shared" si="1"/>
        <v>0.10454522219446034</v>
      </c>
      <c r="G10" s="4">
        <f t="shared" si="2"/>
        <v>0.58160706444456012</v>
      </c>
      <c r="H10" s="4">
        <f t="shared" si="3"/>
        <v>6.1026736666655299E-2</v>
      </c>
      <c r="I10" s="26" t="str">
        <f t="shared" si="4"/>
        <v>0.58160706444456+0.0610267366666553i</v>
      </c>
      <c r="J10" s="8">
        <f>BFU725F_2V_5mA_S_N!F224</f>
        <v>0.16109999999999999</v>
      </c>
      <c r="L10" s="9">
        <f t="shared" si="5"/>
        <v>0.39100000000000001</v>
      </c>
      <c r="M10" s="6">
        <f t="shared" si="6"/>
        <v>0</v>
      </c>
      <c r="N10" s="4" t="str">
        <f t="shared" si="7"/>
        <v>0.58160706444456+0.0610267366666553i</v>
      </c>
      <c r="O10" s="4">
        <f t="shared" si="8"/>
        <v>0.58160706444456001</v>
      </c>
      <c r="P10" s="4">
        <f t="shared" si="9"/>
        <v>6.1026736666655299E-2</v>
      </c>
      <c r="Q10" s="8">
        <f t="shared" si="10"/>
        <v>0</v>
      </c>
      <c r="R10" s="9">
        <f t="shared" si="11"/>
        <v>0.59099999999999997</v>
      </c>
      <c r="S10" s="6">
        <f t="shared" si="12"/>
        <v>0.19997321434081486</v>
      </c>
      <c r="T10" s="4" t="str">
        <f t="shared" si="13"/>
        <v>0.484683372506826+0.0508567490818364i</v>
      </c>
      <c r="U10" s="4">
        <f t="shared" si="14"/>
        <v>0.48468337250682603</v>
      </c>
      <c r="V10" s="4">
        <f t="shared" si="15"/>
        <v>5.0856749081836398E-2</v>
      </c>
      <c r="W10" s="8">
        <f t="shared" si="16"/>
        <v>0.3451862550975649</v>
      </c>
      <c r="X10" s="9">
        <f t="shared" si="17"/>
        <v>0.79100000000000004</v>
      </c>
      <c r="Y10" s="6">
        <f t="shared" si="18"/>
        <v>0.40937087592258337</v>
      </c>
      <c r="Z10" s="4" t="str">
        <f t="shared" si="19"/>
        <v>0.412671408484894+0.0433006937416008i</v>
      </c>
      <c r="AA10" s="4">
        <f t="shared" si="20"/>
        <v>0.41267140848489398</v>
      </c>
      <c r="AB10" s="4">
        <f t="shared" si="21"/>
        <v>4.3300693741600803E-2</v>
      </c>
      <c r="AC10" s="8">
        <f t="shared" si="22"/>
        <v>0.4690214181221759</v>
      </c>
      <c r="AD10" s="9">
        <f t="shared" si="23"/>
        <v>0.9910000000000001</v>
      </c>
      <c r="AE10" s="6">
        <f t="shared" si="24"/>
        <v>0.62863714525995529</v>
      </c>
      <c r="AF10" s="4" t="str">
        <f t="shared" si="25"/>
        <v>0.357112734495396+0.0374710455574893i</v>
      </c>
      <c r="AG10" s="4">
        <f t="shared" si="26"/>
        <v>0.35711273449539599</v>
      </c>
      <c r="AH10" s="4">
        <f t="shared" si="27"/>
        <v>3.7471045557489299E-2</v>
      </c>
      <c r="AI10" s="8">
        <f t="shared" si="28"/>
        <v>0.55221123550659934</v>
      </c>
      <c r="AJ10" s="9">
        <f t="shared" si="29"/>
        <v>1.1910000000000001</v>
      </c>
      <c r="AK10" s="6">
        <f t="shared" si="30"/>
        <v>0.85823711550773396</v>
      </c>
      <c r="AL10" s="4" t="str">
        <f t="shared" si="31"/>
        <v>0.312988616786748+0.0328411999509443i</v>
      </c>
      <c r="AM10" s="4">
        <f t="shared" si="32"/>
        <v>0.312988616786748</v>
      </c>
      <c r="AN10" s="4">
        <f t="shared" si="33"/>
        <v>3.2841199950944297E-2</v>
      </c>
      <c r="AO10" s="8">
        <f t="shared" si="34"/>
        <v>0.61388547927267212</v>
      </c>
      <c r="AP10" s="9">
        <f t="shared" si="35"/>
        <v>1.391</v>
      </c>
      <c r="AQ10" s="6">
        <f t="shared" si="36"/>
        <v>1.0986577989858206</v>
      </c>
      <c r="AR10" s="4" t="str">
        <f t="shared" si="37"/>
        <v>0.277132872603443+0.0290789364021836i</v>
      </c>
      <c r="AS10" s="4">
        <f t="shared" si="38"/>
        <v>0.27713287260344299</v>
      </c>
      <c r="AT10" s="4">
        <f t="shared" si="39"/>
        <v>2.9078936402183599E-2</v>
      </c>
      <c r="AU10" s="8">
        <f t="shared" si="40"/>
        <v>0.66196386586973943</v>
      </c>
    </row>
    <row r="11" spans="1:47" x14ac:dyDescent="0.15">
      <c r="A11" s="7">
        <f>BFU725F_2V_5mA_S_N!B225</f>
        <v>600</v>
      </c>
      <c r="B11" s="4">
        <f t="shared" si="0"/>
        <v>600000000</v>
      </c>
      <c r="C11" s="4">
        <f>BFU725F_2V_5mA_S_N!C225</f>
        <v>0.39500000000000002</v>
      </c>
      <c r="D11" s="4">
        <f>BFU725F_2V_5mA_S_N!D225</f>
        <v>0.5796</v>
      </c>
      <c r="E11" s="4">
        <f>BFU725F_2V_5mA_S_N!E225</f>
        <v>7.04</v>
      </c>
      <c r="F11" s="4">
        <f t="shared" si="1"/>
        <v>0.1228711793404008</v>
      </c>
      <c r="G11" s="4">
        <f t="shared" si="2"/>
        <v>0.57523029644132395</v>
      </c>
      <c r="H11" s="4">
        <f t="shared" si="3"/>
        <v>7.1037075221510801E-2</v>
      </c>
      <c r="I11" s="26" t="str">
        <f t="shared" si="4"/>
        <v>0.575230296441324+0.0710370752215108i</v>
      </c>
      <c r="J11" s="8">
        <f>BFU725F_2V_5mA_S_N!F225</f>
        <v>0.1608</v>
      </c>
      <c r="L11" s="9">
        <f t="shared" si="5"/>
        <v>0.39500000000000002</v>
      </c>
      <c r="M11" s="6">
        <f t="shared" si="6"/>
        <v>0</v>
      </c>
      <c r="N11" s="4" t="str">
        <f t="shared" si="7"/>
        <v>0.575230296441324+0.0710370752215108i</v>
      </c>
      <c r="O11" s="4">
        <f t="shared" si="8"/>
        <v>0.57523029644132395</v>
      </c>
      <c r="P11" s="4">
        <f t="shared" si="9"/>
        <v>7.1037075221510801E-2</v>
      </c>
      <c r="Q11" s="8">
        <f t="shared" si="10"/>
        <v>0</v>
      </c>
      <c r="R11" s="9">
        <f t="shared" si="11"/>
        <v>0.59499999999999997</v>
      </c>
      <c r="S11" s="6">
        <f t="shared" si="12"/>
        <v>0.1988421518188471</v>
      </c>
      <c r="T11" s="4" t="str">
        <f t="shared" si="13"/>
        <v>0.479821547456102+0.0592547360081853i</v>
      </c>
      <c r="U11" s="4">
        <f t="shared" si="14"/>
        <v>0.479821547456102</v>
      </c>
      <c r="V11" s="4">
        <f t="shared" si="15"/>
        <v>5.9254736008185302E-2</v>
      </c>
      <c r="W11" s="8">
        <f t="shared" si="16"/>
        <v>0.34552061571564024</v>
      </c>
      <c r="X11" s="9">
        <f t="shared" si="17"/>
        <v>0.79500000000000004</v>
      </c>
      <c r="Y11" s="6">
        <f t="shared" si="18"/>
        <v>0.40705544554423267</v>
      </c>
      <c r="Z11" s="4" t="str">
        <f t="shared" si="19"/>
        <v>0.408818499841584+0.0504863368721299i</v>
      </c>
      <c r="AA11" s="4">
        <f t="shared" si="20"/>
        <v>0.40881849984158403</v>
      </c>
      <c r="AB11" s="4">
        <f t="shared" si="21"/>
        <v>5.0486336872129903E-2</v>
      </c>
      <c r="AC11" s="8">
        <f t="shared" si="22"/>
        <v>0.46928264415457699</v>
      </c>
      <c r="AD11" s="9">
        <f t="shared" si="23"/>
        <v>0.99500000000000011</v>
      </c>
      <c r="AE11" s="6">
        <f t="shared" si="24"/>
        <v>0.62508152948779228</v>
      </c>
      <c r="AF11" s="4" t="str">
        <f t="shared" si="25"/>
        <v>0.353970115347155+0.0437129300484395i</v>
      </c>
      <c r="AG11" s="4">
        <f t="shared" si="26"/>
        <v>0.353970115347155</v>
      </c>
      <c r="AH11" s="4">
        <f t="shared" si="27"/>
        <v>4.3712930048439499E-2</v>
      </c>
      <c r="AI11" s="8">
        <f t="shared" si="28"/>
        <v>0.55238785999375406</v>
      </c>
      <c r="AJ11" s="9">
        <f t="shared" si="29"/>
        <v>1.1950000000000001</v>
      </c>
      <c r="AK11" s="6">
        <f t="shared" si="30"/>
        <v>0.85338286620483428</v>
      </c>
      <c r="AL11" s="4" t="str">
        <f t="shared" si="31"/>
        <v>0.310367764227379+0.0383283327567246i</v>
      </c>
      <c r="AM11" s="4">
        <f t="shared" si="32"/>
        <v>0.31036776422737899</v>
      </c>
      <c r="AN11" s="4">
        <f t="shared" si="33"/>
        <v>3.8328332756724599E-2</v>
      </c>
      <c r="AO11" s="8">
        <f t="shared" si="34"/>
        <v>0.6139931689178173</v>
      </c>
      <c r="AP11" s="9">
        <f t="shared" si="35"/>
        <v>1.395</v>
      </c>
      <c r="AQ11" s="6">
        <f t="shared" si="36"/>
        <v>1.0924437134394305</v>
      </c>
      <c r="AR11" s="4" t="str">
        <f t="shared" si="37"/>
        <v>0.27490837280196+0.0339493362546629i</v>
      </c>
      <c r="AS11" s="4">
        <f t="shared" si="38"/>
        <v>0.27490837280196001</v>
      </c>
      <c r="AT11" s="4">
        <f t="shared" si="39"/>
        <v>3.3949336254662899E-2</v>
      </c>
      <c r="AU11" s="8">
        <f t="shared" si="40"/>
        <v>0.66201946878290352</v>
      </c>
    </row>
    <row r="12" spans="1:47" x14ac:dyDescent="0.15">
      <c r="A12" s="7">
        <f>BFU725F_2V_5mA_S_N!B226</f>
        <v>650</v>
      </c>
      <c r="B12" s="4">
        <f t="shared" si="0"/>
        <v>650000000</v>
      </c>
      <c r="C12" s="4">
        <f>BFU725F_2V_5mA_S_N!C226</f>
        <v>0.39800000000000002</v>
      </c>
      <c r="D12" s="4">
        <f>BFU725F_2V_5mA_S_N!D226</f>
        <v>0.57450000000000001</v>
      </c>
      <c r="E12" s="4">
        <f>BFU725F_2V_5mA_S_N!E226</f>
        <v>8.08</v>
      </c>
      <c r="F12" s="4">
        <f t="shared" si="1"/>
        <v>0.14102260356114182</v>
      </c>
      <c r="G12" s="4">
        <f t="shared" si="2"/>
        <v>0.56879681280412098</v>
      </c>
      <c r="H12" s="4">
        <f t="shared" si="3"/>
        <v>8.0749215128531143E-2</v>
      </c>
      <c r="I12" s="26" t="str">
        <f t="shared" si="4"/>
        <v>0.568796812804121+0.0807492151285311i</v>
      </c>
      <c r="J12" s="8">
        <f>BFU725F_2V_5mA_S_N!F226</f>
        <v>0.1605</v>
      </c>
      <c r="L12" s="9">
        <f t="shared" si="5"/>
        <v>0.39800000000000002</v>
      </c>
      <c r="M12" s="6">
        <f t="shared" si="6"/>
        <v>0</v>
      </c>
      <c r="N12" s="4" t="str">
        <f t="shared" si="7"/>
        <v>0.568796812804121+0.0807492151285311i</v>
      </c>
      <c r="O12" s="4">
        <f t="shared" si="8"/>
        <v>0.56879681280412098</v>
      </c>
      <c r="P12" s="4">
        <f t="shared" si="9"/>
        <v>8.0749215128531102E-2</v>
      </c>
      <c r="Q12" s="8">
        <f t="shared" si="10"/>
        <v>0</v>
      </c>
      <c r="R12" s="9">
        <f t="shared" si="11"/>
        <v>0.59800000000000009</v>
      </c>
      <c r="S12" s="6">
        <f t="shared" si="12"/>
        <v>0.19771131087188912</v>
      </c>
      <c r="T12" s="4" t="str">
        <f t="shared" si="13"/>
        <v>0.474903098635729+0.0674195980246263i</v>
      </c>
      <c r="U12" s="4">
        <f t="shared" si="14"/>
        <v>0.47490309863572899</v>
      </c>
      <c r="V12" s="4">
        <f t="shared" si="15"/>
        <v>6.7419598024626298E-2</v>
      </c>
      <c r="W12" s="8">
        <f t="shared" si="16"/>
        <v>0.34581088601934723</v>
      </c>
      <c r="X12" s="9">
        <f t="shared" si="17"/>
        <v>0.79800000000000004</v>
      </c>
      <c r="Y12" s="6">
        <f t="shared" si="18"/>
        <v>0.40474046875841013</v>
      </c>
      <c r="Z12" s="4" t="str">
        <f t="shared" si="19"/>
        <v>0.4049123844968+0.0574833692944732i</v>
      </c>
      <c r="AA12" s="4">
        <f t="shared" si="20"/>
        <v>0.4049123844968</v>
      </c>
      <c r="AB12" s="4">
        <f t="shared" si="21"/>
        <v>5.7483369294473202E-2</v>
      </c>
      <c r="AC12" s="8">
        <f t="shared" si="22"/>
        <v>0.46949813256705569</v>
      </c>
      <c r="AD12" s="9">
        <f t="shared" si="23"/>
        <v>0.99800000000000011</v>
      </c>
      <c r="AE12" s="6">
        <f t="shared" si="24"/>
        <v>0.6215266102603243</v>
      </c>
      <c r="AF12" s="4" t="str">
        <f t="shared" si="25"/>
        <v>0.35077858679902+0.0497982670266309i</v>
      </c>
      <c r="AG12" s="4">
        <f t="shared" si="26"/>
        <v>0.35077858679902002</v>
      </c>
      <c r="AH12" s="4">
        <f t="shared" si="27"/>
        <v>4.9798267026630899E-2</v>
      </c>
      <c r="AI12" s="8">
        <f t="shared" si="28"/>
        <v>0.55252128620909835</v>
      </c>
      <c r="AJ12" s="9">
        <f t="shared" si="29"/>
        <v>1.198</v>
      </c>
      <c r="AK12" s="6">
        <f t="shared" si="30"/>
        <v>0.84852956784877953</v>
      </c>
      <c r="AL12" s="4" t="str">
        <f t="shared" si="31"/>
        <v>0.307702307118656+0.0436829448297669i</v>
      </c>
      <c r="AM12" s="4">
        <f t="shared" si="32"/>
        <v>0.30770230711865598</v>
      </c>
      <c r="AN12" s="4">
        <f t="shared" si="33"/>
        <v>4.3682944829766902E-2</v>
      </c>
      <c r="AO12" s="8">
        <f t="shared" si="34"/>
        <v>0.61406101913818456</v>
      </c>
      <c r="AP12" s="9">
        <f t="shared" si="35"/>
        <v>1.3980000000000001</v>
      </c>
      <c r="AQ12" s="6">
        <f t="shared" si="36"/>
        <v>1.0862308452316389</v>
      </c>
      <c r="AR12" s="4" t="str">
        <f t="shared" si="37"/>
        <v>0.272643276320155+0.0387057910264793i</v>
      </c>
      <c r="AS12" s="4">
        <f t="shared" si="38"/>
        <v>0.272643276320155</v>
      </c>
      <c r="AT12" s="4">
        <f t="shared" si="39"/>
        <v>3.8705791026479301E-2</v>
      </c>
      <c r="AU12" s="8">
        <f t="shared" si="40"/>
        <v>0.66203856766758151</v>
      </c>
    </row>
    <row r="13" spans="1:47" x14ac:dyDescent="0.15">
      <c r="A13" s="7">
        <f>BFU725F_2V_5mA_S_N!B227</f>
        <v>700</v>
      </c>
      <c r="B13" s="4">
        <f t="shared" si="0"/>
        <v>700000000</v>
      </c>
      <c r="C13" s="4">
        <f>BFU725F_2V_5mA_S_N!C227</f>
        <v>0.40200000000000002</v>
      </c>
      <c r="D13" s="4">
        <f>BFU725F_2V_5mA_S_N!D227</f>
        <v>0.56950000000000001</v>
      </c>
      <c r="E13" s="4">
        <f>BFU725F_2V_5mA_S_N!E227</f>
        <v>9.1199999999999992</v>
      </c>
      <c r="F13" s="4">
        <f t="shared" si="1"/>
        <v>0.15917402778188286</v>
      </c>
      <c r="G13" s="4">
        <f t="shared" si="2"/>
        <v>0.5623006879690996</v>
      </c>
      <c r="H13" s="4">
        <f t="shared" si="3"/>
        <v>9.0267304764666795E-2</v>
      </c>
      <c r="I13" s="26" t="str">
        <f t="shared" si="4"/>
        <v>0.5623006879691+0.0902673047646668i</v>
      </c>
      <c r="J13" s="8">
        <f>BFU725F_2V_5mA_S_N!F227</f>
        <v>0.16020000000000001</v>
      </c>
      <c r="L13" s="9">
        <f t="shared" si="5"/>
        <v>0.40200000000000002</v>
      </c>
      <c r="M13" s="6">
        <f t="shared" si="6"/>
        <v>0</v>
      </c>
      <c r="N13" s="4" t="str">
        <f t="shared" si="7"/>
        <v>0.5623006879691+0.0902673047646668i</v>
      </c>
      <c r="O13" s="4">
        <f t="shared" si="8"/>
        <v>0.56230068796910004</v>
      </c>
      <c r="P13" s="4">
        <f t="shared" si="9"/>
        <v>9.0267304764666795E-2</v>
      </c>
      <c r="Q13" s="8">
        <f t="shared" si="10"/>
        <v>0</v>
      </c>
      <c r="R13" s="9">
        <f t="shared" si="11"/>
        <v>0.60200000000000009</v>
      </c>
      <c r="S13" s="6">
        <f t="shared" si="12"/>
        <v>0.1965794958056627</v>
      </c>
      <c r="T13" s="4" t="str">
        <f t="shared" si="13"/>
        <v>0.469923385734185+0.075437783349187i</v>
      </c>
      <c r="U13" s="4">
        <f t="shared" si="14"/>
        <v>0.46992338573418502</v>
      </c>
      <c r="V13" s="4">
        <f t="shared" si="15"/>
        <v>7.5437783349186993E-2</v>
      </c>
      <c r="W13" s="8">
        <f t="shared" si="16"/>
        <v>0.34605717096488486</v>
      </c>
      <c r="X13" s="9">
        <f t="shared" si="17"/>
        <v>0.80200000000000005</v>
      </c>
      <c r="Y13" s="6">
        <f t="shared" si="18"/>
        <v>0.40242349782522391</v>
      </c>
      <c r="Z13" s="4" t="str">
        <f t="shared" si="19"/>
        <v>0.400949277333898+0.064365225557506i</v>
      </c>
      <c r="AA13" s="4">
        <f t="shared" si="20"/>
        <v>0.40094927733389801</v>
      </c>
      <c r="AB13" s="4">
        <f t="shared" si="21"/>
        <v>6.4365225557505998E-2</v>
      </c>
      <c r="AC13" s="8">
        <f t="shared" si="22"/>
        <v>0.46966765143360284</v>
      </c>
      <c r="AD13" s="9">
        <f t="shared" si="23"/>
        <v>1.0020000000000002</v>
      </c>
      <c r="AE13" s="6">
        <f t="shared" si="24"/>
        <v>0.61796862878495462</v>
      </c>
      <c r="AF13" s="4" t="str">
        <f t="shared" si="25"/>
        <v>0.347534975626426+0.0557905160574436i</v>
      </c>
      <c r="AG13" s="4">
        <f t="shared" si="26"/>
        <v>0.34753497562642599</v>
      </c>
      <c r="AH13" s="4">
        <f t="shared" si="27"/>
        <v>5.5790516057443597E-2</v>
      </c>
      <c r="AI13" s="8">
        <f t="shared" si="28"/>
        <v>0.55261104813251183</v>
      </c>
      <c r="AJ13" s="9">
        <f t="shared" si="29"/>
        <v>1.202</v>
      </c>
      <c r="AK13" s="6">
        <f t="shared" si="30"/>
        <v>0.84367208880625721</v>
      </c>
      <c r="AL13" s="4" t="str">
        <f t="shared" si="31"/>
        <v>0.304989532240073+0.0489606071018372i</v>
      </c>
      <c r="AM13" s="4">
        <f t="shared" si="32"/>
        <v>0.30498953224007302</v>
      </c>
      <c r="AN13" s="4">
        <f t="shared" si="33"/>
        <v>4.8960607101837202E-2</v>
      </c>
      <c r="AO13" s="8">
        <f t="shared" si="34"/>
        <v>0.61408842087107252</v>
      </c>
      <c r="AP13" s="9">
        <f t="shared" si="35"/>
        <v>1.4020000000000001</v>
      </c>
      <c r="AQ13" s="6">
        <f t="shared" si="36"/>
        <v>1.0800126251884286</v>
      </c>
      <c r="AR13" s="4" t="str">
        <f t="shared" si="37"/>
        <v>0.270335228334569+0.0433974792612085i</v>
      </c>
      <c r="AS13" s="4">
        <f t="shared" si="38"/>
        <v>0.27033522833456902</v>
      </c>
      <c r="AT13" s="4">
        <f t="shared" si="39"/>
        <v>4.3397479261208502E-2</v>
      </c>
      <c r="AU13" s="8">
        <f t="shared" si="40"/>
        <v>0.66202047242572948</v>
      </c>
    </row>
    <row r="14" spans="1:47" x14ac:dyDescent="0.15">
      <c r="A14" s="7">
        <f>BFU725F_2V_5mA_S_N!B228</f>
        <v>750</v>
      </c>
      <c r="B14" s="4">
        <f t="shared" si="0"/>
        <v>750000000</v>
      </c>
      <c r="C14" s="4">
        <f>BFU725F_2V_5mA_S_N!C228</f>
        <v>0.40500000000000003</v>
      </c>
      <c r="D14" s="4">
        <f>BFU725F_2V_5mA_S_N!D228</f>
        <v>0.56459999999999999</v>
      </c>
      <c r="E14" s="4">
        <f>BFU725F_2V_5mA_S_N!E228</f>
        <v>10.16</v>
      </c>
      <c r="F14" s="4">
        <f t="shared" si="1"/>
        <v>0.17732545200262387</v>
      </c>
      <c r="G14" s="4">
        <f t="shared" si="2"/>
        <v>0.55574650547338855</v>
      </c>
      <c r="H14" s="4">
        <f t="shared" si="3"/>
        <v>9.9594084433348079E-2</v>
      </c>
      <c r="I14" s="26" t="str">
        <f t="shared" si="4"/>
        <v>0.555746505473389+0.0995940844333481i</v>
      </c>
      <c r="J14" s="8">
        <f>BFU725F_2V_5mA_S_N!F228</f>
        <v>0.1598</v>
      </c>
      <c r="L14" s="9">
        <f t="shared" si="5"/>
        <v>0.40500000000000003</v>
      </c>
      <c r="M14" s="6">
        <f t="shared" si="6"/>
        <v>0</v>
      </c>
      <c r="N14" s="4" t="str">
        <f t="shared" si="7"/>
        <v>0.555746505473389+0.0995940844333481i</v>
      </c>
      <c r="O14" s="4">
        <f t="shared" si="8"/>
        <v>0.555746505473389</v>
      </c>
      <c r="P14" s="4">
        <f t="shared" si="9"/>
        <v>9.9594084433348107E-2</v>
      </c>
      <c r="Q14" s="8">
        <f t="shared" si="10"/>
        <v>0</v>
      </c>
      <c r="R14" s="9">
        <f t="shared" si="11"/>
        <v>0.60499999999999998</v>
      </c>
      <c r="S14" s="6">
        <f t="shared" si="12"/>
        <v>0.1955695044890266</v>
      </c>
      <c r="T14" s="4" t="str">
        <f t="shared" si="13"/>
        <v>0.464838307924981+0.0833026303024626i</v>
      </c>
      <c r="U14" s="4">
        <f t="shared" si="14"/>
        <v>0.46483830792498099</v>
      </c>
      <c r="V14" s="4">
        <f t="shared" si="15"/>
        <v>8.3302630302462599E-2</v>
      </c>
      <c r="W14" s="8">
        <f t="shared" si="16"/>
        <v>0.34635790496048074</v>
      </c>
      <c r="X14" s="9">
        <f t="shared" si="17"/>
        <v>0.80500000000000005</v>
      </c>
      <c r="Y14" s="6">
        <f t="shared" si="18"/>
        <v>0.40035591576765472</v>
      </c>
      <c r="Z14" s="4" t="str">
        <f t="shared" si="19"/>
        <v>0.396860897444589+0.0711205510770113i</v>
      </c>
      <c r="AA14" s="4">
        <f t="shared" si="20"/>
        <v>0.39686089744458902</v>
      </c>
      <c r="AB14" s="4">
        <f t="shared" si="21"/>
        <v>7.1120551077011304E-2</v>
      </c>
      <c r="AC14" s="8">
        <f t="shared" si="22"/>
        <v>0.46990987525472067</v>
      </c>
      <c r="AD14" s="9">
        <f t="shared" si="23"/>
        <v>1.0050000000000001</v>
      </c>
      <c r="AE14" s="6">
        <f t="shared" si="24"/>
        <v>0.61479361327039994</v>
      </c>
      <c r="AF14" s="4" t="str">
        <f t="shared" si="25"/>
        <v>0.344159464656198+0.0616760455422181i</v>
      </c>
      <c r="AG14" s="4">
        <f t="shared" si="26"/>
        <v>0.34415946465619801</v>
      </c>
      <c r="AH14" s="4">
        <f t="shared" si="27"/>
        <v>6.1676045542218103E-2</v>
      </c>
      <c r="AI14" s="8">
        <f t="shared" si="28"/>
        <v>0.55278159961080431</v>
      </c>
      <c r="AJ14" s="9">
        <f t="shared" si="29"/>
        <v>1.2050000000000001</v>
      </c>
      <c r="AK14" s="6">
        <f t="shared" si="30"/>
        <v>0.83933744810382638</v>
      </c>
      <c r="AL14" s="4" t="str">
        <f t="shared" si="31"/>
        <v>0.30214494140067+0.0541467170888189i</v>
      </c>
      <c r="AM14" s="4">
        <f t="shared" si="32"/>
        <v>0.30214494140067</v>
      </c>
      <c r="AN14" s="4">
        <f t="shared" si="33"/>
        <v>5.4146717088818901E-2</v>
      </c>
      <c r="AO14" s="8">
        <f t="shared" si="34"/>
        <v>0.61419924791616298</v>
      </c>
      <c r="AP14" s="9">
        <f t="shared" si="35"/>
        <v>1.405</v>
      </c>
      <c r="AQ14" s="6">
        <f t="shared" si="36"/>
        <v>1.0744637078467338</v>
      </c>
      <c r="AR14" s="4" t="str">
        <f t="shared" si="37"/>
        <v>0.267898880742651+0.0480095573890399i</v>
      </c>
      <c r="AS14" s="4">
        <f t="shared" si="38"/>
        <v>0.267898880742651</v>
      </c>
      <c r="AT14" s="4">
        <f t="shared" si="39"/>
        <v>4.8009557389039899E-2</v>
      </c>
      <c r="AU14" s="8">
        <f t="shared" si="40"/>
        <v>0.66208541290862177</v>
      </c>
    </row>
    <row r="15" spans="1:47" x14ac:dyDescent="0.15">
      <c r="A15" s="7">
        <f>BFU725F_2V_5mA_S_N!B229</f>
        <v>800</v>
      </c>
      <c r="B15" s="4">
        <f t="shared" si="0"/>
        <v>800000000</v>
      </c>
      <c r="C15" s="4">
        <f>BFU725F_2V_5mA_S_N!C229</f>
        <v>0.40899999999999997</v>
      </c>
      <c r="D15" s="4">
        <f>BFU725F_2V_5mA_S_N!D229</f>
        <v>0.55969999999999998</v>
      </c>
      <c r="E15" s="4">
        <f>BFU725F_2V_5mA_S_N!E229</f>
        <v>11.19</v>
      </c>
      <c r="F15" s="4">
        <f t="shared" si="1"/>
        <v>0.19530234329816545</v>
      </c>
      <c r="G15" s="4">
        <f t="shared" si="2"/>
        <v>0.5490595660785087</v>
      </c>
      <c r="H15" s="4">
        <f t="shared" si="3"/>
        <v>0.10861713906046204</v>
      </c>
      <c r="I15" s="26" t="str">
        <f t="shared" si="4"/>
        <v>0.549059566078509+0.108617139060462i</v>
      </c>
      <c r="J15" s="8">
        <f>BFU725F_2V_5mA_S_N!F229</f>
        <v>0.15939999999999999</v>
      </c>
      <c r="L15" s="9">
        <f t="shared" si="5"/>
        <v>0.40899999999999997</v>
      </c>
      <c r="M15" s="6">
        <f t="shared" si="6"/>
        <v>0</v>
      </c>
      <c r="N15" s="4" t="str">
        <f t="shared" si="7"/>
        <v>0.549059566078509+0.108617139060462i</v>
      </c>
      <c r="O15" s="4">
        <f t="shared" si="8"/>
        <v>0.54905956607850903</v>
      </c>
      <c r="P15" s="4">
        <f t="shared" si="9"/>
        <v>0.108617139060462</v>
      </c>
      <c r="Q15" s="8">
        <f t="shared" si="10"/>
        <v>0</v>
      </c>
      <c r="R15" s="9">
        <f t="shared" si="11"/>
        <v>0.60899999999999999</v>
      </c>
      <c r="S15" s="6">
        <f t="shared" si="12"/>
        <v>0.1945368980251955</v>
      </c>
      <c r="T15" s="4" t="str">
        <f t="shared" si="13"/>
        <v>0.459642198567671+0.0909282410949608i</v>
      </c>
      <c r="U15" s="4">
        <f t="shared" si="14"/>
        <v>0.45964219856767102</v>
      </c>
      <c r="V15" s="4">
        <f t="shared" si="15"/>
        <v>9.0928241094960796E-2</v>
      </c>
      <c r="W15" s="8">
        <f t="shared" si="16"/>
        <v>0.34662238732804129</v>
      </c>
      <c r="X15" s="9">
        <f t="shared" si="17"/>
        <v>0.80899999999999994</v>
      </c>
      <c r="Y15" s="6">
        <f t="shared" si="18"/>
        <v>0.39824203759664412</v>
      </c>
      <c r="Z15" s="4" t="str">
        <f t="shared" si="19"/>
        <v>0.3926784857808+0.0776812140816177i</v>
      </c>
      <c r="AA15" s="4">
        <f t="shared" si="20"/>
        <v>0.3926784857808</v>
      </c>
      <c r="AB15" s="4">
        <f t="shared" si="21"/>
        <v>7.7681214081617697E-2</v>
      </c>
      <c r="AC15" s="8">
        <f t="shared" si="22"/>
        <v>0.47011234021977649</v>
      </c>
      <c r="AD15" s="9">
        <f t="shared" si="23"/>
        <v>1.0090000000000001</v>
      </c>
      <c r="AE15" s="6">
        <f t="shared" si="24"/>
        <v>0.6115475046266019</v>
      </c>
      <c r="AF15" s="4" t="str">
        <f t="shared" si="25"/>
        <v>0.340703308157042+0.067399278487685i</v>
      </c>
      <c r="AG15" s="4">
        <f t="shared" si="26"/>
        <v>0.34070330815704197</v>
      </c>
      <c r="AH15" s="4">
        <f t="shared" si="27"/>
        <v>6.7399278487684997E-2</v>
      </c>
      <c r="AI15" s="8">
        <f t="shared" si="28"/>
        <v>0.55291292438810502</v>
      </c>
      <c r="AJ15" s="9">
        <f t="shared" si="29"/>
        <v>1.2090000000000001</v>
      </c>
      <c r="AK15" s="6">
        <f t="shared" si="30"/>
        <v>0.83490574860899958</v>
      </c>
      <c r="AL15" s="4" t="str">
        <f t="shared" si="31"/>
        <v>0.29923039180336+0.0591949418343706i</v>
      </c>
      <c r="AM15" s="4">
        <f t="shared" si="32"/>
        <v>0.29923039180335997</v>
      </c>
      <c r="AN15" s="4">
        <f t="shared" si="33"/>
        <v>5.9194941834370601E-2</v>
      </c>
      <c r="AO15" s="8">
        <f t="shared" si="34"/>
        <v>0.61427262179248621</v>
      </c>
      <c r="AP15" s="9">
        <f t="shared" si="35"/>
        <v>1.409</v>
      </c>
      <c r="AQ15" s="6">
        <f t="shared" si="36"/>
        <v>1.0687905423254866</v>
      </c>
      <c r="AR15" s="4" t="str">
        <f t="shared" si="37"/>
        <v>0.265401235574734+0.0525027240980943i</v>
      </c>
      <c r="AS15" s="4">
        <f t="shared" si="38"/>
        <v>0.265401235574734</v>
      </c>
      <c r="AT15" s="4">
        <f t="shared" si="39"/>
        <v>5.2502724098094297E-2</v>
      </c>
      <c r="AU15" s="8">
        <f t="shared" si="40"/>
        <v>0.66211506256953012</v>
      </c>
    </row>
    <row r="16" spans="1:47" x14ac:dyDescent="0.15">
      <c r="A16" s="7">
        <f>BFU725F_2V_5mA_S_N!B230</f>
        <v>850</v>
      </c>
      <c r="B16" s="4">
        <f t="shared" si="0"/>
        <v>850000000</v>
      </c>
      <c r="C16" s="4">
        <f>BFU725F_2V_5mA_S_N!C230</f>
        <v>0.41199999999999998</v>
      </c>
      <c r="D16" s="4">
        <f>BFU725F_2V_5mA_S_N!D230</f>
        <v>0.55500000000000005</v>
      </c>
      <c r="E16" s="4">
        <f>BFU725F_2V_5mA_S_N!E230</f>
        <v>12.23</v>
      </c>
      <c r="F16" s="4">
        <f t="shared" si="1"/>
        <v>0.21345376751890652</v>
      </c>
      <c r="G16" s="4">
        <f t="shared" si="2"/>
        <v>0.54240433655195242</v>
      </c>
      <c r="H16" s="4">
        <f t="shared" si="3"/>
        <v>0.11756928038240425</v>
      </c>
      <c r="I16" s="26" t="str">
        <f t="shared" si="4"/>
        <v>0.542404336551952+0.117569280382404i</v>
      </c>
      <c r="J16" s="8">
        <f>BFU725F_2V_5mA_S_N!F230</f>
        <v>0.159</v>
      </c>
      <c r="L16" s="9">
        <f t="shared" si="5"/>
        <v>0.41199999999999998</v>
      </c>
      <c r="M16" s="6">
        <f t="shared" si="6"/>
        <v>0</v>
      </c>
      <c r="N16" s="4" t="str">
        <f t="shared" si="7"/>
        <v>0.542404336551952+0.117569280382404i</v>
      </c>
      <c r="O16" s="4">
        <f t="shared" si="8"/>
        <v>0.54240433655195197</v>
      </c>
      <c r="P16" s="4">
        <f t="shared" si="9"/>
        <v>0.117569280382404</v>
      </c>
      <c r="Q16" s="8">
        <f t="shared" si="10"/>
        <v>0</v>
      </c>
      <c r="R16" s="9">
        <f t="shared" si="11"/>
        <v>0.61199999999999999</v>
      </c>
      <c r="S16" s="6">
        <f t="shared" si="12"/>
        <v>0.19352606054629473</v>
      </c>
      <c r="T16" s="4" t="str">
        <f t="shared" si="13"/>
        <v>0.454455377625929+0.0985058343247162i</v>
      </c>
      <c r="U16" s="4">
        <f t="shared" si="14"/>
        <v>0.45445537762592902</v>
      </c>
      <c r="V16" s="4">
        <f t="shared" si="15"/>
        <v>9.8505834324716199E-2</v>
      </c>
      <c r="W16" s="8">
        <f t="shared" si="16"/>
        <v>0.34684254532961517</v>
      </c>
      <c r="X16" s="9">
        <f t="shared" si="17"/>
        <v>0.81200000000000006</v>
      </c>
      <c r="Y16" s="6">
        <f t="shared" si="18"/>
        <v>0.39617272333614656</v>
      </c>
      <c r="Z16" s="4" t="str">
        <f t="shared" si="19"/>
        <v>0.388493721074767+0.0842082633597601i</v>
      </c>
      <c r="AA16" s="4">
        <f t="shared" si="20"/>
        <v>0.38849372107476698</v>
      </c>
      <c r="AB16" s="4">
        <f t="shared" si="21"/>
        <v>8.4208263359760102E-2</v>
      </c>
      <c r="AC16" s="8">
        <f t="shared" si="22"/>
        <v>0.47026977328864983</v>
      </c>
      <c r="AD16" s="9">
        <f t="shared" si="23"/>
        <v>1.012</v>
      </c>
      <c r="AE16" s="6">
        <f t="shared" si="24"/>
        <v>0.60836982911064541</v>
      </c>
      <c r="AF16" s="4" t="str">
        <f t="shared" si="25"/>
        <v>0.337238567109826+0.0730984119786766i</v>
      </c>
      <c r="AG16" s="4">
        <f t="shared" si="26"/>
        <v>0.33723856710982603</v>
      </c>
      <c r="AH16" s="4">
        <f t="shared" si="27"/>
        <v>7.30984119786766E-2</v>
      </c>
      <c r="AI16" s="8">
        <f t="shared" si="28"/>
        <v>0.55300261346215485</v>
      </c>
      <c r="AJ16" s="9">
        <f t="shared" si="29"/>
        <v>1.212</v>
      </c>
      <c r="AK16" s="6">
        <f t="shared" si="30"/>
        <v>0.83056747638089845</v>
      </c>
      <c r="AL16" s="4" t="str">
        <f t="shared" si="31"/>
        <v>0.296303929546648+0.0642255922818223i</v>
      </c>
      <c r="AM16" s="4">
        <f t="shared" si="32"/>
        <v>0.29630392954664803</v>
      </c>
      <c r="AN16" s="4">
        <f t="shared" si="33"/>
        <v>6.42255922818223E-2</v>
      </c>
      <c r="AO16" s="8">
        <f t="shared" si="34"/>
        <v>0.6143083623004244</v>
      </c>
      <c r="AP16" s="9">
        <f t="shared" si="35"/>
        <v>1.4119999999999999</v>
      </c>
      <c r="AQ16" s="6">
        <f t="shared" si="36"/>
        <v>1.063236976147325</v>
      </c>
      <c r="AR16" s="4" t="str">
        <f t="shared" si="37"/>
        <v>0.262889984438327+0.0569829262181702i</v>
      </c>
      <c r="AS16" s="4">
        <f t="shared" si="38"/>
        <v>0.26288998443832701</v>
      </c>
      <c r="AT16" s="4">
        <f t="shared" si="39"/>
        <v>5.69829262181702E-2</v>
      </c>
      <c r="AU16" s="8">
        <f t="shared" si="40"/>
        <v>0.66211085836144978</v>
      </c>
    </row>
    <row r="17" spans="1:47" x14ac:dyDescent="0.15">
      <c r="A17" s="7">
        <f>BFU725F_2V_5mA_S_N!B231</f>
        <v>900</v>
      </c>
      <c r="B17" s="4">
        <f t="shared" si="0"/>
        <v>900000000</v>
      </c>
      <c r="C17" s="4">
        <f>BFU725F_2V_5mA_S_N!C231</f>
        <v>0.41599999999999998</v>
      </c>
      <c r="D17" s="4">
        <f>BFU725F_2V_5mA_S_N!D231</f>
        <v>0.55030000000000001</v>
      </c>
      <c r="E17" s="4">
        <f>BFU725F_2V_5mA_S_N!E231</f>
        <v>13.26</v>
      </c>
      <c r="F17" s="4">
        <f t="shared" si="1"/>
        <v>0.2314306588144481</v>
      </c>
      <c r="G17" s="4">
        <f t="shared" si="2"/>
        <v>0.53562858411349035</v>
      </c>
      <c r="H17" s="4">
        <f t="shared" si="3"/>
        <v>0.12622246187021369</v>
      </c>
      <c r="I17" s="26" t="str">
        <f t="shared" si="4"/>
        <v>0.53562858411349+0.126222461870214i</v>
      </c>
      <c r="J17" s="8">
        <f>BFU725F_2V_5mA_S_N!F231</f>
        <v>0.15859999999999999</v>
      </c>
      <c r="L17" s="9">
        <f t="shared" si="5"/>
        <v>0.41599999999999998</v>
      </c>
      <c r="M17" s="6">
        <f t="shared" si="6"/>
        <v>0</v>
      </c>
      <c r="N17" s="4" t="str">
        <f t="shared" si="7"/>
        <v>0.53562858411349+0.126222461870214i</v>
      </c>
      <c r="O17" s="4">
        <f t="shared" si="8"/>
        <v>0.53562858411349001</v>
      </c>
      <c r="P17" s="4">
        <f t="shared" si="9"/>
        <v>0.12622246187021399</v>
      </c>
      <c r="Q17" s="8">
        <f t="shared" si="10"/>
        <v>0</v>
      </c>
      <c r="R17" s="9">
        <f t="shared" si="11"/>
        <v>0.61599999999999999</v>
      </c>
      <c r="S17" s="6">
        <f t="shared" si="12"/>
        <v>0.19249416212185461</v>
      </c>
      <c r="T17" s="4" t="str">
        <f t="shared" si="13"/>
        <v>0.449166630015551+0.105847446368728i</v>
      </c>
      <c r="U17" s="4">
        <f t="shared" si="14"/>
        <v>0.44916663001555102</v>
      </c>
      <c r="V17" s="4">
        <f t="shared" si="15"/>
        <v>0.105847446368728</v>
      </c>
      <c r="W17" s="8">
        <f t="shared" si="16"/>
        <v>0.34702882208165853</v>
      </c>
      <c r="X17" s="9">
        <f t="shared" si="17"/>
        <v>0.81600000000000006</v>
      </c>
      <c r="Y17" s="6">
        <f t="shared" si="18"/>
        <v>0.39406029461278647</v>
      </c>
      <c r="Z17" s="4" t="str">
        <f t="shared" si="19"/>
        <v>0.3842219638443+0.0905430434809659i</v>
      </c>
      <c r="AA17" s="4">
        <f t="shared" si="20"/>
        <v>0.38422196384430002</v>
      </c>
      <c r="AB17" s="4">
        <f t="shared" si="21"/>
        <v>9.0543043480965896E-2</v>
      </c>
      <c r="AC17" s="8">
        <f t="shared" si="22"/>
        <v>0.47038988053780145</v>
      </c>
      <c r="AD17" s="9">
        <f t="shared" si="23"/>
        <v>1.016</v>
      </c>
      <c r="AE17" s="6">
        <f t="shared" si="24"/>
        <v>0.6051259462642522</v>
      </c>
      <c r="AF17" s="4" t="str">
        <f t="shared" si="25"/>
        <v>0.333698788783588+0.0786371076761812i</v>
      </c>
      <c r="AG17" s="4">
        <f t="shared" si="26"/>
        <v>0.333698788783588</v>
      </c>
      <c r="AH17" s="4">
        <f t="shared" si="27"/>
        <v>7.8637107676181206E-2</v>
      </c>
      <c r="AI17" s="8">
        <f t="shared" si="28"/>
        <v>0.55305535494063907</v>
      </c>
      <c r="AJ17" s="9">
        <f t="shared" si="29"/>
        <v>1.216</v>
      </c>
      <c r="AK17" s="6">
        <f t="shared" si="30"/>
        <v>0.82613881562146729</v>
      </c>
      <c r="AL17" s="4" t="str">
        <f t="shared" si="31"/>
        <v>0.293312085330822+0.0691198614204244i</v>
      </c>
      <c r="AM17" s="4">
        <f t="shared" si="32"/>
        <v>0.29331208533082198</v>
      </c>
      <c r="AN17" s="4">
        <f t="shared" si="33"/>
        <v>6.9119861420424394E-2</v>
      </c>
      <c r="AO17" s="8">
        <f t="shared" si="34"/>
        <v>0.61430873540237585</v>
      </c>
      <c r="AP17" s="9">
        <f t="shared" si="35"/>
        <v>1.4159999999999999</v>
      </c>
      <c r="AQ17" s="6">
        <f t="shared" si="36"/>
        <v>1.0575677006120516</v>
      </c>
      <c r="AR17" s="4" t="str">
        <f t="shared" si="37"/>
        <v>0.260321244328515+0.0613454720506487i</v>
      </c>
      <c r="AS17" s="4">
        <f t="shared" si="38"/>
        <v>0.260321244328515</v>
      </c>
      <c r="AT17" s="4">
        <f t="shared" si="39"/>
        <v>6.1345472050648699E-2</v>
      </c>
      <c r="AU17" s="8">
        <f t="shared" si="40"/>
        <v>0.66207325995326305</v>
      </c>
    </row>
    <row r="18" spans="1:47" x14ac:dyDescent="0.15">
      <c r="A18" s="7">
        <f>BFU725F_2V_5mA_S_N!B232</f>
        <v>950</v>
      </c>
      <c r="B18" s="4">
        <f t="shared" si="0"/>
        <v>950000000</v>
      </c>
      <c r="C18" s="4">
        <f>BFU725F_2V_5mA_S_N!C232</f>
        <v>0.42</v>
      </c>
      <c r="D18" s="4">
        <f>BFU725F_2V_5mA_S_N!D232</f>
        <v>0.54569999999999996</v>
      </c>
      <c r="E18" s="4">
        <f>BFU725F_2V_5mA_S_N!E232</f>
        <v>14.29</v>
      </c>
      <c r="F18" s="4">
        <f t="shared" si="1"/>
        <v>0.24940755010998966</v>
      </c>
      <c r="G18" s="4">
        <f t="shared" si="2"/>
        <v>0.52881540140708583</v>
      </c>
      <c r="H18" s="4">
        <f t="shared" si="3"/>
        <v>0.13469506759589447</v>
      </c>
      <c r="I18" s="26" t="str">
        <f t="shared" si="4"/>
        <v>0.528815401407086+0.134695067595894i</v>
      </c>
      <c r="J18" s="8">
        <f>BFU725F_2V_5mA_S_N!F232</f>
        <v>0.15820000000000001</v>
      </c>
      <c r="L18" s="9">
        <f t="shared" si="5"/>
        <v>0.42</v>
      </c>
      <c r="M18" s="6">
        <f t="shared" si="6"/>
        <v>0</v>
      </c>
      <c r="N18" s="4" t="str">
        <f t="shared" si="7"/>
        <v>0.528815401407086+0.134695067595894i</v>
      </c>
      <c r="O18" s="4">
        <f t="shared" si="8"/>
        <v>0.52881540140708605</v>
      </c>
      <c r="P18" s="4">
        <f t="shared" si="9"/>
        <v>0.134695067595894</v>
      </c>
      <c r="Q18" s="8">
        <f t="shared" si="10"/>
        <v>0</v>
      </c>
      <c r="R18" s="9">
        <f t="shared" si="11"/>
        <v>0.62</v>
      </c>
      <c r="S18" s="6">
        <f t="shared" si="12"/>
        <v>0.19146342237068759</v>
      </c>
      <c r="T18" s="4" t="str">
        <f t="shared" si="13"/>
        <v>0.443836874450486+0.113050107176507i</v>
      </c>
      <c r="U18" s="4">
        <f t="shared" si="14"/>
        <v>0.44383687445048597</v>
      </c>
      <c r="V18" s="4">
        <f t="shared" si="15"/>
        <v>0.113050107176507</v>
      </c>
      <c r="W18" s="8">
        <f t="shared" si="16"/>
        <v>0.34717782870328301</v>
      </c>
      <c r="X18" s="9">
        <f t="shared" si="17"/>
        <v>0.82000000000000006</v>
      </c>
      <c r="Y18" s="6">
        <f t="shared" si="18"/>
        <v>0.39195023784256156</v>
      </c>
      <c r="Z18" s="4" t="str">
        <f t="shared" si="19"/>
        <v>0.379909702969496+0.0967671572833403i</v>
      </c>
      <c r="AA18" s="4">
        <f t="shared" si="20"/>
        <v>0.379909702969496</v>
      </c>
      <c r="AB18" s="4">
        <f t="shared" si="21"/>
        <v>9.6767157283340302E-2</v>
      </c>
      <c r="AC18" s="8">
        <f t="shared" si="22"/>
        <v>0.47047063376719556</v>
      </c>
      <c r="AD18" s="9">
        <f t="shared" si="23"/>
        <v>1.02</v>
      </c>
      <c r="AE18" s="6">
        <f t="shared" si="24"/>
        <v>0.60188570583097445</v>
      </c>
      <c r="AF18" s="4" t="str">
        <f t="shared" si="25"/>
        <v>0.330120556967431+0.0840853171394158i</v>
      </c>
      <c r="AG18" s="4">
        <f t="shared" si="26"/>
        <v>0.33012055696743098</v>
      </c>
      <c r="AH18" s="4">
        <f t="shared" si="27"/>
        <v>8.4085317139415805E-2</v>
      </c>
      <c r="AI18" s="8">
        <f t="shared" si="28"/>
        <v>0.55307047208775528</v>
      </c>
      <c r="AJ18" s="9">
        <f t="shared" si="29"/>
        <v>1.22</v>
      </c>
      <c r="AK18" s="6">
        <f t="shared" si="30"/>
        <v>0.8217151276100666</v>
      </c>
      <c r="AL18" s="4" t="str">
        <f t="shared" si="31"/>
        <v>0.290284355326645+0.0739386008023121i</v>
      </c>
      <c r="AM18" s="4">
        <f t="shared" si="32"/>
        <v>0.29028435532664498</v>
      </c>
      <c r="AN18" s="4">
        <f t="shared" si="33"/>
        <v>7.3938600802312099E-2</v>
      </c>
      <c r="AO18" s="8">
        <f t="shared" si="34"/>
        <v>0.6142741032943122</v>
      </c>
      <c r="AP18" s="9">
        <f t="shared" si="35"/>
        <v>1.42</v>
      </c>
      <c r="AQ18" s="6">
        <f t="shared" si="36"/>
        <v>1.0519047908564763</v>
      </c>
      <c r="AR18" s="4" t="str">
        <f t="shared" si="37"/>
        <v>0.257719268342053+0.0656439169088695i</v>
      </c>
      <c r="AS18" s="4">
        <f t="shared" si="38"/>
        <v>0.257719268342053</v>
      </c>
      <c r="AT18" s="4">
        <f t="shared" si="39"/>
        <v>6.5643916908869504E-2</v>
      </c>
      <c r="AU18" s="8">
        <f t="shared" si="40"/>
        <v>0.66200337459377101</v>
      </c>
    </row>
    <row r="19" spans="1:47" x14ac:dyDescent="0.15">
      <c r="A19" s="7">
        <f>BFU725F_2V_5mA_S_N!B233</f>
        <v>1000</v>
      </c>
      <c r="B19" s="4">
        <f t="shared" si="0"/>
        <v>1000000000</v>
      </c>
      <c r="C19" s="4">
        <f>BFU725F_2V_5mA_S_N!C233</f>
        <v>0.42299999999999999</v>
      </c>
      <c r="D19" s="4">
        <f>BFU725F_2V_5mA_S_N!D233</f>
        <v>0.54110000000000003</v>
      </c>
      <c r="E19" s="4">
        <f>BFU725F_2V_5mA_S_N!E233</f>
        <v>15.32</v>
      </c>
      <c r="F19" s="4">
        <f t="shared" si="1"/>
        <v>0.2673844414055313</v>
      </c>
      <c r="G19" s="4">
        <f t="shared" si="2"/>
        <v>0.52187214711312657</v>
      </c>
      <c r="H19" s="4">
        <f t="shared" si="3"/>
        <v>0.14296388378725317</v>
      </c>
      <c r="I19" s="26" t="str">
        <f t="shared" si="4"/>
        <v>0.521872147113127+0.142963883787253i</v>
      </c>
      <c r="J19" s="8">
        <f>BFU725F_2V_5mA_S_N!F233</f>
        <v>0.15770000000000001</v>
      </c>
      <c r="L19" s="9">
        <f t="shared" si="5"/>
        <v>0.42299999999999999</v>
      </c>
      <c r="M19" s="6">
        <f t="shared" si="6"/>
        <v>0</v>
      </c>
      <c r="N19" s="4" t="str">
        <f t="shared" si="7"/>
        <v>0.521872147113127+0.142963883787253i</v>
      </c>
      <c r="O19" s="4">
        <f t="shared" si="8"/>
        <v>0.52187214711312702</v>
      </c>
      <c r="P19" s="4">
        <f t="shared" si="9"/>
        <v>0.142963883787253</v>
      </c>
      <c r="Q19" s="8">
        <f t="shared" si="10"/>
        <v>0</v>
      </c>
      <c r="R19" s="9">
        <f t="shared" si="11"/>
        <v>0.623</v>
      </c>
      <c r="S19" s="6">
        <f t="shared" si="12"/>
        <v>0.19053044786638682</v>
      </c>
      <c r="T19" s="4" t="str">
        <f t="shared" si="13"/>
        <v>0.438352625124709+0.120084189399327i</v>
      </c>
      <c r="U19" s="4">
        <f t="shared" si="14"/>
        <v>0.43835262512470902</v>
      </c>
      <c r="V19" s="4">
        <f t="shared" si="15"/>
        <v>0.120084189399327</v>
      </c>
      <c r="W19" s="8">
        <f t="shared" si="16"/>
        <v>0.34738996963455904</v>
      </c>
      <c r="X19" s="9">
        <f t="shared" si="17"/>
        <v>0.82299999999999995</v>
      </c>
      <c r="Y19" s="6">
        <f t="shared" si="18"/>
        <v>0.39004031910020376</v>
      </c>
      <c r="Z19" s="4" t="str">
        <f t="shared" si="19"/>
        <v>0.375436697728987+0.102848731668299i</v>
      </c>
      <c r="AA19" s="4">
        <f t="shared" si="20"/>
        <v>0.37543669772898702</v>
      </c>
      <c r="AB19" s="4">
        <f t="shared" si="21"/>
        <v>0.102848731668299</v>
      </c>
      <c r="AC19" s="8">
        <f t="shared" si="22"/>
        <v>0.47063082444635479</v>
      </c>
      <c r="AD19" s="9">
        <f t="shared" si="23"/>
        <v>1.0230000000000001</v>
      </c>
      <c r="AE19" s="6">
        <f t="shared" si="24"/>
        <v>0.59895280088709346</v>
      </c>
      <c r="AF19" s="4" t="str">
        <f t="shared" si="25"/>
        <v>0.326383709902879+0.0894109467821298i</v>
      </c>
      <c r="AG19" s="4">
        <f t="shared" si="26"/>
        <v>0.32638370990287902</v>
      </c>
      <c r="AH19" s="4">
        <f t="shared" si="27"/>
        <v>8.9410946782129797E-2</v>
      </c>
      <c r="AI19" s="8">
        <f t="shared" si="28"/>
        <v>0.55317104927846228</v>
      </c>
      <c r="AJ19" s="9">
        <f t="shared" si="29"/>
        <v>1.2230000000000001</v>
      </c>
      <c r="AK19" s="6">
        <f t="shared" si="30"/>
        <v>0.81771102461030831</v>
      </c>
      <c r="AL19" s="4" t="str">
        <f t="shared" si="31"/>
        <v>0.28710402261273+0.0786505015657823i</v>
      </c>
      <c r="AM19" s="4">
        <f t="shared" si="32"/>
        <v>0.28710402261272999</v>
      </c>
      <c r="AN19" s="4">
        <f t="shared" si="33"/>
        <v>7.8650501565782294E-2</v>
      </c>
      <c r="AO19" s="8">
        <f t="shared" si="34"/>
        <v>0.61432596832967723</v>
      </c>
      <c r="AP19" s="9">
        <f t="shared" si="35"/>
        <v>1.423</v>
      </c>
      <c r="AQ19" s="6">
        <f t="shared" si="36"/>
        <v>1.0467790057917925</v>
      </c>
      <c r="AR19" s="4" t="str">
        <f t="shared" si="37"/>
        <v>0.254972395962818+0.0698482265954003i</v>
      </c>
      <c r="AS19" s="4">
        <f t="shared" si="38"/>
        <v>0.25497239596281801</v>
      </c>
      <c r="AT19" s="4">
        <f t="shared" si="39"/>
        <v>6.9848226595400298E-2</v>
      </c>
      <c r="AU19" s="8">
        <f t="shared" si="40"/>
        <v>0.66201842920970411</v>
      </c>
    </row>
    <row r="20" spans="1:47" x14ac:dyDescent="0.15">
      <c r="A20" s="7">
        <f>BFU725F_2V_5mA_S_N!B234</f>
        <v>1050</v>
      </c>
      <c r="B20" s="4">
        <f t="shared" si="0"/>
        <v>1050000000</v>
      </c>
      <c r="C20" s="4">
        <f>BFU725F_2V_5mA_S_N!C234</f>
        <v>0.42699999999999999</v>
      </c>
      <c r="D20" s="4">
        <f>BFU725F_2V_5mA_S_N!D234</f>
        <v>0.53659999999999997</v>
      </c>
      <c r="E20" s="4">
        <f>BFU725F_2V_5mA_S_N!E234</f>
        <v>16.34</v>
      </c>
      <c r="F20" s="4">
        <f t="shared" si="1"/>
        <v>0.28518679977587341</v>
      </c>
      <c r="G20" s="4">
        <f t="shared" si="2"/>
        <v>0.51492625151978211</v>
      </c>
      <c r="H20" s="4">
        <f t="shared" si="3"/>
        <v>0.1509652791067736</v>
      </c>
      <c r="I20" s="26" t="str">
        <f t="shared" si="4"/>
        <v>0.514926251519782+0.150965279106774i</v>
      </c>
      <c r="J20" s="8">
        <f>BFU725F_2V_5mA_S_N!F234</f>
        <v>0.15720000000000001</v>
      </c>
      <c r="L20" s="9">
        <f t="shared" si="5"/>
        <v>0.42699999999999999</v>
      </c>
      <c r="M20" s="6">
        <f t="shared" si="6"/>
        <v>0</v>
      </c>
      <c r="N20" s="4" t="str">
        <f t="shared" si="7"/>
        <v>0.514926251519782+0.150965279106774i</v>
      </c>
      <c r="O20" s="4">
        <f t="shared" si="8"/>
        <v>0.514926251519782</v>
      </c>
      <c r="P20" s="4">
        <f t="shared" si="9"/>
        <v>0.15096527910677399</v>
      </c>
      <c r="Q20" s="8">
        <f t="shared" si="10"/>
        <v>0</v>
      </c>
      <c r="R20" s="9">
        <f t="shared" si="11"/>
        <v>0.627</v>
      </c>
      <c r="S20" s="6">
        <f t="shared" si="12"/>
        <v>0.1896033465226572</v>
      </c>
      <c r="T20" s="4" t="str">
        <f t="shared" si="13"/>
        <v>0.432855416072061+0.126903878967777i</v>
      </c>
      <c r="U20" s="4">
        <f t="shared" si="14"/>
        <v>0.43285541607206102</v>
      </c>
      <c r="V20" s="4">
        <f t="shared" si="15"/>
        <v>0.126903878967777</v>
      </c>
      <c r="W20" s="8">
        <f t="shared" si="16"/>
        <v>0.34757068170876354</v>
      </c>
      <c r="X20" s="9">
        <f t="shared" si="17"/>
        <v>0.82699999999999996</v>
      </c>
      <c r="Y20" s="6">
        <f t="shared" si="18"/>
        <v>0.38814242347251854</v>
      </c>
      <c r="Z20" s="4" t="str">
        <f t="shared" si="19"/>
        <v>0.370946268057757+0.108753451053765i</v>
      </c>
      <c r="AA20" s="4">
        <f t="shared" si="20"/>
        <v>0.37094626805775699</v>
      </c>
      <c r="AB20" s="4">
        <f t="shared" si="21"/>
        <v>0.10875345105376499</v>
      </c>
      <c r="AC20" s="8">
        <f t="shared" si="22"/>
        <v>0.47075822321257188</v>
      </c>
      <c r="AD20" s="9">
        <f t="shared" si="23"/>
        <v>1.0270000000000001</v>
      </c>
      <c r="AE20" s="6">
        <f t="shared" si="24"/>
        <v>0.59603835885039369</v>
      </c>
      <c r="AF20" s="4" t="str">
        <f t="shared" si="25"/>
        <v>0.32262774178603+0.0945875005256846i</v>
      </c>
      <c r="AG20" s="4">
        <f t="shared" si="26"/>
        <v>0.32262774178602999</v>
      </c>
      <c r="AH20" s="4">
        <f t="shared" si="27"/>
        <v>9.4587500525684598E-2</v>
      </c>
      <c r="AI20" s="8">
        <f t="shared" si="28"/>
        <v>0.5532406127717211</v>
      </c>
      <c r="AJ20" s="9">
        <f t="shared" si="29"/>
        <v>1.2270000000000001</v>
      </c>
      <c r="AK20" s="6">
        <f t="shared" si="30"/>
        <v>0.81373212780831072</v>
      </c>
      <c r="AL20" s="4" t="str">
        <f t="shared" si="31"/>
        <v>0.283904245629707+0.083234606032589i</v>
      </c>
      <c r="AM20" s="4">
        <f t="shared" si="32"/>
        <v>0.28390424562970701</v>
      </c>
      <c r="AN20" s="4">
        <f t="shared" si="33"/>
        <v>8.3234606032589004E-2</v>
      </c>
      <c r="AO20" s="8">
        <f t="shared" si="34"/>
        <v>0.61434925099821791</v>
      </c>
      <c r="AP20" s="9">
        <f t="shared" si="35"/>
        <v>1.427</v>
      </c>
      <c r="AQ20" s="6">
        <f t="shared" si="36"/>
        <v>1.0416854880169428</v>
      </c>
      <c r="AR20" s="4" t="str">
        <f t="shared" si="37"/>
        <v>0.252206451259015+0.0739414958830924i</v>
      </c>
      <c r="AS20" s="4">
        <f t="shared" si="38"/>
        <v>0.25220645125901497</v>
      </c>
      <c r="AT20" s="4">
        <f t="shared" si="39"/>
        <v>7.3941495883092401E-2</v>
      </c>
      <c r="AU20" s="8">
        <f t="shared" si="40"/>
        <v>0.6620073372587082</v>
      </c>
    </row>
    <row r="21" spans="1:47" x14ac:dyDescent="0.15">
      <c r="A21" s="7">
        <f>BFU725F_2V_5mA_S_N!B235</f>
        <v>1100</v>
      </c>
      <c r="B21" s="4">
        <f t="shared" si="0"/>
        <v>1100000000</v>
      </c>
      <c r="C21" s="4">
        <f>BFU725F_2V_5mA_S_N!C235</f>
        <v>0.43099999999999999</v>
      </c>
      <c r="D21" s="4">
        <f>BFU725F_2V_5mA_S_N!D235</f>
        <v>0.53220000000000001</v>
      </c>
      <c r="E21" s="4">
        <f>BFU725F_2V_5mA_S_N!E235</f>
        <v>17.37</v>
      </c>
      <c r="F21" s="4">
        <f t="shared" si="1"/>
        <v>0.30316369107141505</v>
      </c>
      <c r="G21" s="4">
        <f t="shared" si="2"/>
        <v>0.50792996370641186</v>
      </c>
      <c r="H21" s="4">
        <f t="shared" si="3"/>
        <v>0.15888357992317223</v>
      </c>
      <c r="I21" s="26" t="str">
        <f t="shared" si="4"/>
        <v>0.507929963706412+0.158883579923172i</v>
      </c>
      <c r="J21" s="8">
        <f>BFU725F_2V_5mA_S_N!F235</f>
        <v>0.15670000000000001</v>
      </c>
      <c r="L21" s="9">
        <f t="shared" si="5"/>
        <v>0.43099999999999999</v>
      </c>
      <c r="M21" s="6">
        <f t="shared" si="6"/>
        <v>0</v>
      </c>
      <c r="N21" s="4" t="str">
        <f t="shared" si="7"/>
        <v>0.507929963706412+0.158883579923172i</v>
      </c>
      <c r="O21" s="4">
        <f t="shared" si="8"/>
        <v>0.50792996370641197</v>
      </c>
      <c r="P21" s="4">
        <f t="shared" si="9"/>
        <v>0.15888357992317201</v>
      </c>
      <c r="Q21" s="8">
        <f t="shared" si="10"/>
        <v>0</v>
      </c>
      <c r="R21" s="9">
        <f t="shared" si="11"/>
        <v>0.63100000000000001</v>
      </c>
      <c r="S21" s="6">
        <f t="shared" si="12"/>
        <v>0.18867411567966472</v>
      </c>
      <c r="T21" s="4" t="str">
        <f t="shared" si="13"/>
        <v>0.427308003940161+0.133664540875718i</v>
      </c>
      <c r="U21" s="4">
        <f t="shared" si="14"/>
        <v>0.427308003940161</v>
      </c>
      <c r="V21" s="4">
        <f t="shared" si="15"/>
        <v>0.133664540875718</v>
      </c>
      <c r="W21" s="8">
        <f t="shared" si="16"/>
        <v>0.34771429124767678</v>
      </c>
      <c r="X21" s="9">
        <f t="shared" si="17"/>
        <v>0.83099999999999996</v>
      </c>
      <c r="Y21" s="6">
        <f t="shared" si="18"/>
        <v>0.38624016848609921</v>
      </c>
      <c r="Z21" s="4" t="str">
        <f t="shared" si="19"/>
        <v>0.366408343412179+0.114614756905138i</v>
      </c>
      <c r="AA21" s="4">
        <f t="shared" si="20"/>
        <v>0.36640834341217898</v>
      </c>
      <c r="AB21" s="4">
        <f t="shared" si="21"/>
        <v>0.114614756905138</v>
      </c>
      <c r="AC21" s="8">
        <f t="shared" si="22"/>
        <v>0.47084574639545157</v>
      </c>
      <c r="AD21" s="9">
        <f t="shared" si="23"/>
        <v>1.0310000000000001</v>
      </c>
      <c r="AE21" s="6">
        <f t="shared" si="24"/>
        <v>0.59311722250544929</v>
      </c>
      <c r="AF21" s="4" t="str">
        <f t="shared" si="25"/>
        <v>0.318827740062721+0.0997312549752619i</v>
      </c>
      <c r="AG21" s="4">
        <f t="shared" si="26"/>
        <v>0.31882774006272102</v>
      </c>
      <c r="AH21" s="4">
        <f t="shared" si="27"/>
        <v>9.9731254975261904E-2</v>
      </c>
      <c r="AI21" s="8">
        <f t="shared" si="28"/>
        <v>0.55327156919972154</v>
      </c>
      <c r="AJ21" s="9">
        <f t="shared" si="29"/>
        <v>1.2310000000000001</v>
      </c>
      <c r="AK21" s="6">
        <f t="shared" si="30"/>
        <v>0.80974409170577799</v>
      </c>
      <c r="AL21" s="4" t="str">
        <f t="shared" si="31"/>
        <v>0.280663971240078+0.0877933961223301i</v>
      </c>
      <c r="AM21" s="4">
        <f t="shared" si="32"/>
        <v>0.28066397124007803</v>
      </c>
      <c r="AN21" s="4">
        <f t="shared" si="33"/>
        <v>8.77933961223301E-2</v>
      </c>
      <c r="AO21" s="8">
        <f t="shared" si="34"/>
        <v>0.61433627824523507</v>
      </c>
      <c r="AP21" s="9">
        <f t="shared" si="35"/>
        <v>1.431</v>
      </c>
      <c r="AQ21" s="6">
        <f t="shared" si="36"/>
        <v>1.0365802707203307</v>
      </c>
      <c r="AR21" s="4" t="str">
        <f t="shared" si="37"/>
        <v>0.249403360628039+0.0780148871161241i</v>
      </c>
      <c r="AS21" s="4">
        <f t="shared" si="38"/>
        <v>0.249403360628039</v>
      </c>
      <c r="AT21" s="4">
        <f t="shared" si="39"/>
        <v>7.8014887116124101E-2</v>
      </c>
      <c r="AU21" s="8">
        <f t="shared" si="40"/>
        <v>0.66196256837927125</v>
      </c>
    </row>
    <row r="22" spans="1:47" x14ac:dyDescent="0.15">
      <c r="A22" s="7">
        <f>BFU725F_2V_5mA_S_N!B236</f>
        <v>1150</v>
      </c>
      <c r="B22" s="4">
        <f t="shared" si="0"/>
        <v>1150000000</v>
      </c>
      <c r="C22" s="4">
        <f>BFU725F_2V_5mA_S_N!C236</f>
        <v>0.434</v>
      </c>
      <c r="D22" s="4">
        <f>BFU725F_2V_5mA_S_N!D236</f>
        <v>0.52790000000000004</v>
      </c>
      <c r="E22" s="4">
        <f>BFU725F_2V_5mA_S_N!E236</f>
        <v>18.39</v>
      </c>
      <c r="F22" s="4">
        <f t="shared" si="1"/>
        <v>0.32096604944175722</v>
      </c>
      <c r="G22" s="4">
        <f t="shared" si="2"/>
        <v>0.50094072153561697</v>
      </c>
      <c r="H22" s="4">
        <f t="shared" si="3"/>
        <v>0.16654369849194375</v>
      </c>
      <c r="I22" s="26" t="str">
        <f t="shared" si="4"/>
        <v>0.500940721535617+0.166543698491944i</v>
      </c>
      <c r="J22" s="8">
        <f>BFU725F_2V_5mA_S_N!F236</f>
        <v>0.15620000000000001</v>
      </c>
      <c r="L22" s="9">
        <f t="shared" si="5"/>
        <v>0.434</v>
      </c>
      <c r="M22" s="6">
        <f t="shared" si="6"/>
        <v>0</v>
      </c>
      <c r="N22" s="4" t="str">
        <f t="shared" si="7"/>
        <v>0.500940721535617+0.166543698491944i</v>
      </c>
      <c r="O22" s="4">
        <f t="shared" si="8"/>
        <v>0.50094072153561697</v>
      </c>
      <c r="P22" s="4">
        <f t="shared" si="9"/>
        <v>0.166543698491944</v>
      </c>
      <c r="Q22" s="8">
        <f t="shared" si="10"/>
        <v>0</v>
      </c>
      <c r="R22" s="9">
        <f t="shared" si="11"/>
        <v>0.63400000000000001</v>
      </c>
      <c r="S22" s="6">
        <f t="shared" si="12"/>
        <v>0.18775197493416185</v>
      </c>
      <c r="T22" s="4" t="str">
        <f t="shared" si="13"/>
        <v>0.421755326117968+0.140217572360741i</v>
      </c>
      <c r="U22" s="4">
        <f t="shared" si="14"/>
        <v>0.42175532611796801</v>
      </c>
      <c r="V22" s="4">
        <f t="shared" si="15"/>
        <v>0.14021757236074101</v>
      </c>
      <c r="W22" s="8">
        <f t="shared" si="16"/>
        <v>0.34782917789751899</v>
      </c>
      <c r="X22" s="9">
        <f t="shared" si="17"/>
        <v>0.83400000000000007</v>
      </c>
      <c r="Y22" s="6">
        <f t="shared" si="18"/>
        <v>0.38435242784065937</v>
      </c>
      <c r="Z22" s="4" t="str">
        <f t="shared" si="19"/>
        <v>0.361859242965315+0.120304407420098i</v>
      </c>
      <c r="AA22" s="4">
        <f t="shared" si="20"/>
        <v>0.36185924296531502</v>
      </c>
      <c r="AB22" s="4">
        <f t="shared" si="21"/>
        <v>0.120304407420098</v>
      </c>
      <c r="AC22" s="8">
        <f t="shared" si="22"/>
        <v>0.47090326301088442</v>
      </c>
      <c r="AD22" s="9">
        <f t="shared" si="23"/>
        <v>1.034</v>
      </c>
      <c r="AE22" s="6">
        <f t="shared" si="24"/>
        <v>0.59021837463879046</v>
      </c>
      <c r="AF22" s="4" t="str">
        <f t="shared" si="25"/>
        <v>0.315013792775098+0.10473008056505i</v>
      </c>
      <c r="AG22" s="4">
        <f t="shared" si="26"/>
        <v>0.315013792775098</v>
      </c>
      <c r="AH22" s="4">
        <f t="shared" si="27"/>
        <v>0.10473008056505</v>
      </c>
      <c r="AI22" s="8">
        <f t="shared" si="28"/>
        <v>0.55327412490621131</v>
      </c>
      <c r="AJ22" s="9">
        <f t="shared" si="29"/>
        <v>1.234</v>
      </c>
      <c r="AK22" s="6">
        <f t="shared" si="30"/>
        <v>0.80578648460264002</v>
      </c>
      <c r="AL22" s="4" t="str">
        <f t="shared" si="31"/>
        <v>0.277408611597759+0.0922277909996605i</v>
      </c>
      <c r="AM22" s="4">
        <f t="shared" si="32"/>
        <v>0.27740861159775898</v>
      </c>
      <c r="AN22" s="4">
        <f t="shared" si="33"/>
        <v>9.2227790999660497E-2</v>
      </c>
      <c r="AO22" s="8">
        <f t="shared" si="34"/>
        <v>0.6142971180999578</v>
      </c>
      <c r="AP22" s="9">
        <f t="shared" si="35"/>
        <v>1.4339999999999999</v>
      </c>
      <c r="AQ22" s="6">
        <f t="shared" si="36"/>
        <v>1.0315140065951629</v>
      </c>
      <c r="AR22" s="4" t="str">
        <f t="shared" si="37"/>
        <v>0.246584921348979+0.0819800887177111i</v>
      </c>
      <c r="AS22" s="4">
        <f t="shared" si="38"/>
        <v>0.246584921348979</v>
      </c>
      <c r="AT22" s="4">
        <f t="shared" si="39"/>
        <v>8.1980088717711105E-2</v>
      </c>
      <c r="AU22" s="8">
        <f t="shared" si="40"/>
        <v>0.66189383484979714</v>
      </c>
    </row>
    <row r="23" spans="1:47" x14ac:dyDescent="0.15">
      <c r="A23" s="7">
        <f>BFU725F_2V_5mA_S_N!B237</f>
        <v>1200</v>
      </c>
      <c r="B23" s="4">
        <f t="shared" si="0"/>
        <v>1200000000</v>
      </c>
      <c r="C23" s="4">
        <f>BFU725F_2V_5mA_S_N!C237</f>
        <v>0.438</v>
      </c>
      <c r="D23" s="4">
        <f>BFU725F_2V_5mA_S_N!D237</f>
        <v>0.52359999999999995</v>
      </c>
      <c r="E23" s="4">
        <f>BFU725F_2V_5mA_S_N!E237</f>
        <v>19.41</v>
      </c>
      <c r="F23" s="4">
        <f t="shared" si="1"/>
        <v>0.33876840781209938</v>
      </c>
      <c r="G23" s="4">
        <f t="shared" si="2"/>
        <v>0.49384102148835995</v>
      </c>
      <c r="H23" s="4">
        <f t="shared" si="3"/>
        <v>0.17400576282219263</v>
      </c>
      <c r="I23" s="26" t="str">
        <f t="shared" si="4"/>
        <v>0.49384102148836+0.174005762822193i</v>
      </c>
      <c r="J23" s="8">
        <f>BFU725F_2V_5mA_S_N!F237</f>
        <v>0.15559999999999999</v>
      </c>
      <c r="L23" s="9">
        <f t="shared" si="5"/>
        <v>0.438</v>
      </c>
      <c r="M23" s="6">
        <f t="shared" si="6"/>
        <v>0</v>
      </c>
      <c r="N23" s="4" t="str">
        <f t="shared" si="7"/>
        <v>0.49384102148836+0.174005762822193i</v>
      </c>
      <c r="O23" s="4">
        <f t="shared" si="8"/>
        <v>0.49384102148836001</v>
      </c>
      <c r="P23" s="4">
        <f t="shared" si="9"/>
        <v>0.17400576282219299</v>
      </c>
      <c r="Q23" s="8">
        <f t="shared" si="10"/>
        <v>0</v>
      </c>
      <c r="R23" s="9">
        <f t="shared" si="11"/>
        <v>0.63800000000000001</v>
      </c>
      <c r="S23" s="6">
        <f t="shared" si="12"/>
        <v>0.18692877712525691</v>
      </c>
      <c r="T23" s="4" t="str">
        <f t="shared" si="13"/>
        <v>0.416066263625727+0.146601688471683i</v>
      </c>
      <c r="U23" s="4">
        <f t="shared" si="14"/>
        <v>0.41606626362572702</v>
      </c>
      <c r="V23" s="4">
        <f t="shared" si="15"/>
        <v>0.14660168847168301</v>
      </c>
      <c r="W23" s="8">
        <f t="shared" si="16"/>
        <v>0.34801225222328269</v>
      </c>
      <c r="X23" s="9">
        <f t="shared" si="17"/>
        <v>0.83800000000000008</v>
      </c>
      <c r="Y23" s="6">
        <f t="shared" si="18"/>
        <v>0.38266723610535713</v>
      </c>
      <c r="Z23" s="4" t="str">
        <f t="shared" si="19"/>
        <v>0.357165490432384+0.125847896209883i</v>
      </c>
      <c r="AA23" s="4">
        <f t="shared" si="20"/>
        <v>0.35716549043238399</v>
      </c>
      <c r="AB23" s="4">
        <f t="shared" si="21"/>
        <v>0.12584789620988299</v>
      </c>
      <c r="AC23" s="8">
        <f t="shared" si="22"/>
        <v>0.47104546793541363</v>
      </c>
      <c r="AD23" s="9">
        <f t="shared" si="23"/>
        <v>1.038</v>
      </c>
      <c r="AE23" s="6">
        <f t="shared" si="24"/>
        <v>0.58763056445491102</v>
      </c>
      <c r="AF23" s="4" t="str">
        <f t="shared" si="25"/>
        <v>0.31105537556712+0.109600915173824i</v>
      </c>
      <c r="AG23" s="4">
        <f t="shared" si="26"/>
        <v>0.31105537556711998</v>
      </c>
      <c r="AH23" s="4">
        <f t="shared" si="27"/>
        <v>0.109600915173824</v>
      </c>
      <c r="AI23" s="8">
        <f t="shared" si="28"/>
        <v>0.55336719815325264</v>
      </c>
      <c r="AJ23" s="9">
        <f t="shared" si="29"/>
        <v>1.238</v>
      </c>
      <c r="AK23" s="6">
        <f t="shared" si="30"/>
        <v>0.80225351687325819</v>
      </c>
      <c r="AL23" s="4" t="str">
        <f t="shared" si="31"/>
        <v>0.274013071338114+0.0965489933536524i</v>
      </c>
      <c r="AM23" s="4">
        <f t="shared" si="32"/>
        <v>0.27401307133811398</v>
      </c>
      <c r="AN23" s="4">
        <f t="shared" si="33"/>
        <v>9.6548993353652399E-2</v>
      </c>
      <c r="AO23" s="8">
        <f t="shared" si="34"/>
        <v>0.61434924900568011</v>
      </c>
      <c r="AP23" s="9">
        <f t="shared" si="35"/>
        <v>1.4379999999999999</v>
      </c>
      <c r="AQ23" s="6">
        <f t="shared" si="36"/>
        <v>1.0269913374174797</v>
      </c>
      <c r="AR23" s="4" t="str">
        <f t="shared" si="37"/>
        <v>0.243632526874804+0.0858443544430179i</v>
      </c>
      <c r="AS23" s="4">
        <f t="shared" si="38"/>
        <v>0.243632526874804</v>
      </c>
      <c r="AT23" s="4">
        <f t="shared" si="39"/>
        <v>8.5844354443017898E-2</v>
      </c>
      <c r="AU23" s="8">
        <f t="shared" si="40"/>
        <v>0.66191456660095449</v>
      </c>
    </row>
    <row r="24" spans="1:47" x14ac:dyDescent="0.15">
      <c r="A24" s="7">
        <f>BFU725F_2V_5mA_S_N!B238</f>
        <v>1250</v>
      </c>
      <c r="B24" s="4">
        <f t="shared" si="0"/>
        <v>1250000000</v>
      </c>
      <c r="C24" s="4">
        <f>BFU725F_2V_5mA_S_N!C238</f>
        <v>0.442</v>
      </c>
      <c r="D24" s="4">
        <f>BFU725F_2V_5mA_S_N!D238</f>
        <v>0.51929999999999998</v>
      </c>
      <c r="E24" s="4">
        <f>BFU725F_2V_5mA_S_N!E238</f>
        <v>20.420000000000002</v>
      </c>
      <c r="F24" s="4">
        <f t="shared" si="1"/>
        <v>0.35639623325724212</v>
      </c>
      <c r="G24" s="4">
        <f t="shared" si="2"/>
        <v>0.486667321872297</v>
      </c>
      <c r="H24" s="4">
        <f t="shared" si="3"/>
        <v>0.18118335415166054</v>
      </c>
      <c r="I24" s="26" t="str">
        <f t="shared" si="4"/>
        <v>0.486667321872297+0.181183354151661i</v>
      </c>
      <c r="J24" s="8">
        <f>BFU725F_2V_5mA_S_N!F238</f>
        <v>0.155</v>
      </c>
      <c r="L24" s="9">
        <f t="shared" si="5"/>
        <v>0.442</v>
      </c>
      <c r="M24" s="6">
        <f t="shared" si="6"/>
        <v>0</v>
      </c>
      <c r="N24" s="4" t="str">
        <f t="shared" si="7"/>
        <v>0.486667321872297+0.181183354151661i</v>
      </c>
      <c r="O24" s="4">
        <f t="shared" si="8"/>
        <v>0.486667321872297</v>
      </c>
      <c r="P24" s="4">
        <f t="shared" si="9"/>
        <v>0.18118335415166101</v>
      </c>
      <c r="Q24" s="8">
        <f t="shared" si="10"/>
        <v>0</v>
      </c>
      <c r="R24" s="9">
        <f t="shared" si="11"/>
        <v>0.64200000000000002</v>
      </c>
      <c r="S24" s="6">
        <f t="shared" si="12"/>
        <v>0.18608999552329039</v>
      </c>
      <c r="T24" s="4" t="str">
        <f t="shared" si="13"/>
        <v>0.410312306578039+0.152756835345976i</v>
      </c>
      <c r="U24" s="4">
        <f t="shared" si="14"/>
        <v>0.41031230657803902</v>
      </c>
      <c r="V24" s="4">
        <f t="shared" si="15"/>
        <v>0.15275683534597601</v>
      </c>
      <c r="W24" s="8">
        <f t="shared" si="16"/>
        <v>0.34816936728866543</v>
      </c>
      <c r="X24" s="9">
        <f t="shared" si="17"/>
        <v>0.84200000000000008</v>
      </c>
      <c r="Y24" s="6">
        <f t="shared" si="18"/>
        <v>0.38095014234239161</v>
      </c>
      <c r="Z24" s="4" t="str">
        <f t="shared" si="19"/>
        <v>0.352414838849145+0.131201951899824i</v>
      </c>
      <c r="AA24" s="4">
        <f t="shared" si="20"/>
        <v>0.35241483884914498</v>
      </c>
      <c r="AB24" s="4">
        <f t="shared" si="21"/>
        <v>0.131201951899824</v>
      </c>
      <c r="AC24" s="8">
        <f t="shared" si="22"/>
        <v>0.47115885897115883</v>
      </c>
      <c r="AD24" s="9">
        <f t="shared" si="23"/>
        <v>1.042</v>
      </c>
      <c r="AE24" s="6">
        <f t="shared" si="24"/>
        <v>0.58499376495406319</v>
      </c>
      <c r="AF24" s="4" t="str">
        <f t="shared" si="25"/>
        <v>0.307046836797117+0.114311714126467i</v>
      </c>
      <c r="AG24" s="4">
        <f t="shared" si="26"/>
        <v>0.30704683679711697</v>
      </c>
      <c r="AH24" s="4">
        <f t="shared" si="27"/>
        <v>0.114311714126467</v>
      </c>
      <c r="AI24" s="8">
        <f t="shared" si="28"/>
        <v>0.55343163809617557</v>
      </c>
      <c r="AJ24" s="9">
        <f t="shared" si="29"/>
        <v>1.242</v>
      </c>
      <c r="AK24" s="6">
        <f t="shared" si="30"/>
        <v>0.79865366723846754</v>
      </c>
      <c r="AL24" s="4" t="str">
        <f t="shared" si="31"/>
        <v>0.27057311295481+0.100732763317264i</v>
      </c>
      <c r="AM24" s="4">
        <f t="shared" si="32"/>
        <v>0.27057311295481001</v>
      </c>
      <c r="AN24" s="4">
        <f t="shared" si="33"/>
        <v>0.100732763317264</v>
      </c>
      <c r="AO24" s="8">
        <f t="shared" si="34"/>
        <v>0.61437391341167868</v>
      </c>
      <c r="AP24" s="9">
        <f t="shared" si="35"/>
        <v>1.4419999999999999</v>
      </c>
      <c r="AQ24" s="6">
        <f t="shared" si="36"/>
        <v>1.0223830504942333</v>
      </c>
      <c r="AR24" s="4" t="str">
        <f t="shared" si="37"/>
        <v>0.240640526409359+0.0895890390830676i</v>
      </c>
      <c r="AS24" s="4">
        <f t="shared" si="38"/>
        <v>0.24064052640935901</v>
      </c>
      <c r="AT24" s="4">
        <f t="shared" si="39"/>
        <v>8.9589039083067604E-2</v>
      </c>
      <c r="AU24" s="8">
        <f t="shared" si="40"/>
        <v>0.66190933395367846</v>
      </c>
    </row>
    <row r="25" spans="1:47" x14ac:dyDescent="0.15">
      <c r="A25" s="7">
        <f>BFU725F_2V_5mA_S_N!B239</f>
        <v>1300</v>
      </c>
      <c r="B25" s="4">
        <f t="shared" si="0"/>
        <v>1300000000</v>
      </c>
      <c r="C25" s="4">
        <f>BFU725F_2V_5mA_S_N!C239</f>
        <v>0.44500000000000001</v>
      </c>
      <c r="D25" s="4">
        <f>BFU725F_2V_5mA_S_N!D239</f>
        <v>0.5151</v>
      </c>
      <c r="E25" s="4">
        <f>BFU725F_2V_5mA_S_N!E239</f>
        <v>21.44</v>
      </c>
      <c r="F25" s="4">
        <f t="shared" si="1"/>
        <v>0.37419859162758423</v>
      </c>
      <c r="G25" s="4">
        <f t="shared" si="2"/>
        <v>0.4794555214100733</v>
      </c>
      <c r="H25" s="4">
        <f t="shared" si="3"/>
        <v>0.18828280056711161</v>
      </c>
      <c r="I25" s="26" t="str">
        <f t="shared" si="4"/>
        <v>0.479455521410073+0.188282800567112i</v>
      </c>
      <c r="J25" s="8">
        <f>BFU725F_2V_5mA_S_N!F239</f>
        <v>0.15440000000000001</v>
      </c>
      <c r="L25" s="9">
        <f t="shared" si="5"/>
        <v>0.44500000000000001</v>
      </c>
      <c r="M25" s="6">
        <f t="shared" si="6"/>
        <v>0</v>
      </c>
      <c r="N25" s="4" t="str">
        <f t="shared" si="7"/>
        <v>0.479455521410073+0.188282800567112i</v>
      </c>
      <c r="O25" s="4">
        <f t="shared" si="8"/>
        <v>0.47945552141007303</v>
      </c>
      <c r="P25" s="4">
        <f t="shared" si="9"/>
        <v>0.188282800567112</v>
      </c>
      <c r="Q25" s="8">
        <f t="shared" si="10"/>
        <v>0</v>
      </c>
      <c r="R25" s="9">
        <f t="shared" si="11"/>
        <v>0.64500000000000002</v>
      </c>
      <c r="S25" s="6">
        <f t="shared" si="12"/>
        <v>0.18525000762464908</v>
      </c>
      <c r="T25" s="4" t="str">
        <f t="shared" si="13"/>
        <v>0.404518471483452+0.158854924577852i</v>
      </c>
      <c r="U25" s="4">
        <f t="shared" si="14"/>
        <v>0.40451847148345199</v>
      </c>
      <c r="V25" s="4">
        <f t="shared" si="15"/>
        <v>0.158854924577852</v>
      </c>
      <c r="W25" s="8">
        <f t="shared" si="16"/>
        <v>0.3482929249464965</v>
      </c>
      <c r="X25" s="9">
        <f t="shared" si="17"/>
        <v>0.84499999999999997</v>
      </c>
      <c r="Y25" s="6">
        <f t="shared" si="18"/>
        <v>0.37923057913506575</v>
      </c>
      <c r="Z25" s="4" t="str">
        <f t="shared" si="19"/>
        <v>0.347625356240829+0.136512924970955i</v>
      </c>
      <c r="AA25" s="4">
        <f t="shared" si="20"/>
        <v>0.34762535624082902</v>
      </c>
      <c r="AB25" s="4">
        <f t="shared" si="21"/>
        <v>0.13651292497095499</v>
      </c>
      <c r="AC25" s="8">
        <f t="shared" si="22"/>
        <v>0.47123593396496682</v>
      </c>
      <c r="AD25" s="9">
        <f t="shared" si="23"/>
        <v>1.0450000000000002</v>
      </c>
      <c r="AE25" s="6">
        <f t="shared" si="24"/>
        <v>0.58235317333085301</v>
      </c>
      <c r="AF25" s="4" t="str">
        <f t="shared" si="25"/>
        <v>0.303001586176125+0.118989113012474i</v>
      </c>
      <c r="AG25" s="4">
        <f t="shared" si="26"/>
        <v>0.30300158617612499</v>
      </c>
      <c r="AH25" s="4">
        <f t="shared" si="27"/>
        <v>0.118989113012474</v>
      </c>
      <c r="AI25" s="8">
        <f t="shared" si="28"/>
        <v>0.55346076266872601</v>
      </c>
      <c r="AJ25" s="9">
        <f t="shared" si="29"/>
        <v>1.2450000000000001</v>
      </c>
      <c r="AK25" s="6">
        <f t="shared" si="30"/>
        <v>0.79504864046741874</v>
      </c>
      <c r="AL25" s="4" t="str">
        <f t="shared" si="31"/>
        <v>0.267098902281125+0.104890082821424i</v>
      </c>
      <c r="AM25" s="4">
        <f t="shared" si="32"/>
        <v>0.26709890228112498</v>
      </c>
      <c r="AN25" s="4">
        <f t="shared" si="33"/>
        <v>0.10489008282142399</v>
      </c>
      <c r="AO25" s="8">
        <f t="shared" si="34"/>
        <v>0.61436531708180886</v>
      </c>
      <c r="AP25" s="9">
        <f t="shared" si="35"/>
        <v>1.4450000000000001</v>
      </c>
      <c r="AQ25" s="6">
        <f t="shared" si="36"/>
        <v>1.0177681361471389</v>
      </c>
      <c r="AR25" s="4" t="str">
        <f t="shared" si="37"/>
        <v>0.237616757258134+0.0933124065119948i</v>
      </c>
      <c r="AS25" s="4">
        <f t="shared" si="38"/>
        <v>0.237616757258134</v>
      </c>
      <c r="AT25" s="4">
        <f t="shared" si="39"/>
        <v>9.3312406511994794E-2</v>
      </c>
      <c r="AU25" s="8">
        <f t="shared" si="40"/>
        <v>0.66187314439996425</v>
      </c>
    </row>
    <row r="26" spans="1:47" x14ac:dyDescent="0.15">
      <c r="A26" s="7">
        <f>BFU725F_2V_5mA_S_N!B240</f>
        <v>1350</v>
      </c>
      <c r="B26" s="4">
        <f t="shared" si="0"/>
        <v>1350000000</v>
      </c>
      <c r="C26" s="4">
        <f>BFU725F_2V_5mA_S_N!C240</f>
        <v>0.44900000000000001</v>
      </c>
      <c r="D26" s="4">
        <f>BFU725F_2V_5mA_S_N!D240</f>
        <v>0.51100000000000001</v>
      </c>
      <c r="E26" s="4">
        <f>BFU725F_2V_5mA_S_N!E240</f>
        <v>22.45</v>
      </c>
      <c r="F26" s="4">
        <f t="shared" si="1"/>
        <v>0.39182641707272697</v>
      </c>
      <c r="G26" s="4">
        <f t="shared" si="2"/>
        <v>0.47227291197276322</v>
      </c>
      <c r="H26" s="4">
        <f t="shared" si="3"/>
        <v>0.19513917243025974</v>
      </c>
      <c r="I26" s="26" t="str">
        <f t="shared" si="4"/>
        <v>0.472272911972763+0.19513917243026i</v>
      </c>
      <c r="J26" s="8">
        <f>BFU725F_2V_5mA_S_N!F240</f>
        <v>0.15379999999999999</v>
      </c>
      <c r="L26" s="9">
        <f t="shared" si="5"/>
        <v>0.44900000000000001</v>
      </c>
      <c r="M26" s="6">
        <f t="shared" si="6"/>
        <v>0</v>
      </c>
      <c r="N26" s="4" t="str">
        <f t="shared" si="7"/>
        <v>0.472272911972763+0.19513917243026i</v>
      </c>
      <c r="O26" s="4">
        <f t="shared" si="8"/>
        <v>0.472272911972763</v>
      </c>
      <c r="P26" s="4">
        <f t="shared" si="9"/>
        <v>0.19513917243025999</v>
      </c>
      <c r="Q26" s="8">
        <f t="shared" si="10"/>
        <v>0</v>
      </c>
      <c r="R26" s="9">
        <f t="shared" si="11"/>
        <v>0.64900000000000002</v>
      </c>
      <c r="S26" s="6">
        <f t="shared" si="12"/>
        <v>0.18441984140270104</v>
      </c>
      <c r="T26" s="4" t="str">
        <f t="shared" si="13"/>
        <v>0.398737757899643+0.164755068776253i</v>
      </c>
      <c r="U26" s="4">
        <f t="shared" si="14"/>
        <v>0.398737757899643</v>
      </c>
      <c r="V26" s="4">
        <f t="shared" si="15"/>
        <v>0.16475506877625301</v>
      </c>
      <c r="W26" s="8">
        <f t="shared" si="16"/>
        <v>0.34839289799678985</v>
      </c>
      <c r="X26" s="9">
        <f t="shared" si="17"/>
        <v>0.84899999999999998</v>
      </c>
      <c r="Y26" s="6">
        <f t="shared" si="18"/>
        <v>0.37753112216248835</v>
      </c>
      <c r="Z26" s="4" t="str">
        <f t="shared" si="19"/>
        <v>0.342840103119685+0.141658630640537i</v>
      </c>
      <c r="AA26" s="4">
        <f t="shared" si="20"/>
        <v>0.34284010311968499</v>
      </c>
      <c r="AB26" s="4">
        <f t="shared" si="21"/>
        <v>0.14165863064053699</v>
      </c>
      <c r="AC26" s="8">
        <f t="shared" si="22"/>
        <v>0.47128850009821305</v>
      </c>
      <c r="AD26" s="9">
        <f t="shared" si="23"/>
        <v>1.0490000000000002</v>
      </c>
      <c r="AE26" s="6">
        <f t="shared" si="24"/>
        <v>0.57974345719673492</v>
      </c>
      <c r="AF26" s="4" t="str">
        <f t="shared" si="25"/>
        <v>0.298955447367901+0.123525862089365i</v>
      </c>
      <c r="AG26" s="4">
        <f t="shared" si="26"/>
        <v>0.29895544736790097</v>
      </c>
      <c r="AH26" s="4">
        <f t="shared" si="27"/>
        <v>0.123525862089365</v>
      </c>
      <c r="AI26" s="8">
        <f t="shared" si="28"/>
        <v>0.55346682803829383</v>
      </c>
      <c r="AJ26" s="9">
        <f t="shared" si="29"/>
        <v>1.2490000000000001</v>
      </c>
      <c r="AK26" s="6">
        <f t="shared" si="30"/>
        <v>0.79148576597912657</v>
      </c>
      <c r="AL26" s="4" t="str">
        <f t="shared" si="31"/>
        <v>0.263620800645683+0.108925884947574i</v>
      </c>
      <c r="AM26" s="4">
        <f t="shared" si="32"/>
        <v>0.263620800645683</v>
      </c>
      <c r="AN26" s="4">
        <f t="shared" si="33"/>
        <v>0.10892588494757401</v>
      </c>
      <c r="AO26" s="8">
        <f t="shared" si="34"/>
        <v>0.61433558419871881</v>
      </c>
      <c r="AP26" s="9">
        <f t="shared" si="35"/>
        <v>1.4490000000000001</v>
      </c>
      <c r="AQ26" s="6">
        <f t="shared" si="36"/>
        <v>1.0132071823353781</v>
      </c>
      <c r="AR26" s="4" t="str">
        <f t="shared" si="37"/>
        <v>0.234587337118931+0.0969295034025722i</v>
      </c>
      <c r="AS26" s="4">
        <f t="shared" si="38"/>
        <v>0.23458733711893101</v>
      </c>
      <c r="AT26" s="4">
        <f t="shared" si="39"/>
        <v>9.6929503402572198E-2</v>
      </c>
      <c r="AU26" s="8">
        <f t="shared" si="40"/>
        <v>0.66181771991173721</v>
      </c>
    </row>
    <row r="27" spans="1:47" x14ac:dyDescent="0.15">
      <c r="A27" s="7">
        <f>BFU725F_2V_5mA_S_N!B241</f>
        <v>1400</v>
      </c>
      <c r="B27" s="4">
        <f t="shared" si="0"/>
        <v>1400000000</v>
      </c>
      <c r="C27" s="4">
        <f>BFU725F_2V_5mA_S_N!C241</f>
        <v>0.45300000000000001</v>
      </c>
      <c r="D27" s="4">
        <f>BFU725F_2V_5mA_S_N!D241</f>
        <v>0.50690000000000002</v>
      </c>
      <c r="E27" s="4">
        <f>BFU725F_2V_5mA_S_N!E241</f>
        <v>23.46</v>
      </c>
      <c r="F27" s="4">
        <f t="shared" si="1"/>
        <v>0.40945424251786972</v>
      </c>
      <c r="G27" s="4">
        <f t="shared" si="2"/>
        <v>0.46499874891180965</v>
      </c>
      <c r="H27" s="4">
        <f t="shared" si="3"/>
        <v>0.20180132187488722</v>
      </c>
      <c r="I27" s="26" t="str">
        <f t="shared" si="4"/>
        <v>0.46499874891181+0.201801321874887i</v>
      </c>
      <c r="J27" s="8">
        <f>BFU725F_2V_5mA_S_N!F241</f>
        <v>0.1532</v>
      </c>
      <c r="L27" s="9">
        <f t="shared" si="5"/>
        <v>0.45300000000000001</v>
      </c>
      <c r="M27" s="6">
        <f t="shared" si="6"/>
        <v>0</v>
      </c>
      <c r="N27" s="4" t="str">
        <f t="shared" si="7"/>
        <v>0.46499874891181+0.201801321874887i</v>
      </c>
      <c r="O27" s="4">
        <f t="shared" si="8"/>
        <v>0.46499874891180998</v>
      </c>
      <c r="P27" s="4">
        <f t="shared" si="9"/>
        <v>0.201801321874887</v>
      </c>
      <c r="Q27" s="8">
        <f t="shared" si="10"/>
        <v>0</v>
      </c>
      <c r="R27" s="9">
        <f t="shared" si="11"/>
        <v>0.65300000000000002</v>
      </c>
      <c r="S27" s="6">
        <f t="shared" si="12"/>
        <v>0.18357062471952112</v>
      </c>
      <c r="T27" s="4" t="str">
        <f t="shared" si="13"/>
        <v>0.392877906227188+0.170502137903861i</v>
      </c>
      <c r="U27" s="4">
        <f t="shared" si="14"/>
        <v>0.39287790622718799</v>
      </c>
      <c r="V27" s="4">
        <f t="shared" si="15"/>
        <v>0.17050213790386101</v>
      </c>
      <c r="W27" s="8">
        <f t="shared" si="16"/>
        <v>0.34846483361069447</v>
      </c>
      <c r="X27" s="9">
        <f t="shared" si="17"/>
        <v>0.85299999999999998</v>
      </c>
      <c r="Y27" s="6">
        <f t="shared" si="18"/>
        <v>0.37579266644686959</v>
      </c>
      <c r="Z27" s="4" t="str">
        <f t="shared" si="19"/>
        <v>0.337986064508338+0.146680038930619i</v>
      </c>
      <c r="AA27" s="4">
        <f t="shared" si="20"/>
        <v>0.33798606450833801</v>
      </c>
      <c r="AB27" s="4">
        <f t="shared" si="21"/>
        <v>0.14668003893061901</v>
      </c>
      <c r="AC27" s="8">
        <f t="shared" si="22"/>
        <v>0.47130943496606575</v>
      </c>
      <c r="AD27" s="9">
        <f t="shared" si="23"/>
        <v>1.0530000000000002</v>
      </c>
      <c r="AE27" s="6">
        <f t="shared" si="24"/>
        <v>0.57707385390420851</v>
      </c>
      <c r="AF27" s="4" t="str">
        <f t="shared" si="25"/>
        <v>0.294849063511298+0.127959335179711i</v>
      </c>
      <c r="AG27" s="4">
        <f t="shared" si="26"/>
        <v>0.29484906351129803</v>
      </c>
      <c r="AH27" s="4">
        <f t="shared" si="27"/>
        <v>0.127959335179711</v>
      </c>
      <c r="AI27" s="8">
        <f t="shared" si="28"/>
        <v>0.55344108946707482</v>
      </c>
      <c r="AJ27" s="9">
        <f t="shared" si="29"/>
        <v>1.2530000000000001</v>
      </c>
      <c r="AK27" s="6">
        <f t="shared" si="30"/>
        <v>0.78784113147637158</v>
      </c>
      <c r="AL27" s="4" t="str">
        <f t="shared" si="31"/>
        <v>0.260089524021534+0.112874303159276i</v>
      </c>
      <c r="AM27" s="4">
        <f t="shared" si="32"/>
        <v>0.26008952402153401</v>
      </c>
      <c r="AN27" s="4">
        <f t="shared" si="33"/>
        <v>0.112874303159276</v>
      </c>
      <c r="AO27" s="8">
        <f t="shared" si="34"/>
        <v>0.61427507465540954</v>
      </c>
      <c r="AP27" s="9">
        <f t="shared" si="35"/>
        <v>1.4530000000000001</v>
      </c>
      <c r="AQ27" s="6">
        <f t="shared" si="36"/>
        <v>1.0085415648171521</v>
      </c>
      <c r="AR27" s="4" t="str">
        <f t="shared" si="37"/>
        <v>0.231510642874917+0.100471568729153i</v>
      </c>
      <c r="AS27" s="4">
        <f t="shared" si="38"/>
        <v>0.23151064287491699</v>
      </c>
      <c r="AT27" s="4">
        <f t="shared" si="39"/>
        <v>0.100471568729153</v>
      </c>
      <c r="AU27" s="8">
        <f t="shared" si="40"/>
        <v>0.66173300462223406</v>
      </c>
    </row>
    <row r="28" spans="1:47" x14ac:dyDescent="0.15">
      <c r="A28" s="7">
        <f>BFU725F_2V_5mA_S_N!B242</f>
        <v>1450</v>
      </c>
      <c r="B28" s="4">
        <f t="shared" si="0"/>
        <v>1450000000</v>
      </c>
      <c r="C28" s="4">
        <f>BFU725F_2V_5mA_S_N!C242</f>
        <v>0.45600000000000002</v>
      </c>
      <c r="D28" s="4">
        <f>BFU725F_2V_5mA_S_N!D242</f>
        <v>0.50280000000000002</v>
      </c>
      <c r="E28" s="4">
        <f>BFU725F_2V_5mA_S_N!E242</f>
        <v>24.47</v>
      </c>
      <c r="F28" s="4">
        <f t="shared" si="1"/>
        <v>0.42708206796301246</v>
      </c>
      <c r="G28" s="4">
        <f t="shared" si="2"/>
        <v>0.45763763868381652</v>
      </c>
      <c r="H28" s="4">
        <f t="shared" si="3"/>
        <v>0.2082681724601736</v>
      </c>
      <c r="I28" s="26" t="str">
        <f t="shared" si="4"/>
        <v>0.457637638683817+0.208268172460174i</v>
      </c>
      <c r="J28" s="8">
        <f>BFU725F_2V_5mA_S_N!F242</f>
        <v>0.15260000000000001</v>
      </c>
      <c r="L28" s="9">
        <f t="shared" si="5"/>
        <v>0.45600000000000002</v>
      </c>
      <c r="M28" s="6">
        <f t="shared" si="6"/>
        <v>0</v>
      </c>
      <c r="N28" s="4" t="str">
        <f t="shared" si="7"/>
        <v>0.457637638683817+0.208268172460174i</v>
      </c>
      <c r="O28" s="4">
        <f t="shared" si="8"/>
        <v>0.45763763868381702</v>
      </c>
      <c r="P28" s="4">
        <f t="shared" si="9"/>
        <v>0.20826817246017401</v>
      </c>
      <c r="Q28" s="8">
        <f t="shared" si="10"/>
        <v>0</v>
      </c>
      <c r="R28" s="9">
        <f t="shared" si="11"/>
        <v>0.65600000000000003</v>
      </c>
      <c r="S28" s="6">
        <f t="shared" si="12"/>
        <v>0.18270290923056967</v>
      </c>
      <c r="T28" s="4" t="str">
        <f t="shared" si="13"/>
        <v>0.386942177204537+0.176095087646032i</v>
      </c>
      <c r="U28" s="4">
        <f t="shared" si="14"/>
        <v>0.386942177204537</v>
      </c>
      <c r="V28" s="4">
        <f t="shared" si="15"/>
        <v>0.17609508764603199</v>
      </c>
      <c r="W28" s="8">
        <f t="shared" si="16"/>
        <v>0.34850903275020956</v>
      </c>
      <c r="X28" s="9">
        <f t="shared" si="17"/>
        <v>0.85600000000000009</v>
      </c>
      <c r="Y28" s="6">
        <f t="shared" si="18"/>
        <v>0.37401634129785116</v>
      </c>
      <c r="Z28" s="4" t="str">
        <f t="shared" si="19"/>
        <v>0.333065644802701+0.151576197604354i</v>
      </c>
      <c r="AA28" s="4">
        <f t="shared" si="20"/>
        <v>0.33306564480270101</v>
      </c>
      <c r="AB28" s="4">
        <f t="shared" si="21"/>
        <v>0.15157619760435401</v>
      </c>
      <c r="AC28" s="8">
        <f t="shared" si="22"/>
        <v>0.47129906908309355</v>
      </c>
      <c r="AD28" s="9">
        <f t="shared" si="23"/>
        <v>1.056</v>
      </c>
      <c r="AE28" s="6">
        <f t="shared" si="24"/>
        <v>0.57434609764109901</v>
      </c>
      <c r="AF28" s="4" t="str">
        <f t="shared" si="25"/>
        <v>0.290684265276556+0.132288683391936i</v>
      </c>
      <c r="AG28" s="4">
        <f t="shared" si="26"/>
        <v>0.290684265276556</v>
      </c>
      <c r="AH28" s="4">
        <f t="shared" si="27"/>
        <v>0.132288683391936</v>
      </c>
      <c r="AI28" s="8">
        <f t="shared" si="28"/>
        <v>0.55338386899180403</v>
      </c>
      <c r="AJ28" s="9">
        <f t="shared" si="29"/>
        <v>1.256</v>
      </c>
      <c r="AK28" s="6">
        <f t="shared" si="30"/>
        <v>0.78411710453219352</v>
      </c>
      <c r="AL28" s="4" t="str">
        <f t="shared" si="31"/>
        <v>0.256506502583984+0.116734586497215i</v>
      </c>
      <c r="AM28" s="4">
        <f t="shared" si="32"/>
        <v>0.256506502583984</v>
      </c>
      <c r="AN28" s="4">
        <f t="shared" si="33"/>
        <v>0.11673458649721501</v>
      </c>
      <c r="AO28" s="8">
        <f t="shared" si="34"/>
        <v>0.61418408966390181</v>
      </c>
      <c r="AP28" s="9">
        <f t="shared" si="35"/>
        <v>1.456</v>
      </c>
      <c r="AQ28" s="6">
        <f t="shared" si="36"/>
        <v>1.003774314401241</v>
      </c>
      <c r="AR28" s="4" t="str">
        <f t="shared" si="37"/>
        <v>0.228387815631106+0.103937939000085i</v>
      </c>
      <c r="AS28" s="4">
        <f t="shared" si="38"/>
        <v>0.22838781563110599</v>
      </c>
      <c r="AT28" s="4">
        <f t="shared" si="39"/>
        <v>0.10393793900008499</v>
      </c>
      <c r="AU28" s="8">
        <f t="shared" si="40"/>
        <v>0.66161927534737841</v>
      </c>
    </row>
    <row r="29" spans="1:47" x14ac:dyDescent="0.15">
      <c r="A29" s="7">
        <f>BFU725F_2V_5mA_S_N!B243</f>
        <v>1500</v>
      </c>
      <c r="B29" s="4">
        <f t="shared" si="0"/>
        <v>1500000000</v>
      </c>
      <c r="C29" s="4">
        <f>BFU725F_2V_5mA_S_N!C243</f>
        <v>0.46</v>
      </c>
      <c r="D29" s="4">
        <f>BFU725F_2V_5mA_S_N!D243</f>
        <v>0.49880000000000002</v>
      </c>
      <c r="E29" s="4">
        <f>BFU725F_2V_5mA_S_N!E243</f>
        <v>25.48</v>
      </c>
      <c r="F29" s="4">
        <f t="shared" si="1"/>
        <v>0.44470989340815514</v>
      </c>
      <c r="G29" s="4">
        <f t="shared" si="2"/>
        <v>0.45028447043284509</v>
      </c>
      <c r="H29" s="4">
        <f t="shared" si="3"/>
        <v>0.21458176923264538</v>
      </c>
      <c r="I29" s="26" t="str">
        <f t="shared" si="4"/>
        <v>0.450284470432845+0.214581769232645i</v>
      </c>
      <c r="J29" s="8">
        <f>BFU725F_2V_5mA_S_N!F243</f>
        <v>0.15190000000000001</v>
      </c>
      <c r="L29" s="9">
        <f t="shared" si="5"/>
        <v>0.46</v>
      </c>
      <c r="M29" s="6">
        <f t="shared" si="6"/>
        <v>0</v>
      </c>
      <c r="N29" s="4" t="str">
        <f t="shared" si="7"/>
        <v>0.450284470432845+0.214581769232645i</v>
      </c>
      <c r="O29" s="4">
        <f t="shared" si="8"/>
        <v>0.45028447043284497</v>
      </c>
      <c r="P29" s="4">
        <f t="shared" si="9"/>
        <v>0.21458176923264499</v>
      </c>
      <c r="Q29" s="8">
        <f t="shared" si="10"/>
        <v>0</v>
      </c>
      <c r="R29" s="9">
        <f t="shared" si="11"/>
        <v>0.66</v>
      </c>
      <c r="S29" s="6">
        <f t="shared" si="12"/>
        <v>0.18196068150954109</v>
      </c>
      <c r="T29" s="4" t="str">
        <f t="shared" si="13"/>
        <v>0.380964001152529+0.181547298983408i</v>
      </c>
      <c r="U29" s="4">
        <f t="shared" si="14"/>
        <v>0.38096400115252899</v>
      </c>
      <c r="V29" s="4">
        <f t="shared" si="15"/>
        <v>0.18154729898340799</v>
      </c>
      <c r="W29" s="8">
        <f t="shared" si="16"/>
        <v>0.34862909483572374</v>
      </c>
      <c r="X29" s="9">
        <f t="shared" si="17"/>
        <v>0.8600000000000001</v>
      </c>
      <c r="Y29" s="6">
        <f t="shared" si="18"/>
        <v>0.37249690574097877</v>
      </c>
      <c r="Z29" s="4" t="str">
        <f t="shared" si="19"/>
        <v>0.32807685653014+0.156344082332774i</v>
      </c>
      <c r="AA29" s="4">
        <f t="shared" si="20"/>
        <v>0.32807685653014002</v>
      </c>
      <c r="AB29" s="4">
        <f t="shared" si="21"/>
        <v>0.156344082332774</v>
      </c>
      <c r="AC29" s="8">
        <f t="shared" si="22"/>
        <v>0.47138338956527287</v>
      </c>
      <c r="AD29" s="9">
        <f t="shared" si="23"/>
        <v>1.06</v>
      </c>
      <c r="AE29" s="6">
        <f t="shared" si="24"/>
        <v>0.57201282557154576</v>
      </c>
      <c r="AF29" s="4" t="str">
        <f t="shared" si="25"/>
        <v>0.286438165839475+0.136501284049402i</v>
      </c>
      <c r="AG29" s="4">
        <f t="shared" si="26"/>
        <v>0.28643816583947501</v>
      </c>
      <c r="AH29" s="4">
        <f t="shared" si="27"/>
        <v>0.13650128404940201</v>
      </c>
      <c r="AI29" s="8">
        <f t="shared" si="28"/>
        <v>0.55342836305454968</v>
      </c>
      <c r="AJ29" s="9">
        <f t="shared" si="29"/>
        <v>1.26</v>
      </c>
      <c r="AK29" s="6">
        <f t="shared" si="30"/>
        <v>0.78093164101676604</v>
      </c>
      <c r="AL29" s="4" t="str">
        <f t="shared" si="31"/>
        <v>0.252836470565354+0.120488492814994i</v>
      </c>
      <c r="AM29" s="4">
        <f t="shared" si="32"/>
        <v>0.25283647056535402</v>
      </c>
      <c r="AN29" s="4">
        <f t="shared" si="33"/>
        <v>0.12048849281499401</v>
      </c>
      <c r="AO29" s="8">
        <f t="shared" si="34"/>
        <v>0.61419615953136664</v>
      </c>
      <c r="AP29" s="9">
        <f t="shared" si="35"/>
        <v>1.46</v>
      </c>
      <c r="AQ29" s="6">
        <f t="shared" si="36"/>
        <v>0.99969649689443363</v>
      </c>
      <c r="AR29" s="4" t="str">
        <f t="shared" si="37"/>
        <v>0.225176406085697+0.107307168645789i</v>
      </c>
      <c r="AS29" s="4">
        <f t="shared" si="38"/>
        <v>0.225176406085697</v>
      </c>
      <c r="AT29" s="4">
        <f t="shared" si="39"/>
        <v>0.107307168645789</v>
      </c>
      <c r="AU29" s="8">
        <f t="shared" si="40"/>
        <v>0.66160694837676226</v>
      </c>
    </row>
    <row r="30" spans="1:47" x14ac:dyDescent="0.15">
      <c r="A30" s="7">
        <f>BFU725F_2V_5mA_S_N!B244</f>
        <v>1550</v>
      </c>
      <c r="B30" s="4">
        <f t="shared" si="0"/>
        <v>1550000000</v>
      </c>
      <c r="C30" s="4">
        <f>BFU725F_2V_5mA_S_N!C244</f>
        <v>0.46400000000000002</v>
      </c>
      <c r="D30" s="4">
        <f>BFU725F_2V_5mA_S_N!D244</f>
        <v>0.49480000000000002</v>
      </c>
      <c r="E30" s="4">
        <f>BFU725F_2V_5mA_S_N!E244</f>
        <v>26.49</v>
      </c>
      <c r="F30" s="4">
        <f t="shared" si="1"/>
        <v>0.46233771885329789</v>
      </c>
      <c r="G30" s="4">
        <f t="shared" si="2"/>
        <v>0.44285204852453103</v>
      </c>
      <c r="H30" s="4">
        <f t="shared" si="3"/>
        <v>0.22070138902514064</v>
      </c>
      <c r="I30" s="26" t="str">
        <f t="shared" si="4"/>
        <v>0.442852048524531+0.220701389025141i</v>
      </c>
      <c r="J30" s="8">
        <f>BFU725F_2V_5mA_S_N!F244</f>
        <v>0.15129999999999999</v>
      </c>
      <c r="L30" s="9">
        <f t="shared" si="5"/>
        <v>0.46400000000000002</v>
      </c>
      <c r="M30" s="6">
        <f t="shared" si="6"/>
        <v>0</v>
      </c>
      <c r="N30" s="4" t="str">
        <f t="shared" si="7"/>
        <v>0.442852048524531+0.220701389025141i</v>
      </c>
      <c r="O30" s="4">
        <f t="shared" si="8"/>
        <v>0.44285204852453097</v>
      </c>
      <c r="P30" s="4">
        <f t="shared" si="9"/>
        <v>0.220701389025141</v>
      </c>
      <c r="Q30" s="8">
        <f t="shared" si="10"/>
        <v>0</v>
      </c>
      <c r="R30" s="9">
        <f t="shared" si="11"/>
        <v>0.66400000000000003</v>
      </c>
      <c r="S30" s="6">
        <f t="shared" si="12"/>
        <v>0.18108105930768448</v>
      </c>
      <c r="T30" s="4" t="str">
        <f t="shared" si="13"/>
        <v>0.374954830605886+0.186863879736172i</v>
      </c>
      <c r="U30" s="4">
        <f t="shared" si="14"/>
        <v>0.37495483060588602</v>
      </c>
      <c r="V30" s="4">
        <f t="shared" si="15"/>
        <v>0.18686387973617199</v>
      </c>
      <c r="W30" s="8">
        <f t="shared" si="16"/>
        <v>0.34862108955836257</v>
      </c>
      <c r="X30" s="9">
        <f t="shared" si="17"/>
        <v>0.8640000000000001</v>
      </c>
      <c r="Y30" s="6">
        <f t="shared" si="18"/>
        <v>0.37069620602005876</v>
      </c>
      <c r="Z30" s="4" t="str">
        <f t="shared" si="19"/>
        <v>0.323085485010856+0.16101408033073i</v>
      </c>
      <c r="AA30" s="4">
        <f t="shared" si="20"/>
        <v>0.32308548501085599</v>
      </c>
      <c r="AB30" s="4">
        <f t="shared" si="21"/>
        <v>0.16101408033073</v>
      </c>
      <c r="AC30" s="8">
        <f t="shared" si="22"/>
        <v>0.47131560860555655</v>
      </c>
      <c r="AD30" s="9">
        <f t="shared" si="23"/>
        <v>1.0640000000000001</v>
      </c>
      <c r="AE30" s="6">
        <f t="shared" si="24"/>
        <v>0.56924763928544642</v>
      </c>
      <c r="AF30" s="4" t="str">
        <f t="shared" si="25"/>
        <v>0.28220660489646+0.140641530055534i</v>
      </c>
      <c r="AG30" s="4">
        <f t="shared" si="26"/>
        <v>0.28220660489645999</v>
      </c>
      <c r="AH30" s="4">
        <f t="shared" si="27"/>
        <v>0.14064153005553401</v>
      </c>
      <c r="AI30" s="8">
        <f t="shared" si="28"/>
        <v>0.55331456016489133</v>
      </c>
      <c r="AJ30" s="9">
        <f t="shared" si="29"/>
        <v>1.264</v>
      </c>
      <c r="AK30" s="6">
        <f t="shared" si="30"/>
        <v>0.77715651331405589</v>
      </c>
      <c r="AL30" s="4" t="str">
        <f t="shared" si="31"/>
        <v>0.249191360021913+0.12418793019731i</v>
      </c>
      <c r="AM30" s="4">
        <f t="shared" si="32"/>
        <v>0.249191360021913</v>
      </c>
      <c r="AN30" s="4">
        <f t="shared" si="33"/>
        <v>0.12418793019731</v>
      </c>
      <c r="AO30" s="8">
        <f t="shared" si="34"/>
        <v>0.61405128636272499</v>
      </c>
      <c r="AP30" s="9">
        <f t="shared" si="35"/>
        <v>1.464</v>
      </c>
      <c r="AQ30" s="6">
        <f t="shared" si="36"/>
        <v>0.99486383070253148</v>
      </c>
      <c r="AR30" s="4" t="str">
        <f t="shared" si="37"/>
        <v>0.221996129113521+0.110634814080226i</v>
      </c>
      <c r="AS30" s="4">
        <f t="shared" si="38"/>
        <v>0.22199612911352101</v>
      </c>
      <c r="AT30" s="4">
        <f t="shared" si="39"/>
        <v>0.110634814080226</v>
      </c>
      <c r="AU30" s="8">
        <f t="shared" si="40"/>
        <v>0.66144258813564727</v>
      </c>
    </row>
    <row r="31" spans="1:47" x14ac:dyDescent="0.15">
      <c r="A31" s="7">
        <f>BFU725F_2V_5mA_S_N!B245</f>
        <v>1600</v>
      </c>
      <c r="B31" s="4">
        <f t="shared" si="0"/>
        <v>1600000000</v>
      </c>
      <c r="C31" s="4">
        <f>BFU725F_2V_5mA_S_N!C245</f>
        <v>0.46700000000000003</v>
      </c>
      <c r="D31" s="4">
        <f>BFU725F_2V_5mA_S_N!D245</f>
        <v>0.4909</v>
      </c>
      <c r="E31" s="4">
        <f>BFU725F_2V_5mA_S_N!E245</f>
        <v>27.49</v>
      </c>
      <c r="F31" s="4">
        <f t="shared" si="1"/>
        <v>0.47979101137324115</v>
      </c>
      <c r="G31" s="4">
        <f t="shared" si="2"/>
        <v>0.43547317317098311</v>
      </c>
      <c r="H31" s="4">
        <f t="shared" si="3"/>
        <v>0.22659639328196501</v>
      </c>
      <c r="I31" s="26" t="str">
        <f t="shared" si="4"/>
        <v>0.435473173170983+0.226596393281965i</v>
      </c>
      <c r="J31" s="8">
        <f>BFU725F_2V_5mA_S_N!F245</f>
        <v>0.15060000000000001</v>
      </c>
      <c r="L31" s="9">
        <f t="shared" si="5"/>
        <v>0.46700000000000003</v>
      </c>
      <c r="M31" s="6">
        <f t="shared" si="6"/>
        <v>0</v>
      </c>
      <c r="N31" s="4" t="str">
        <f t="shared" si="7"/>
        <v>0.435473173170983+0.226596393281965i</v>
      </c>
      <c r="O31" s="4">
        <f t="shared" si="8"/>
        <v>0.435473173170983</v>
      </c>
      <c r="P31" s="4">
        <f t="shared" si="9"/>
        <v>0.22659639328196499</v>
      </c>
      <c r="Q31" s="8">
        <f t="shared" si="10"/>
        <v>0</v>
      </c>
      <c r="R31" s="9">
        <f t="shared" si="11"/>
        <v>0.66700000000000004</v>
      </c>
      <c r="S31" s="6">
        <f t="shared" si="12"/>
        <v>0.18033434336032392</v>
      </c>
      <c r="T31" s="4" t="str">
        <f t="shared" si="13"/>
        <v>0.3689405257253+0.191976446806472i</v>
      </c>
      <c r="U31" s="4">
        <f t="shared" si="14"/>
        <v>0.36894052572530001</v>
      </c>
      <c r="V31" s="4">
        <f t="shared" si="15"/>
        <v>0.191976446806472</v>
      </c>
      <c r="W31" s="8">
        <f t="shared" si="16"/>
        <v>0.34869703299656668</v>
      </c>
      <c r="X31" s="9">
        <f t="shared" si="17"/>
        <v>0.86699999999999999</v>
      </c>
      <c r="Y31" s="6">
        <f t="shared" si="18"/>
        <v>0.36916758248693204</v>
      </c>
      <c r="Z31" s="4" t="str">
        <f t="shared" si="19"/>
        <v>0.318056882693642+0.165499385305617i</v>
      </c>
      <c r="AA31" s="4">
        <f t="shared" si="20"/>
        <v>0.31805688269364202</v>
      </c>
      <c r="AB31" s="4">
        <f t="shared" si="21"/>
        <v>0.165499385305617</v>
      </c>
      <c r="AC31" s="8">
        <f t="shared" si="22"/>
        <v>0.47135192784455099</v>
      </c>
      <c r="AD31" s="9">
        <f t="shared" si="23"/>
        <v>1.0670000000000002</v>
      </c>
      <c r="AE31" s="6">
        <f t="shared" si="24"/>
        <v>0.56690025799732646</v>
      </c>
      <c r="AF31" s="4" t="str">
        <f t="shared" si="25"/>
        <v>0.277920161764199+0.144614433577017i</v>
      </c>
      <c r="AG31" s="4">
        <f t="shared" si="26"/>
        <v>0.27792016176419898</v>
      </c>
      <c r="AH31" s="4">
        <f t="shared" si="27"/>
        <v>0.144614433577017</v>
      </c>
      <c r="AI31" s="8">
        <f t="shared" si="28"/>
        <v>0.55331216428313179</v>
      </c>
      <c r="AJ31" s="9">
        <f t="shared" si="29"/>
        <v>1.2670000000000001</v>
      </c>
      <c r="AK31" s="6">
        <f t="shared" si="30"/>
        <v>0.77395178740674442</v>
      </c>
      <c r="AL31" s="4" t="str">
        <f t="shared" si="31"/>
        <v>0.245481966456136+0.127735373018912i</v>
      </c>
      <c r="AM31" s="4">
        <f t="shared" si="32"/>
        <v>0.24548196645613601</v>
      </c>
      <c r="AN31" s="4">
        <f t="shared" si="33"/>
        <v>0.127735373018912</v>
      </c>
      <c r="AO31" s="8">
        <f t="shared" si="34"/>
        <v>0.61401902046728163</v>
      </c>
      <c r="AP31" s="9">
        <f t="shared" si="35"/>
        <v>1.4670000000000001</v>
      </c>
      <c r="AQ31" s="6">
        <f t="shared" si="36"/>
        <v>0.99076135476894689</v>
      </c>
      <c r="AR31" s="4" t="str">
        <f t="shared" si="37"/>
        <v>0.218747049779618+0.113823986355343i</v>
      </c>
      <c r="AS31" s="4">
        <f t="shared" si="38"/>
        <v>0.21874704977961801</v>
      </c>
      <c r="AT31" s="4">
        <f t="shared" si="39"/>
        <v>0.11382398635534299</v>
      </c>
      <c r="AU31" s="8">
        <f t="shared" si="40"/>
        <v>0.66138885317158147</v>
      </c>
    </row>
    <row r="32" spans="1:47" x14ac:dyDescent="0.15">
      <c r="A32" s="7">
        <f>BFU725F_2V_5mA_S_N!B246</f>
        <v>1650</v>
      </c>
      <c r="B32" s="4">
        <f t="shared" si="0"/>
        <v>1650000000</v>
      </c>
      <c r="C32" s="4">
        <f>BFU725F_2V_5mA_S_N!C246</f>
        <v>0.47099999999999997</v>
      </c>
      <c r="D32" s="4">
        <f>BFU725F_2V_5mA_S_N!D246</f>
        <v>0.48699999999999999</v>
      </c>
      <c r="E32" s="4">
        <f>BFU725F_2V_5mA_S_N!E246</f>
        <v>28.5</v>
      </c>
      <c r="F32" s="4">
        <f t="shared" si="1"/>
        <v>0.49741883681838389</v>
      </c>
      <c r="G32" s="4">
        <f t="shared" si="2"/>
        <v>0.42798393386637712</v>
      </c>
      <c r="H32" s="4">
        <f t="shared" si="3"/>
        <v>0.23237631624642929</v>
      </c>
      <c r="I32" s="26" t="str">
        <f t="shared" si="4"/>
        <v>0.427983933866377+0.232376316246429i</v>
      </c>
      <c r="J32" s="8">
        <f>BFU725F_2V_5mA_S_N!F246</f>
        <v>0.14990000000000001</v>
      </c>
      <c r="L32" s="9">
        <f t="shared" si="5"/>
        <v>0.47099999999999997</v>
      </c>
      <c r="M32" s="6">
        <f t="shared" si="6"/>
        <v>0</v>
      </c>
      <c r="N32" s="4" t="str">
        <f t="shared" si="7"/>
        <v>0.427983933866377+0.232376316246429i</v>
      </c>
      <c r="O32" s="4">
        <f t="shared" si="8"/>
        <v>0.42798393386637701</v>
      </c>
      <c r="P32" s="4">
        <f t="shared" si="9"/>
        <v>0.23237631624642899</v>
      </c>
      <c r="Q32" s="8">
        <f t="shared" si="10"/>
        <v>0</v>
      </c>
      <c r="R32" s="9">
        <f t="shared" si="11"/>
        <v>0.67100000000000004</v>
      </c>
      <c r="S32" s="6">
        <f t="shared" si="12"/>
        <v>0.17956432743488235</v>
      </c>
      <c r="T32" s="4" t="str">
        <f t="shared" si="13"/>
        <v>0.362832211785418+0.197001817401313i</v>
      </c>
      <c r="U32" s="4">
        <f t="shared" si="14"/>
        <v>0.36283221178541802</v>
      </c>
      <c r="V32" s="4">
        <f t="shared" si="15"/>
        <v>0.19700181740131301</v>
      </c>
      <c r="W32" s="8">
        <f t="shared" si="16"/>
        <v>0.34874256992078251</v>
      </c>
      <c r="X32" s="9">
        <f t="shared" si="17"/>
        <v>0.871</v>
      </c>
      <c r="Y32" s="6">
        <f t="shared" si="18"/>
        <v>0.36759126090350674</v>
      </c>
      <c r="Z32" s="4" t="str">
        <f t="shared" si="19"/>
        <v>0.312947257050784+0.169916496901938i</v>
      </c>
      <c r="AA32" s="4">
        <f t="shared" si="20"/>
        <v>0.31294725705078402</v>
      </c>
      <c r="AB32" s="4">
        <f t="shared" si="21"/>
        <v>0.169916496901938</v>
      </c>
      <c r="AC32" s="8">
        <f t="shared" si="22"/>
        <v>0.47135337674412553</v>
      </c>
      <c r="AD32" s="9">
        <f t="shared" si="23"/>
        <v>1.0710000000000002</v>
      </c>
      <c r="AE32" s="6">
        <f t="shared" si="24"/>
        <v>0.56447963074097152</v>
      </c>
      <c r="AF32" s="4" t="str">
        <f t="shared" si="25"/>
        <v>0.273563123134863+0.148532656916965i</v>
      </c>
      <c r="AG32" s="4">
        <f t="shared" si="26"/>
        <v>0.27356312313486297</v>
      </c>
      <c r="AH32" s="4">
        <f t="shared" si="27"/>
        <v>0.14853265691696499</v>
      </c>
      <c r="AI32" s="8">
        <f t="shared" si="28"/>
        <v>0.55327431711476893</v>
      </c>
      <c r="AJ32" s="9">
        <f t="shared" si="29"/>
        <v>1.2709999999999999</v>
      </c>
      <c r="AK32" s="6">
        <f t="shared" si="30"/>
        <v>0.77064706357698343</v>
      </c>
      <c r="AL32" s="4" t="str">
        <f t="shared" si="31"/>
        <v>0.241710469957679+0.131238077325807i</v>
      </c>
      <c r="AM32" s="4">
        <f t="shared" si="32"/>
        <v>0.241710469957679</v>
      </c>
      <c r="AN32" s="4">
        <f t="shared" si="33"/>
        <v>0.131238077325807</v>
      </c>
      <c r="AO32" s="8">
        <f t="shared" si="34"/>
        <v>0.61395217794579848</v>
      </c>
      <c r="AP32" s="9">
        <f t="shared" si="35"/>
        <v>1.4710000000000001</v>
      </c>
      <c r="AQ32" s="6">
        <f t="shared" si="36"/>
        <v>0.98653086817793834</v>
      </c>
      <c r="AR32" s="4" t="str">
        <f t="shared" si="37"/>
        <v>0.215442881216805+0.116975940303191i</v>
      </c>
      <c r="AS32" s="4">
        <f t="shared" si="38"/>
        <v>0.21544288121680499</v>
      </c>
      <c r="AT32" s="4">
        <f t="shared" si="39"/>
        <v>0.116975940303191</v>
      </c>
      <c r="AU32" s="8">
        <f t="shared" si="40"/>
        <v>0.66130202014812689</v>
      </c>
    </row>
    <row r="33" spans="1:47" x14ac:dyDescent="0.15">
      <c r="A33" s="7">
        <f>BFU725F_2V_5mA_S_N!B247</f>
        <v>1700</v>
      </c>
      <c r="B33" s="4">
        <f t="shared" si="0"/>
        <v>1700000000</v>
      </c>
      <c r="C33" s="4">
        <f>BFU725F_2V_5mA_S_N!C247</f>
        <v>0.47499999999999998</v>
      </c>
      <c r="D33" s="4">
        <f>BFU725F_2V_5mA_S_N!D247</f>
        <v>0.48320000000000002</v>
      </c>
      <c r="E33" s="4">
        <f>BFU725F_2V_5mA_S_N!E247</f>
        <v>29.5</v>
      </c>
      <c r="F33" s="4">
        <f t="shared" si="1"/>
        <v>0.51487212933832716</v>
      </c>
      <c r="G33" s="4">
        <f t="shared" si="2"/>
        <v>0.42055587227815955</v>
      </c>
      <c r="H33" s="4">
        <f t="shared" si="3"/>
        <v>0.23793906424199529</v>
      </c>
      <c r="I33" s="26" t="str">
        <f t="shared" si="4"/>
        <v>0.42055587227816+0.237939064241995i</v>
      </c>
      <c r="J33" s="8">
        <f>BFU725F_2V_5mA_S_N!F247</f>
        <v>0.1492</v>
      </c>
      <c r="L33" s="9">
        <f t="shared" si="5"/>
        <v>0.47499999999999998</v>
      </c>
      <c r="M33" s="6">
        <f t="shared" si="6"/>
        <v>0</v>
      </c>
      <c r="N33" s="4" t="str">
        <f t="shared" si="7"/>
        <v>0.42055587227816+0.237939064241995i</v>
      </c>
      <c r="O33" s="4">
        <f t="shared" si="8"/>
        <v>0.42055587227815999</v>
      </c>
      <c r="P33" s="4">
        <f t="shared" si="9"/>
        <v>0.23793906424199501</v>
      </c>
      <c r="Q33" s="8">
        <f t="shared" si="10"/>
        <v>0</v>
      </c>
      <c r="R33" s="9">
        <f t="shared" si="11"/>
        <v>0.67500000000000004</v>
      </c>
      <c r="S33" s="6">
        <f t="shared" si="12"/>
        <v>0.17880858233225205</v>
      </c>
      <c r="T33" s="4" t="str">
        <f t="shared" si="13"/>
        <v>0.356763497128684+0.20184707492648i</v>
      </c>
      <c r="U33" s="4">
        <f t="shared" si="14"/>
        <v>0.35676349712868399</v>
      </c>
      <c r="V33" s="4">
        <f t="shared" si="15"/>
        <v>0.20184707492647999</v>
      </c>
      <c r="W33" s="8">
        <f t="shared" si="16"/>
        <v>0.34877212780384165</v>
      </c>
      <c r="X33" s="9">
        <f t="shared" si="17"/>
        <v>0.875</v>
      </c>
      <c r="Y33" s="6">
        <f t="shared" si="18"/>
        <v>0.36604415352886266</v>
      </c>
      <c r="Z33" s="4" t="str">
        <f t="shared" si="19"/>
        <v>0.307864040259424+0.174181093361685i</v>
      </c>
      <c r="AA33" s="4">
        <f t="shared" si="20"/>
        <v>0.30786404025942399</v>
      </c>
      <c r="AB33" s="4">
        <f t="shared" si="21"/>
        <v>0.174181093361685</v>
      </c>
      <c r="AC33" s="8">
        <f t="shared" si="22"/>
        <v>0.47133856670442614</v>
      </c>
      <c r="AD33" s="9">
        <f t="shared" si="23"/>
        <v>1.0750000000000002</v>
      </c>
      <c r="AE33" s="6">
        <f t="shared" si="24"/>
        <v>0.56210386533945123</v>
      </c>
      <c r="AF33" s="4" t="str">
        <f t="shared" si="25"/>
        <v>0.269224013594494+0.152319618126219i</v>
      </c>
      <c r="AG33" s="4">
        <f t="shared" si="26"/>
        <v>0.26922401359449399</v>
      </c>
      <c r="AH33" s="4">
        <f t="shared" si="27"/>
        <v>0.152319618126219</v>
      </c>
      <c r="AI33" s="8">
        <f t="shared" si="28"/>
        <v>0.55322148401901972</v>
      </c>
      <c r="AJ33" s="9">
        <f t="shared" si="29"/>
        <v>1.2749999999999999</v>
      </c>
      <c r="AK33" s="6">
        <f t="shared" si="30"/>
        <v>0.7674035866989497</v>
      </c>
      <c r="AL33" s="4" t="str">
        <f t="shared" si="31"/>
        <v>0.237951238439913+0.13462633324537i</v>
      </c>
      <c r="AM33" s="4">
        <f t="shared" si="32"/>
        <v>0.237951238439913</v>
      </c>
      <c r="AN33" s="4">
        <f t="shared" si="33"/>
        <v>0.13462633324536999</v>
      </c>
      <c r="AO33" s="8">
        <f t="shared" si="34"/>
        <v>0.61387186042451825</v>
      </c>
      <c r="AP33" s="9">
        <f t="shared" si="35"/>
        <v>1.4750000000000001</v>
      </c>
      <c r="AQ33" s="6">
        <f t="shared" si="36"/>
        <v>0.98237878584137595</v>
      </c>
      <c r="AR33" s="4" t="str">
        <f t="shared" si="37"/>
        <v>0.212147080710241+0.120027043237858i</v>
      </c>
      <c r="AS33" s="4">
        <f t="shared" si="38"/>
        <v>0.21214708071024099</v>
      </c>
      <c r="AT33" s="4">
        <f t="shared" si="39"/>
        <v>0.120027043237858</v>
      </c>
      <c r="AU33" s="8">
        <f t="shared" si="40"/>
        <v>0.6612031382893121</v>
      </c>
    </row>
    <row r="34" spans="1:47" x14ac:dyDescent="0.15">
      <c r="A34" s="7">
        <f>BFU725F_2V_5mA_S_N!B248</f>
        <v>1750</v>
      </c>
      <c r="B34" s="4">
        <f t="shared" si="0"/>
        <v>1750000000</v>
      </c>
      <c r="C34" s="4">
        <f>BFU725F_2V_5mA_S_N!C248</f>
        <v>0.47799999999999998</v>
      </c>
      <c r="D34" s="4">
        <f>BFU725F_2V_5mA_S_N!D248</f>
        <v>0.4793</v>
      </c>
      <c r="E34" s="4">
        <f>BFU725F_2V_5mA_S_N!E248</f>
        <v>30.5</v>
      </c>
      <c r="F34" s="4">
        <f t="shared" si="1"/>
        <v>0.53232542185827048</v>
      </c>
      <c r="G34" s="4">
        <f t="shared" si="2"/>
        <v>0.41297885659962336</v>
      </c>
      <c r="H34" s="4">
        <f t="shared" si="3"/>
        <v>0.24326313736706548</v>
      </c>
      <c r="I34" s="26" t="str">
        <f t="shared" si="4"/>
        <v>0.412978856599623+0.243263137367065i</v>
      </c>
      <c r="J34" s="8">
        <f>BFU725F_2V_5mA_S_N!F248</f>
        <v>0.1484</v>
      </c>
      <c r="L34" s="9">
        <f t="shared" si="5"/>
        <v>0.47799999999999998</v>
      </c>
      <c r="M34" s="6">
        <f t="shared" si="6"/>
        <v>0</v>
      </c>
      <c r="N34" s="4" t="str">
        <f t="shared" si="7"/>
        <v>0.412978856599623+0.243263137367065i</v>
      </c>
      <c r="O34" s="4">
        <f t="shared" si="8"/>
        <v>0.41297885659962302</v>
      </c>
      <c r="P34" s="4">
        <f t="shared" si="9"/>
        <v>0.24326313736706501</v>
      </c>
      <c r="Q34" s="8">
        <f t="shared" si="10"/>
        <v>0</v>
      </c>
      <c r="R34" s="9">
        <f t="shared" si="11"/>
        <v>0.67799999999999994</v>
      </c>
      <c r="S34" s="6">
        <f t="shared" si="12"/>
        <v>0.17813406925507089</v>
      </c>
      <c r="T34" s="4" t="str">
        <f t="shared" si="13"/>
        <v>0.350536384081269+0.206481710117151i</v>
      </c>
      <c r="U34" s="4">
        <f t="shared" si="14"/>
        <v>0.35053638408126903</v>
      </c>
      <c r="V34" s="4">
        <f t="shared" si="15"/>
        <v>0.206481710117151</v>
      </c>
      <c r="W34" s="8">
        <f t="shared" si="16"/>
        <v>0.34887980382897626</v>
      </c>
      <c r="X34" s="9">
        <f t="shared" si="17"/>
        <v>0.878</v>
      </c>
      <c r="Y34" s="6">
        <f t="shared" si="18"/>
        <v>0.36466333855253141</v>
      </c>
      <c r="Z34" s="4" t="str">
        <f t="shared" si="19"/>
        <v>0.302623251415005+0.178258718098992i</v>
      </c>
      <c r="AA34" s="4">
        <f t="shared" si="20"/>
        <v>0.30262325141500501</v>
      </c>
      <c r="AB34" s="4">
        <f t="shared" si="21"/>
        <v>0.17825871809899199</v>
      </c>
      <c r="AC34" s="8">
        <f t="shared" si="22"/>
        <v>0.47141781768622548</v>
      </c>
      <c r="AD34" s="9">
        <f t="shared" si="23"/>
        <v>1.0780000000000001</v>
      </c>
      <c r="AE34" s="6">
        <f t="shared" si="24"/>
        <v>0.55998346148097744</v>
      </c>
      <c r="AF34" s="4" t="str">
        <f t="shared" si="25"/>
        <v>0.264732842877423+0.155939561779791i</v>
      </c>
      <c r="AG34" s="4">
        <f t="shared" si="26"/>
        <v>0.26473284287742299</v>
      </c>
      <c r="AH34" s="4">
        <f t="shared" si="27"/>
        <v>0.15593956177979101</v>
      </c>
      <c r="AI34" s="8">
        <f t="shared" si="28"/>
        <v>0.55326736233702345</v>
      </c>
      <c r="AJ34" s="9">
        <f t="shared" si="29"/>
        <v>1.278</v>
      </c>
      <c r="AK34" s="6">
        <f t="shared" si="30"/>
        <v>0.76450873820816334</v>
      </c>
      <c r="AL34" s="4" t="str">
        <f t="shared" si="31"/>
        <v>0.234047498693035+0.137864512710827i</v>
      </c>
      <c r="AM34" s="4">
        <f t="shared" si="32"/>
        <v>0.23404749869303501</v>
      </c>
      <c r="AN34" s="4">
        <f t="shared" si="33"/>
        <v>0.137864512710827</v>
      </c>
      <c r="AO34" s="8">
        <f t="shared" si="34"/>
        <v>0.6138899366340983</v>
      </c>
      <c r="AP34" s="9">
        <f t="shared" si="35"/>
        <v>1.478</v>
      </c>
      <c r="AQ34" s="6">
        <f t="shared" si="36"/>
        <v>0.97867299426721044</v>
      </c>
      <c r="AR34" s="4" t="str">
        <f t="shared" si="37"/>
        <v>0.208715061961296+0.122942567100208i</v>
      </c>
      <c r="AS34" s="4">
        <f t="shared" si="38"/>
        <v>0.20871506196129599</v>
      </c>
      <c r="AT34" s="4">
        <f t="shared" si="39"/>
        <v>0.122942567100208</v>
      </c>
      <c r="AU34" s="8">
        <f t="shared" si="40"/>
        <v>0.66119991702391923</v>
      </c>
    </row>
    <row r="35" spans="1:47" x14ac:dyDescent="0.15">
      <c r="A35" s="7">
        <f>BFU725F_2V_5mA_S_N!B249</f>
        <v>1800</v>
      </c>
      <c r="B35" s="4">
        <f t="shared" si="0"/>
        <v>1800000000</v>
      </c>
      <c r="C35" s="4">
        <f>BFU725F_2V_5mA_S_N!C249</f>
        <v>0.48199999999999998</v>
      </c>
      <c r="D35" s="4">
        <f>BFU725F_2V_5mA_S_N!D249</f>
        <v>0.47549999999999998</v>
      </c>
      <c r="E35" s="4">
        <f>BFU725F_2V_5mA_S_N!E249</f>
        <v>31.5</v>
      </c>
      <c r="F35" s="4">
        <f t="shared" si="1"/>
        <v>0.5497787143782138</v>
      </c>
      <c r="G35" s="4">
        <f t="shared" si="2"/>
        <v>0.4054303981503708</v>
      </c>
      <c r="H35" s="4">
        <f t="shared" si="3"/>
        <v>0.24844806752243365</v>
      </c>
      <c r="I35" s="26" t="str">
        <f t="shared" si="4"/>
        <v>0.405430398150371+0.248448067522434i</v>
      </c>
      <c r="J35" s="8">
        <f>BFU725F_2V_5mA_S_N!F249</f>
        <v>0.1477</v>
      </c>
      <c r="L35" s="9">
        <f t="shared" si="5"/>
        <v>0.48199999999999998</v>
      </c>
      <c r="M35" s="6">
        <f t="shared" si="6"/>
        <v>0</v>
      </c>
      <c r="N35" s="4" t="str">
        <f t="shared" si="7"/>
        <v>0.405430398150371+0.248448067522434i</v>
      </c>
      <c r="O35" s="4">
        <f t="shared" si="8"/>
        <v>0.40543039815037102</v>
      </c>
      <c r="P35" s="4">
        <f t="shared" si="9"/>
        <v>0.24844806752243401</v>
      </c>
      <c r="Q35" s="8">
        <f t="shared" si="10"/>
        <v>0</v>
      </c>
      <c r="R35" s="9">
        <f t="shared" si="11"/>
        <v>0.68199999999999994</v>
      </c>
      <c r="S35" s="6">
        <f t="shared" si="12"/>
        <v>0.17734800088072095</v>
      </c>
      <c r="T35" s="4" t="str">
        <f t="shared" si="13"/>
        <v>0.344359015216476+0.211023475927747i</v>
      </c>
      <c r="U35" s="4">
        <f t="shared" si="14"/>
        <v>0.34435901521647599</v>
      </c>
      <c r="V35" s="4">
        <f t="shared" si="15"/>
        <v>0.21102347592774701</v>
      </c>
      <c r="W35" s="8">
        <f t="shared" si="16"/>
        <v>0.34886316732238637</v>
      </c>
      <c r="X35" s="9">
        <f t="shared" si="17"/>
        <v>0.88200000000000001</v>
      </c>
      <c r="Y35" s="6">
        <f t="shared" si="18"/>
        <v>0.36305415554267972</v>
      </c>
      <c r="Z35" s="4" t="str">
        <f t="shared" si="19"/>
        <v>0.2974426192105+0.1822730714786i</v>
      </c>
      <c r="AA35" s="4">
        <f t="shared" si="20"/>
        <v>0.29744261921050003</v>
      </c>
      <c r="AB35" s="4">
        <f t="shared" si="21"/>
        <v>0.1822730714786</v>
      </c>
      <c r="AC35" s="8">
        <f t="shared" si="22"/>
        <v>0.4713505561277061</v>
      </c>
      <c r="AD35" s="9">
        <f t="shared" si="23"/>
        <v>1.0820000000000001</v>
      </c>
      <c r="AE35" s="6">
        <f t="shared" si="24"/>
        <v>0.55751237163797329</v>
      </c>
      <c r="AF35" s="4" t="str">
        <f t="shared" si="25"/>
        <v>0.260306374147126+0.159515951235207i</v>
      </c>
      <c r="AG35" s="4">
        <f t="shared" si="26"/>
        <v>0.26030637414712599</v>
      </c>
      <c r="AH35" s="4">
        <f t="shared" si="27"/>
        <v>0.15951595123520701</v>
      </c>
      <c r="AI35" s="8">
        <f t="shared" si="28"/>
        <v>0.55316157288495882</v>
      </c>
      <c r="AJ35" s="9">
        <f t="shared" si="29"/>
        <v>1.282</v>
      </c>
      <c r="AK35" s="6">
        <f t="shared" si="30"/>
        <v>0.76113512111440518</v>
      </c>
      <c r="AL35" s="4" t="str">
        <f t="shared" si="31"/>
        <v>0.230209705825311+0.141072689167212i</v>
      </c>
      <c r="AM35" s="4">
        <f t="shared" si="32"/>
        <v>0.230209705825311</v>
      </c>
      <c r="AN35" s="4">
        <f t="shared" si="33"/>
        <v>0.141072689167212</v>
      </c>
      <c r="AO35" s="8">
        <f t="shared" si="34"/>
        <v>0.613758226032037</v>
      </c>
      <c r="AP35" s="9">
        <f t="shared" si="35"/>
        <v>1.482</v>
      </c>
      <c r="AQ35" s="6">
        <f t="shared" si="36"/>
        <v>0.97435431512379367</v>
      </c>
      <c r="AR35" s="4" t="str">
        <f t="shared" si="37"/>
        <v>0.205348348594133+0.125837629861718i</v>
      </c>
      <c r="AS35" s="4">
        <f t="shared" si="38"/>
        <v>0.20534834859413301</v>
      </c>
      <c r="AT35" s="4">
        <f t="shared" si="39"/>
        <v>0.12583762986171801</v>
      </c>
      <c r="AU35" s="8">
        <f t="shared" si="40"/>
        <v>0.66105201982325779</v>
      </c>
    </row>
    <row r="36" spans="1:47" x14ac:dyDescent="0.15">
      <c r="A36" s="7">
        <f>BFU725F_2V_5mA_S_N!B250</f>
        <v>1850</v>
      </c>
      <c r="B36" s="4">
        <f t="shared" si="0"/>
        <v>1850000000</v>
      </c>
      <c r="C36" s="4">
        <f>BFU725F_2V_5mA_S_N!C250</f>
        <v>0.48599999999999999</v>
      </c>
      <c r="D36" s="4">
        <f>BFU725F_2V_5mA_S_N!D250</f>
        <v>0.4718</v>
      </c>
      <c r="E36" s="4">
        <f>BFU725F_2V_5mA_S_N!E250</f>
        <v>32.5</v>
      </c>
      <c r="F36" s="4">
        <f t="shared" si="1"/>
        <v>0.56723200689815712</v>
      </c>
      <c r="G36" s="4">
        <f t="shared" si="2"/>
        <v>0.39791208413451951</v>
      </c>
      <c r="H36" s="4">
        <f t="shared" si="3"/>
        <v>0.25349795521803153</v>
      </c>
      <c r="I36" s="26" t="str">
        <f t="shared" si="4"/>
        <v>0.39791208413452+0.253497955218032i</v>
      </c>
      <c r="J36" s="8">
        <f>BFU725F_2V_5mA_S_N!F250</f>
        <v>0.1469</v>
      </c>
      <c r="L36" s="9">
        <f t="shared" si="5"/>
        <v>0.48599999999999999</v>
      </c>
      <c r="M36" s="6">
        <f t="shared" si="6"/>
        <v>0</v>
      </c>
      <c r="N36" s="4" t="str">
        <f t="shared" si="7"/>
        <v>0.39791208413452+0.253497955218032i</v>
      </c>
      <c r="O36" s="4">
        <f t="shared" si="8"/>
        <v>0.39791208413452001</v>
      </c>
      <c r="P36" s="4">
        <f t="shared" si="9"/>
        <v>0.25349795521803198</v>
      </c>
      <c r="Q36" s="8">
        <f t="shared" si="10"/>
        <v>0</v>
      </c>
      <c r="R36" s="9">
        <f t="shared" si="11"/>
        <v>0.68599999999999994</v>
      </c>
      <c r="S36" s="6">
        <f t="shared" si="12"/>
        <v>0.17669069804972035</v>
      </c>
      <c r="T36" s="4" t="str">
        <f t="shared" si="13"/>
        <v>0.338162003654852+0.215432955863581i</v>
      </c>
      <c r="U36" s="4">
        <f t="shared" si="14"/>
        <v>0.33816200365485199</v>
      </c>
      <c r="V36" s="4">
        <f t="shared" si="15"/>
        <v>0.21543295586358099</v>
      </c>
      <c r="W36" s="8">
        <f t="shared" si="16"/>
        <v>0.34893170869632911</v>
      </c>
      <c r="X36" s="9">
        <f t="shared" si="17"/>
        <v>0.88600000000000001</v>
      </c>
      <c r="Y36" s="6">
        <f t="shared" si="18"/>
        <v>0.3617085721526237</v>
      </c>
      <c r="Z36" s="4" t="str">
        <f t="shared" si="19"/>
        <v>0.292215303826348+0.186161679820592i</v>
      </c>
      <c r="AA36" s="4">
        <f t="shared" si="20"/>
        <v>0.29221530382634803</v>
      </c>
      <c r="AB36" s="4">
        <f t="shared" si="21"/>
        <v>0.18616167982059201</v>
      </c>
      <c r="AC36" s="8">
        <f t="shared" si="22"/>
        <v>0.47138818889465128</v>
      </c>
      <c r="AD36" s="9">
        <f t="shared" si="23"/>
        <v>1.0860000000000001</v>
      </c>
      <c r="AE36" s="6">
        <f t="shared" si="24"/>
        <v>0.55544607002546198</v>
      </c>
      <c r="AF36" s="4" t="str">
        <f t="shared" si="25"/>
        <v>0.255818630939745+0.162974441932199i</v>
      </c>
      <c r="AG36" s="4">
        <f t="shared" si="26"/>
        <v>0.255818630939745</v>
      </c>
      <c r="AH36" s="4">
        <f t="shared" si="27"/>
        <v>0.16297444193219901</v>
      </c>
      <c r="AI36" s="8">
        <f t="shared" si="28"/>
        <v>0.55316763794135637</v>
      </c>
      <c r="AJ36" s="9">
        <f t="shared" si="29"/>
        <v>1.286</v>
      </c>
      <c r="AK36" s="6">
        <f t="shared" si="30"/>
        <v>0.75831413487606025</v>
      </c>
      <c r="AL36" s="4" t="str">
        <f t="shared" si="31"/>
        <v>0.226303182259618+0.144171027343701i</v>
      </c>
      <c r="AM36" s="4">
        <f t="shared" si="32"/>
        <v>0.22630318225961801</v>
      </c>
      <c r="AN36" s="4">
        <f t="shared" si="33"/>
        <v>0.14417102734370099</v>
      </c>
      <c r="AO36" s="8">
        <f t="shared" si="34"/>
        <v>0.61373935434744986</v>
      </c>
      <c r="AP36" s="9">
        <f t="shared" si="35"/>
        <v>1.486</v>
      </c>
      <c r="AQ36" s="6">
        <f t="shared" si="36"/>
        <v>0.97074307706896346</v>
      </c>
      <c r="AR36" s="4" t="str">
        <f t="shared" si="37"/>
        <v>0.201909669892803+0.128630646058163i</v>
      </c>
      <c r="AS36" s="4">
        <f t="shared" si="38"/>
        <v>0.20190966989280301</v>
      </c>
      <c r="AT36" s="4">
        <f t="shared" si="39"/>
        <v>0.12863064605816299</v>
      </c>
      <c r="AU36" s="8">
        <f t="shared" si="40"/>
        <v>0.6610148557302683</v>
      </c>
    </row>
    <row r="37" spans="1:47" x14ac:dyDescent="0.15">
      <c r="A37" s="7">
        <f>BFU725F_2V_5mA_S_N!B251</f>
        <v>1900</v>
      </c>
      <c r="B37" s="4">
        <f t="shared" si="0"/>
        <v>1900000000</v>
      </c>
      <c r="C37" s="4">
        <f>BFU725F_2V_5mA_S_N!C251</f>
        <v>0.49</v>
      </c>
      <c r="D37" s="4">
        <f>BFU725F_2V_5mA_S_N!D251</f>
        <v>0.46810000000000002</v>
      </c>
      <c r="E37" s="4">
        <f>BFU725F_2V_5mA_S_N!E251</f>
        <v>33.5</v>
      </c>
      <c r="F37" s="4">
        <f t="shared" si="1"/>
        <v>0.58468529941810043</v>
      </c>
      <c r="G37" s="4">
        <f t="shared" si="2"/>
        <v>0.39034195330964144</v>
      </c>
      <c r="H37" s="4">
        <f t="shared" si="3"/>
        <v>0.25836170282457444</v>
      </c>
      <c r="I37" s="26" t="str">
        <f t="shared" si="4"/>
        <v>0.390341953309641+0.258361702824574i</v>
      </c>
      <c r="J37" s="8">
        <f>BFU725F_2V_5mA_S_N!F251</f>
        <v>0.14610000000000001</v>
      </c>
      <c r="L37" s="9">
        <f t="shared" si="5"/>
        <v>0.49</v>
      </c>
      <c r="M37" s="6">
        <f t="shared" si="6"/>
        <v>0</v>
      </c>
      <c r="N37" s="4" t="str">
        <f t="shared" si="7"/>
        <v>0.390341953309641+0.258361702824574i</v>
      </c>
      <c r="O37" s="4">
        <f t="shared" si="8"/>
        <v>0.390341953309641</v>
      </c>
      <c r="P37" s="4">
        <f t="shared" si="9"/>
        <v>0.25836170282457399</v>
      </c>
      <c r="Q37" s="8">
        <f t="shared" si="10"/>
        <v>0</v>
      </c>
      <c r="R37" s="9">
        <f t="shared" si="11"/>
        <v>0.69</v>
      </c>
      <c r="S37" s="6">
        <f t="shared" si="12"/>
        <v>0.17601948510304932</v>
      </c>
      <c r="T37" s="4" t="str">
        <f t="shared" si="13"/>
        <v>0.331917930148442+0.219691685467214i</v>
      </c>
      <c r="U37" s="4">
        <f t="shared" si="14"/>
        <v>0.33191793014844201</v>
      </c>
      <c r="V37" s="4">
        <f t="shared" si="15"/>
        <v>0.21969168546721399</v>
      </c>
      <c r="W37" s="8">
        <f t="shared" si="16"/>
        <v>0.34897921261781029</v>
      </c>
      <c r="X37" s="9">
        <f t="shared" si="17"/>
        <v>0.89</v>
      </c>
      <c r="Y37" s="6">
        <f t="shared" si="18"/>
        <v>0.36033451296767205</v>
      </c>
      <c r="Z37" s="4" t="str">
        <f t="shared" si="19"/>
        <v>0.286945563454155+0.189925125299467i</v>
      </c>
      <c r="AA37" s="4">
        <f t="shared" si="20"/>
        <v>0.28694556345415501</v>
      </c>
      <c r="AB37" s="4">
        <f t="shared" si="21"/>
        <v>0.18992512529946701</v>
      </c>
      <c r="AC37" s="8">
        <f t="shared" si="22"/>
        <v>0.47140188151529866</v>
      </c>
      <c r="AD37" s="9">
        <f t="shared" si="23"/>
        <v>1.0900000000000001</v>
      </c>
      <c r="AE37" s="6">
        <f t="shared" si="24"/>
        <v>0.55333604047951657</v>
      </c>
      <c r="AF37" s="4" t="str">
        <f t="shared" si="25"/>
        <v>0.251292665036692+0.166326986622172i</v>
      </c>
      <c r="AG37" s="4">
        <f t="shared" si="26"/>
        <v>0.25129266503669201</v>
      </c>
      <c r="AH37" s="4">
        <f t="shared" si="27"/>
        <v>0.16632698662217199</v>
      </c>
      <c r="AI37" s="8">
        <f t="shared" si="28"/>
        <v>0.55314950483980041</v>
      </c>
      <c r="AJ37" s="9">
        <f t="shared" si="29"/>
        <v>1.29</v>
      </c>
      <c r="AK37" s="6">
        <f t="shared" si="30"/>
        <v>0.75543344975459903</v>
      </c>
      <c r="AL37" s="4" t="str">
        <f t="shared" si="31"/>
        <v>0.222362148427905+0.147178295400883i</v>
      </c>
      <c r="AM37" s="4">
        <f t="shared" si="32"/>
        <v>0.222362148427905</v>
      </c>
      <c r="AN37" s="4">
        <f t="shared" si="33"/>
        <v>0.14717829540088301</v>
      </c>
      <c r="AO37" s="8">
        <f t="shared" si="34"/>
        <v>0.6136969855398835</v>
      </c>
      <c r="AP37" s="9">
        <f t="shared" si="35"/>
        <v>1.49</v>
      </c>
      <c r="AQ37" s="6">
        <f t="shared" si="36"/>
        <v>0.96705541649366478</v>
      </c>
      <c r="AR37" s="4" t="str">
        <f t="shared" si="37"/>
        <v>0.198439733846156+0.131344394600286i</v>
      </c>
      <c r="AS37" s="4">
        <f t="shared" si="38"/>
        <v>0.19843973384615601</v>
      </c>
      <c r="AT37" s="4">
        <f t="shared" si="39"/>
        <v>0.13134439460028599</v>
      </c>
      <c r="AU37" s="8">
        <f t="shared" si="40"/>
        <v>0.66095527603910798</v>
      </c>
    </row>
    <row r="38" spans="1:47" x14ac:dyDescent="0.15">
      <c r="A38" s="7">
        <f>BFU725F_2V_5mA_S_N!B252</f>
        <v>1950</v>
      </c>
      <c r="B38" s="4">
        <f t="shared" si="0"/>
        <v>1950000000</v>
      </c>
      <c r="C38" s="4">
        <f>BFU725F_2V_5mA_S_N!C252</f>
        <v>0.49299999999999999</v>
      </c>
      <c r="D38" s="4">
        <f>BFU725F_2V_5mA_S_N!D252</f>
        <v>0.46429999999999999</v>
      </c>
      <c r="E38" s="4">
        <f>BFU725F_2V_5mA_S_N!E252</f>
        <v>34.5</v>
      </c>
      <c r="F38" s="4">
        <f t="shared" si="1"/>
        <v>0.60213859193804375</v>
      </c>
      <c r="G38" s="4">
        <f t="shared" si="2"/>
        <v>0.38264178937720184</v>
      </c>
      <c r="H38" s="4">
        <f t="shared" si="3"/>
        <v>0.2629824158041999</v>
      </c>
      <c r="I38" s="26" t="str">
        <f t="shared" si="4"/>
        <v>0.382641789377202+0.2629824158042i</v>
      </c>
      <c r="J38" s="8">
        <f>BFU725F_2V_5mA_S_N!F252</f>
        <v>0.1454</v>
      </c>
      <c r="L38" s="9">
        <f t="shared" si="5"/>
        <v>0.49299999999999999</v>
      </c>
      <c r="M38" s="6">
        <f t="shared" si="6"/>
        <v>0</v>
      </c>
      <c r="N38" s="4" t="str">
        <f t="shared" si="7"/>
        <v>0.382641789377202+0.2629824158042i</v>
      </c>
      <c r="O38" s="4">
        <f t="shared" si="8"/>
        <v>0.382641789377202</v>
      </c>
      <c r="P38" s="4">
        <f t="shared" si="9"/>
        <v>0.26298241580420001</v>
      </c>
      <c r="Q38" s="8">
        <f t="shared" si="10"/>
        <v>0</v>
      </c>
      <c r="R38" s="9">
        <f t="shared" si="11"/>
        <v>0.69300000000000006</v>
      </c>
      <c r="S38" s="6">
        <f t="shared" si="12"/>
        <v>0.17519149596694503</v>
      </c>
      <c r="T38" s="4" t="str">
        <f t="shared" si="13"/>
        <v>0.325599522027146+0.223778351619044i</v>
      </c>
      <c r="U38" s="4">
        <f t="shared" si="14"/>
        <v>0.32559952202714598</v>
      </c>
      <c r="V38" s="4">
        <f t="shared" si="15"/>
        <v>0.223778351619044</v>
      </c>
      <c r="W38" s="8">
        <f t="shared" si="16"/>
        <v>0.34889668118524447</v>
      </c>
      <c r="X38" s="9">
        <f t="shared" si="17"/>
        <v>0.89300000000000002</v>
      </c>
      <c r="Y38" s="6">
        <f t="shared" si="18"/>
        <v>0.35863951276967698</v>
      </c>
      <c r="Z38" s="4" t="str">
        <f t="shared" si="19"/>
        <v>0.28163599378702+0.193563055786661i</v>
      </c>
      <c r="AA38" s="4">
        <f t="shared" si="20"/>
        <v>0.28163599378701998</v>
      </c>
      <c r="AB38" s="4">
        <f t="shared" si="21"/>
        <v>0.193563055786661</v>
      </c>
      <c r="AC38" s="8">
        <f t="shared" si="22"/>
        <v>0.47125969186603855</v>
      </c>
      <c r="AD38" s="9">
        <f t="shared" si="23"/>
        <v>1.093</v>
      </c>
      <c r="AE38" s="6">
        <f t="shared" si="24"/>
        <v>0.55073316824713958</v>
      </c>
      <c r="AF38" s="4" t="str">
        <f t="shared" si="25"/>
        <v>0.246748955405215+0.169585858604843i</v>
      </c>
      <c r="AG38" s="4">
        <f t="shared" si="26"/>
        <v>0.24674895540521499</v>
      </c>
      <c r="AH38" s="4">
        <f t="shared" si="27"/>
        <v>0.16958585860484299</v>
      </c>
      <c r="AI38" s="8">
        <f t="shared" si="28"/>
        <v>0.55296797747206383</v>
      </c>
      <c r="AJ38" s="9">
        <f t="shared" si="29"/>
        <v>1.2930000000000001</v>
      </c>
      <c r="AK38" s="6">
        <f t="shared" si="30"/>
        <v>0.75187991879704397</v>
      </c>
      <c r="AL38" s="4" t="str">
        <f t="shared" si="31"/>
        <v>0.218417818065949+0.150114407376038i</v>
      </c>
      <c r="AM38" s="4">
        <f t="shared" si="32"/>
        <v>0.21841781806594901</v>
      </c>
      <c r="AN38" s="4">
        <f t="shared" si="33"/>
        <v>0.15011440737603801</v>
      </c>
      <c r="AO38" s="8">
        <f t="shared" si="34"/>
        <v>0.61349169937910741</v>
      </c>
      <c r="AP38" s="9">
        <f t="shared" si="35"/>
        <v>1.4929999999999999</v>
      </c>
      <c r="AQ38" s="6">
        <f t="shared" si="36"/>
        <v>0.96250642364552197</v>
      </c>
      <c r="AR38" s="4" t="str">
        <f t="shared" si="37"/>
        <v>0.194976069768176+0.134003340134647i</v>
      </c>
      <c r="AS38" s="4">
        <f t="shared" si="38"/>
        <v>0.194976069768176</v>
      </c>
      <c r="AT38" s="4">
        <f t="shared" si="39"/>
        <v>0.13400334013464699</v>
      </c>
      <c r="AU38" s="8">
        <f t="shared" si="40"/>
        <v>0.6607371461863778</v>
      </c>
    </row>
    <row r="39" spans="1:47" x14ac:dyDescent="0.15">
      <c r="A39" s="7">
        <f>BFU725F_2V_5mA_S_N!B253</f>
        <v>2000</v>
      </c>
      <c r="B39" s="4">
        <f t="shared" si="0"/>
        <v>2000000000</v>
      </c>
      <c r="C39" s="4">
        <f>BFU725F_2V_5mA_S_N!C253</f>
        <v>0.497</v>
      </c>
      <c r="D39" s="4">
        <f>BFU725F_2V_5mA_S_N!D253</f>
        <v>0.4607</v>
      </c>
      <c r="E39" s="4">
        <f>BFU725F_2V_5mA_S_N!E253</f>
        <v>35.5</v>
      </c>
      <c r="F39" s="4">
        <f t="shared" si="1"/>
        <v>0.61959188445798696</v>
      </c>
      <c r="G39" s="4">
        <f t="shared" si="2"/>
        <v>0.37506301930675628</v>
      </c>
      <c r="H39" s="4">
        <f t="shared" si="3"/>
        <v>0.26752985169602994</v>
      </c>
      <c r="I39" s="26" t="str">
        <f t="shared" si="4"/>
        <v>0.375063019306756+0.26752985169603i</v>
      </c>
      <c r="J39" s="8">
        <f>BFU725F_2V_5mA_S_N!F253</f>
        <v>0.14460000000000001</v>
      </c>
      <c r="L39" s="9">
        <f t="shared" si="5"/>
        <v>0.497</v>
      </c>
      <c r="M39" s="6">
        <f t="shared" si="6"/>
        <v>0</v>
      </c>
      <c r="N39" s="4" t="str">
        <f t="shared" si="7"/>
        <v>0.375063019306756+0.26752985169603i</v>
      </c>
      <c r="O39" s="4">
        <f t="shared" si="8"/>
        <v>0.37506301930675601</v>
      </c>
      <c r="P39" s="4">
        <f t="shared" si="9"/>
        <v>0.26752985169603</v>
      </c>
      <c r="Q39" s="8">
        <f t="shared" si="10"/>
        <v>0</v>
      </c>
      <c r="R39" s="9">
        <f t="shared" si="11"/>
        <v>0.69700000000000006</v>
      </c>
      <c r="S39" s="6">
        <f t="shared" si="12"/>
        <v>0.17451661824909995</v>
      </c>
      <c r="T39" s="4" t="str">
        <f t="shared" si="13"/>
        <v>0.319333940004934+0.227778685749758i</v>
      </c>
      <c r="U39" s="4">
        <f t="shared" si="14"/>
        <v>0.31933394000493398</v>
      </c>
      <c r="V39" s="4">
        <f t="shared" si="15"/>
        <v>0.22777868574975799</v>
      </c>
      <c r="W39" s="8">
        <f t="shared" si="16"/>
        <v>0.34890579423847312</v>
      </c>
      <c r="X39" s="9">
        <f t="shared" si="17"/>
        <v>0.89700000000000002</v>
      </c>
      <c r="Y39" s="6">
        <f t="shared" si="18"/>
        <v>0.35725795132703281</v>
      </c>
      <c r="Z39" s="4" t="str">
        <f t="shared" si="19"/>
        <v>0.276338789498375+0.197110542940241i</v>
      </c>
      <c r="AA39" s="4">
        <f t="shared" si="20"/>
        <v>0.27633878949837498</v>
      </c>
      <c r="AB39" s="4">
        <f t="shared" si="21"/>
        <v>0.197110542940241</v>
      </c>
      <c r="AC39" s="8">
        <f t="shared" si="22"/>
        <v>0.47123100057747669</v>
      </c>
      <c r="AD39" s="9">
        <f t="shared" si="23"/>
        <v>1.097</v>
      </c>
      <c r="AE39" s="6">
        <f t="shared" si="24"/>
        <v>0.54861161810181547</v>
      </c>
      <c r="AF39" s="4" t="str">
        <f t="shared" si="25"/>
        <v>0.242193081159033+0.172754645883355i</v>
      </c>
      <c r="AG39" s="4">
        <f t="shared" si="26"/>
        <v>0.24219308115903301</v>
      </c>
      <c r="AH39" s="4">
        <f t="shared" si="27"/>
        <v>0.17275464588335501</v>
      </c>
      <c r="AI39" s="8">
        <f t="shared" si="28"/>
        <v>0.55290800704903142</v>
      </c>
      <c r="AJ39" s="9">
        <f t="shared" si="29"/>
        <v>1.2970000000000002</v>
      </c>
      <c r="AK39" s="6">
        <f t="shared" si="30"/>
        <v>0.7489835053559083</v>
      </c>
      <c r="AL39" s="4" t="str">
        <f t="shared" si="31"/>
        <v>0.214446287319578+0.152963050181305i</v>
      </c>
      <c r="AM39" s="4">
        <f t="shared" si="32"/>
        <v>0.21444628731957799</v>
      </c>
      <c r="AN39" s="4">
        <f t="shared" si="33"/>
        <v>0.15296305018130499</v>
      </c>
      <c r="AO39" s="8">
        <f t="shared" si="34"/>
        <v>0.61340946339334657</v>
      </c>
      <c r="AP39" s="9">
        <f t="shared" si="35"/>
        <v>1.4969999999999999</v>
      </c>
      <c r="AQ39" s="6">
        <f t="shared" si="36"/>
        <v>0.95879862872650545</v>
      </c>
      <c r="AR39" s="4" t="str">
        <f t="shared" si="37"/>
        <v>0.191476047515205+0.136578537360914i</v>
      </c>
      <c r="AS39" s="4">
        <f t="shared" si="38"/>
        <v>0.191476047515205</v>
      </c>
      <c r="AT39" s="4">
        <f t="shared" si="39"/>
        <v>0.13657853736091399</v>
      </c>
      <c r="AU39" s="8">
        <f t="shared" si="40"/>
        <v>0.66064010857247568</v>
      </c>
    </row>
    <row r="40" spans="1:47" x14ac:dyDescent="0.15">
      <c r="A40" s="7">
        <f>BFU725F_2V_5mA_S_N!B254</f>
        <v>2050</v>
      </c>
      <c r="B40" s="4">
        <f t="shared" si="0"/>
        <v>2050000000</v>
      </c>
      <c r="C40" s="4">
        <f>BFU725F_2V_5mA_S_N!C254</f>
        <v>0.501</v>
      </c>
      <c r="D40" s="4">
        <f>BFU725F_2V_5mA_S_N!D254</f>
        <v>0.45700000000000002</v>
      </c>
      <c r="E40" s="4">
        <f>BFU725F_2V_5mA_S_N!E254</f>
        <v>36.5</v>
      </c>
      <c r="F40" s="4">
        <f t="shared" si="1"/>
        <v>0.63704517697793028</v>
      </c>
      <c r="G40" s="4">
        <f t="shared" si="2"/>
        <v>0.36736258530206833</v>
      </c>
      <c r="H40" s="4">
        <f t="shared" si="3"/>
        <v>0.27183401354536296</v>
      </c>
      <c r="I40" s="26" t="str">
        <f t="shared" si="4"/>
        <v>0.367362585302068+0.271834013545363i</v>
      </c>
      <c r="J40" s="8">
        <f>BFU725F_2V_5mA_S_N!F254</f>
        <v>0.14369999999999999</v>
      </c>
      <c r="L40" s="9">
        <f t="shared" si="5"/>
        <v>0.501</v>
      </c>
      <c r="M40" s="6">
        <f t="shared" si="6"/>
        <v>0</v>
      </c>
      <c r="N40" s="4" t="str">
        <f t="shared" si="7"/>
        <v>0.367362585302068+0.271834013545363i</v>
      </c>
      <c r="O40" s="4">
        <f t="shared" si="8"/>
        <v>0.367362585302068</v>
      </c>
      <c r="P40" s="4">
        <f t="shared" si="9"/>
        <v>0.27183401354536302</v>
      </c>
      <c r="Q40" s="8">
        <f t="shared" si="10"/>
        <v>0</v>
      </c>
      <c r="R40" s="9">
        <f t="shared" si="11"/>
        <v>0.70100000000000007</v>
      </c>
      <c r="S40" s="6">
        <f t="shared" si="12"/>
        <v>0.1739275660458868</v>
      </c>
      <c r="T40" s="4" t="str">
        <f t="shared" si="13"/>
        <v>0.312934627252553+0.231559443195439i</v>
      </c>
      <c r="U40" s="4">
        <f t="shared" si="14"/>
        <v>0.312934627252553</v>
      </c>
      <c r="V40" s="4">
        <f t="shared" si="15"/>
        <v>0.231559443195439</v>
      </c>
      <c r="W40" s="8">
        <f t="shared" si="16"/>
        <v>0.34899904941472326</v>
      </c>
      <c r="X40" s="9">
        <f t="shared" si="17"/>
        <v>0.90100000000000002</v>
      </c>
      <c r="Y40" s="6">
        <f t="shared" si="18"/>
        <v>0.35605208574554292</v>
      </c>
      <c r="Z40" s="4" t="str">
        <f t="shared" si="19"/>
        <v>0.270905954987781+0.200459861684378i</v>
      </c>
      <c r="AA40" s="4">
        <f t="shared" si="20"/>
        <v>0.27090595498778097</v>
      </c>
      <c r="AB40" s="4">
        <f t="shared" si="21"/>
        <v>0.20045986168437799</v>
      </c>
      <c r="AC40" s="8">
        <f t="shared" si="22"/>
        <v>0.47130337452430143</v>
      </c>
      <c r="AD40" s="9">
        <f t="shared" si="23"/>
        <v>1.101</v>
      </c>
      <c r="AE40" s="6">
        <f t="shared" si="24"/>
        <v>0.54675986962311229</v>
      </c>
      <c r="AF40" s="4" t="str">
        <f t="shared" si="25"/>
        <v>0.237504600757182+0.175744159700497i</v>
      </c>
      <c r="AG40" s="4">
        <f t="shared" si="26"/>
        <v>0.23750460075718199</v>
      </c>
      <c r="AH40" s="4">
        <f t="shared" si="27"/>
        <v>0.175744159700497</v>
      </c>
      <c r="AI40" s="8">
        <f t="shared" si="28"/>
        <v>0.55295400864011557</v>
      </c>
      <c r="AJ40" s="9">
        <f t="shared" si="29"/>
        <v>1.3010000000000002</v>
      </c>
      <c r="AK40" s="6">
        <f t="shared" si="30"/>
        <v>0.74645543445683527</v>
      </c>
      <c r="AL40" s="4" t="str">
        <f t="shared" si="31"/>
        <v>0.210347529089009+0.155648983754289i</v>
      </c>
      <c r="AM40" s="4">
        <f t="shared" si="32"/>
        <v>0.210347529089009</v>
      </c>
      <c r="AN40" s="4">
        <f t="shared" si="33"/>
        <v>0.15564898375428901</v>
      </c>
      <c r="AO40" s="8">
        <f t="shared" si="34"/>
        <v>0.61343284835831779</v>
      </c>
      <c r="AP40" s="9">
        <f t="shared" si="35"/>
        <v>1.5009999999999999</v>
      </c>
      <c r="AQ40" s="6">
        <f t="shared" si="36"/>
        <v>0.95556236131337613</v>
      </c>
      <c r="AR40" s="4" t="str">
        <f t="shared" si="37"/>
        <v>0.187855213707091+0.139005545884405i</v>
      </c>
      <c r="AS40" s="4">
        <f t="shared" si="38"/>
        <v>0.18785521370709099</v>
      </c>
      <c r="AT40" s="4">
        <f t="shared" si="39"/>
        <v>0.139005545884405</v>
      </c>
      <c r="AU40" s="8">
        <f t="shared" si="40"/>
        <v>0.66064578555944165</v>
      </c>
    </row>
    <row r="41" spans="1:47" x14ac:dyDescent="0.15">
      <c r="A41" s="7">
        <f>BFU725F_2V_5mA_S_N!B255</f>
        <v>2100</v>
      </c>
      <c r="B41" s="4">
        <f t="shared" si="0"/>
        <v>2100000000</v>
      </c>
      <c r="C41" s="4">
        <f>BFU725F_2V_5mA_S_N!C255</f>
        <v>0.505</v>
      </c>
      <c r="D41" s="4">
        <f>BFU725F_2V_5mA_S_N!D255</f>
        <v>0.45340000000000003</v>
      </c>
      <c r="E41" s="4">
        <f>BFU725F_2V_5mA_S_N!E255</f>
        <v>37.5</v>
      </c>
      <c r="F41" s="4">
        <f t="shared" si="1"/>
        <v>0.6544984694978736</v>
      </c>
      <c r="G41" s="4">
        <f t="shared" si="2"/>
        <v>0.35970640448804603</v>
      </c>
      <c r="H41" s="4">
        <f t="shared" si="3"/>
        <v>0.27601243191255398</v>
      </c>
      <c r="I41" s="26" t="str">
        <f t="shared" si="4"/>
        <v>0.359706404488046+0.276012431912554i</v>
      </c>
      <c r="J41" s="8">
        <f>BFU725F_2V_5mA_S_N!F255</f>
        <v>0.1429</v>
      </c>
      <c r="L41" s="9">
        <f t="shared" si="5"/>
        <v>0.505</v>
      </c>
      <c r="M41" s="6">
        <f t="shared" si="6"/>
        <v>0</v>
      </c>
      <c r="N41" s="4" t="str">
        <f t="shared" si="7"/>
        <v>0.359706404488046+0.276012431912554i</v>
      </c>
      <c r="O41" s="4">
        <f t="shared" si="8"/>
        <v>0.35970640448804603</v>
      </c>
      <c r="P41" s="4">
        <f t="shared" si="9"/>
        <v>0.27601243191255398</v>
      </c>
      <c r="Q41" s="8">
        <f t="shared" si="10"/>
        <v>0</v>
      </c>
      <c r="R41" s="9">
        <f t="shared" si="11"/>
        <v>0.70500000000000007</v>
      </c>
      <c r="S41" s="6">
        <f t="shared" si="12"/>
        <v>0.17322838134687343</v>
      </c>
      <c r="T41" s="4" t="str">
        <f t="shared" si="13"/>
        <v>0.306595382627125+0.235258911479529i</v>
      </c>
      <c r="U41" s="4">
        <f t="shared" si="14"/>
        <v>0.30659538262712499</v>
      </c>
      <c r="V41" s="4">
        <f t="shared" si="15"/>
        <v>0.23525891147952899</v>
      </c>
      <c r="W41" s="8">
        <f t="shared" si="16"/>
        <v>0.34896963927236396</v>
      </c>
      <c r="X41" s="9">
        <f t="shared" si="17"/>
        <v>0.90500000000000003</v>
      </c>
      <c r="Y41" s="6">
        <f t="shared" si="18"/>
        <v>0.35462076478783239</v>
      </c>
      <c r="Z41" s="4" t="str">
        <f t="shared" si="19"/>
        <v>0.265540300162449+0.203756238710681i</v>
      </c>
      <c r="AA41" s="4">
        <f t="shared" si="20"/>
        <v>0.26554030016244901</v>
      </c>
      <c r="AB41" s="4">
        <f t="shared" si="21"/>
        <v>0.20375623871068099</v>
      </c>
      <c r="AC41" s="8">
        <f t="shared" si="22"/>
        <v>0.47123079698641501</v>
      </c>
      <c r="AD41" s="9">
        <f t="shared" si="23"/>
        <v>1.105</v>
      </c>
      <c r="AE41" s="6">
        <f t="shared" si="24"/>
        <v>0.54456190788785652</v>
      </c>
      <c r="AF41" s="4" t="str">
        <f t="shared" si="25"/>
        <v>0.232885715134548+0.178699494337519i</v>
      </c>
      <c r="AG41" s="4">
        <f t="shared" si="26"/>
        <v>0.232885715134548</v>
      </c>
      <c r="AH41" s="4">
        <f t="shared" si="27"/>
        <v>0.178699494337519</v>
      </c>
      <c r="AI41" s="8">
        <f t="shared" si="28"/>
        <v>0.55284964207488319</v>
      </c>
      <c r="AJ41" s="9">
        <f t="shared" si="29"/>
        <v>1.3050000000000002</v>
      </c>
      <c r="AK41" s="6">
        <f t="shared" si="30"/>
        <v>0.74345470127731217</v>
      </c>
      <c r="AL41" s="4" t="str">
        <f t="shared" si="31"/>
        <v>0.206318182069493+0.158313509212679i</v>
      </c>
      <c r="AM41" s="4">
        <f t="shared" si="32"/>
        <v>0.20631818206949301</v>
      </c>
      <c r="AN41" s="4">
        <f t="shared" si="33"/>
        <v>0.158313509212679</v>
      </c>
      <c r="AO41" s="8">
        <f t="shared" si="34"/>
        <v>0.61330747250868856</v>
      </c>
      <c r="AP41" s="9">
        <f t="shared" si="35"/>
        <v>1.5049999999999999</v>
      </c>
      <c r="AQ41" s="6">
        <f t="shared" si="36"/>
        <v>0.9517210232370007</v>
      </c>
      <c r="AR41" s="4" t="str">
        <f t="shared" si="37"/>
        <v>0.184302162145828+0.141420022957368i</v>
      </c>
      <c r="AS41" s="4">
        <f t="shared" si="38"/>
        <v>0.18430216214582801</v>
      </c>
      <c r="AT41" s="4">
        <f t="shared" si="39"/>
        <v>0.141420022957368</v>
      </c>
      <c r="AU41" s="8">
        <f t="shared" si="40"/>
        <v>0.66050756883187878</v>
      </c>
    </row>
    <row r="42" spans="1:47" x14ac:dyDescent="0.15">
      <c r="A42" s="7">
        <f>BFU725F_2V_5mA_S_N!B256</f>
        <v>2150</v>
      </c>
      <c r="B42" s="4">
        <f t="shared" si="0"/>
        <v>2150000000</v>
      </c>
      <c r="C42" s="4">
        <f>BFU725F_2V_5mA_S_N!C256</f>
        <v>0.50800000000000001</v>
      </c>
      <c r="D42" s="4">
        <f>BFU725F_2V_5mA_S_N!D256</f>
        <v>0.44979999999999998</v>
      </c>
      <c r="E42" s="4">
        <f>BFU725F_2V_5mA_S_N!E256</f>
        <v>38.49</v>
      </c>
      <c r="F42" s="4">
        <f t="shared" si="1"/>
        <v>0.6717772290926175</v>
      </c>
      <c r="G42" s="4">
        <f t="shared" si="2"/>
        <v>0.35206601404581006</v>
      </c>
      <c r="H42" s="4">
        <f t="shared" si="3"/>
        <v>0.27994564071243444</v>
      </c>
      <c r="I42" s="26" t="str">
        <f t="shared" si="4"/>
        <v>0.35206601404581+0.279945640712434i</v>
      </c>
      <c r="J42" s="8">
        <f>BFU725F_2V_5mA_S_N!F256</f>
        <v>0.1421</v>
      </c>
      <c r="L42" s="9">
        <f t="shared" si="5"/>
        <v>0.50800000000000001</v>
      </c>
      <c r="M42" s="6">
        <f t="shared" si="6"/>
        <v>0</v>
      </c>
      <c r="N42" s="4" t="str">
        <f t="shared" si="7"/>
        <v>0.35206601404581+0.279945640712434i</v>
      </c>
      <c r="O42" s="4">
        <f t="shared" si="8"/>
        <v>0.35206601404581001</v>
      </c>
      <c r="P42" s="4">
        <f t="shared" si="9"/>
        <v>0.279945640712434</v>
      </c>
      <c r="Q42" s="8">
        <f t="shared" si="10"/>
        <v>0</v>
      </c>
      <c r="R42" s="9">
        <f t="shared" si="11"/>
        <v>0.70799999999999996</v>
      </c>
      <c r="S42" s="6">
        <f t="shared" si="12"/>
        <v>0.17252652764905288</v>
      </c>
      <c r="T42" s="4" t="str">
        <f t="shared" si="13"/>
        <v>0.300262728171884+0.238754206502887i</v>
      </c>
      <c r="U42" s="4">
        <f t="shared" si="14"/>
        <v>0.30026272817188399</v>
      </c>
      <c r="V42" s="4">
        <f t="shared" si="15"/>
        <v>0.23875420650288701</v>
      </c>
      <c r="W42" s="8">
        <f t="shared" si="16"/>
        <v>0.34892922902338902</v>
      </c>
      <c r="X42" s="9">
        <f t="shared" si="17"/>
        <v>0.90800000000000003</v>
      </c>
      <c r="Y42" s="6">
        <f t="shared" si="18"/>
        <v>0.35318398004646878</v>
      </c>
      <c r="Z42" s="4" t="str">
        <f t="shared" si="19"/>
        <v>0.260176013932503+0.206879215864513i</v>
      </c>
      <c r="AA42" s="4">
        <f t="shared" si="20"/>
        <v>0.260176013932503</v>
      </c>
      <c r="AB42" s="4">
        <f t="shared" si="21"/>
        <v>0.20687921586451299</v>
      </c>
      <c r="AC42" s="8">
        <f t="shared" si="22"/>
        <v>0.47114614477057809</v>
      </c>
      <c r="AD42" s="9">
        <f t="shared" si="23"/>
        <v>1.1080000000000001</v>
      </c>
      <c r="AE42" s="6">
        <f t="shared" si="24"/>
        <v>0.54235555586995032</v>
      </c>
      <c r="AF42" s="4" t="str">
        <f t="shared" si="25"/>
        <v>0.228265144639253+0.181505256454653i</v>
      </c>
      <c r="AG42" s="4">
        <f t="shared" si="26"/>
        <v>0.22826514463925299</v>
      </c>
      <c r="AH42" s="4">
        <f t="shared" si="27"/>
        <v>0.18150525645465301</v>
      </c>
      <c r="AI42" s="8">
        <f t="shared" si="28"/>
        <v>0.55273338787875392</v>
      </c>
      <c r="AJ42" s="9">
        <f t="shared" si="29"/>
        <v>1.3080000000000001</v>
      </c>
      <c r="AK42" s="6">
        <f t="shared" si="30"/>
        <v>0.74044251339449219</v>
      </c>
      <c r="AL42" s="4" t="str">
        <f t="shared" si="31"/>
        <v>0.202285344868504+0.160847392865875i</v>
      </c>
      <c r="AM42" s="4">
        <f t="shared" si="32"/>
        <v>0.202285344868504</v>
      </c>
      <c r="AN42" s="4">
        <f t="shared" si="33"/>
        <v>0.16084739286587499</v>
      </c>
      <c r="AO42" s="8">
        <f t="shared" si="34"/>
        <v>0.61317077716958823</v>
      </c>
      <c r="AP42" s="9">
        <f t="shared" si="35"/>
        <v>1.508</v>
      </c>
      <c r="AQ42" s="6">
        <f t="shared" si="36"/>
        <v>0.94786502161498642</v>
      </c>
      <c r="AR42" s="4" t="str">
        <f t="shared" si="37"/>
        <v>0.180744563991354+0.143719219558822i</v>
      </c>
      <c r="AS42" s="4">
        <f t="shared" si="38"/>
        <v>0.180744563991354</v>
      </c>
      <c r="AT42" s="4">
        <f t="shared" si="39"/>
        <v>0.143719219558822</v>
      </c>
      <c r="AU42" s="8">
        <f t="shared" si="40"/>
        <v>0.6603587123849155</v>
      </c>
    </row>
    <row r="43" spans="1:47" x14ac:dyDescent="0.15">
      <c r="A43" s="7">
        <f>BFU725F_2V_5mA_S_N!B257</f>
        <v>2200</v>
      </c>
      <c r="B43" s="4">
        <f t="shared" si="0"/>
        <v>2200000000</v>
      </c>
      <c r="C43" s="4">
        <f>BFU725F_2V_5mA_S_N!C257</f>
        <v>0.51200000000000001</v>
      </c>
      <c r="D43" s="4">
        <f>BFU725F_2V_5mA_S_N!D257</f>
        <v>0.44619999999999999</v>
      </c>
      <c r="E43" s="4">
        <f>BFU725F_2V_5mA_S_N!E257</f>
        <v>39.49</v>
      </c>
      <c r="F43" s="4">
        <f t="shared" si="1"/>
        <v>0.68923052161256082</v>
      </c>
      <c r="G43" s="4">
        <f t="shared" si="2"/>
        <v>0.34434841946692424</v>
      </c>
      <c r="H43" s="4">
        <f t="shared" si="3"/>
        <v>0.28375800607318763</v>
      </c>
      <c r="I43" s="26" t="str">
        <f t="shared" si="4"/>
        <v>0.344348419466924+0.283758006073188i</v>
      </c>
      <c r="J43" s="8">
        <f>BFU725F_2V_5mA_S_N!F257</f>
        <v>0.14119999999999999</v>
      </c>
      <c r="L43" s="9">
        <f t="shared" si="5"/>
        <v>0.51200000000000001</v>
      </c>
      <c r="M43" s="6">
        <f t="shared" si="6"/>
        <v>0</v>
      </c>
      <c r="N43" s="4" t="str">
        <f t="shared" si="7"/>
        <v>0.344348419466924+0.283758006073188i</v>
      </c>
      <c r="O43" s="4">
        <f t="shared" si="8"/>
        <v>0.34434841946692402</v>
      </c>
      <c r="P43" s="4">
        <f t="shared" si="9"/>
        <v>0.28375800607318802</v>
      </c>
      <c r="Q43" s="8">
        <f t="shared" si="10"/>
        <v>0</v>
      </c>
      <c r="R43" s="9">
        <f t="shared" si="11"/>
        <v>0.71199999999999997</v>
      </c>
      <c r="S43" s="6">
        <f t="shared" si="12"/>
        <v>0.17192670799217705</v>
      </c>
      <c r="T43" s="4" t="str">
        <f t="shared" si="13"/>
        <v>0.293831019566816+0.24212948142409i</v>
      </c>
      <c r="U43" s="4">
        <f t="shared" si="14"/>
        <v>0.29383101956681601</v>
      </c>
      <c r="V43" s="4">
        <f t="shared" si="15"/>
        <v>0.24212948142408999</v>
      </c>
      <c r="W43" s="8">
        <f t="shared" si="16"/>
        <v>0.34897169715026771</v>
      </c>
      <c r="X43" s="9">
        <f t="shared" si="17"/>
        <v>0.91200000000000003</v>
      </c>
      <c r="Y43" s="6">
        <f t="shared" si="18"/>
        <v>0.35195607210319613</v>
      </c>
      <c r="Z43" s="4" t="str">
        <f t="shared" si="19"/>
        <v>0.254703852123857+0.20988700145542i</v>
      </c>
      <c r="AA43" s="4">
        <f t="shared" si="20"/>
        <v>0.25470385212385699</v>
      </c>
      <c r="AB43" s="4">
        <f t="shared" si="21"/>
        <v>0.20988700145542</v>
      </c>
      <c r="AC43" s="8">
        <f t="shared" si="22"/>
        <v>0.4711619856130046</v>
      </c>
      <c r="AD43" s="9">
        <f t="shared" si="23"/>
        <v>1.1120000000000001</v>
      </c>
      <c r="AE43" s="6">
        <f t="shared" si="24"/>
        <v>0.54046995875129522</v>
      </c>
      <c r="AF43" s="4" t="str">
        <f t="shared" si="25"/>
        <v>0.223534654155834+0.184202232871325i</v>
      </c>
      <c r="AG43" s="4">
        <f t="shared" si="26"/>
        <v>0.22353465415583401</v>
      </c>
      <c r="AH43" s="4">
        <f t="shared" si="27"/>
        <v>0.18420223287132501</v>
      </c>
      <c r="AI43" s="8">
        <f t="shared" si="28"/>
        <v>0.55272325107819309</v>
      </c>
      <c r="AJ43" s="9">
        <f t="shared" si="29"/>
        <v>1.3120000000000001</v>
      </c>
      <c r="AK43" s="6">
        <f t="shared" si="30"/>
        <v>0.73786823116455014</v>
      </c>
      <c r="AL43" s="4" t="str">
        <f t="shared" si="31"/>
        <v>0.198144147693048+0.163279356273773i</v>
      </c>
      <c r="AM43" s="4">
        <f t="shared" si="32"/>
        <v>0.198144147693048</v>
      </c>
      <c r="AN43" s="4">
        <f t="shared" si="33"/>
        <v>0.16327935627377299</v>
      </c>
      <c r="AO43" s="8">
        <f t="shared" si="34"/>
        <v>0.61314042733360663</v>
      </c>
      <c r="AP43" s="9">
        <f t="shared" si="35"/>
        <v>1.512</v>
      </c>
      <c r="AQ43" s="6">
        <f t="shared" si="36"/>
        <v>0.94456959754439795</v>
      </c>
      <c r="AR43" s="4" t="str">
        <f t="shared" si="37"/>
        <v>0.177082075078088+0.145923296564709i</v>
      </c>
      <c r="AS43" s="4">
        <f t="shared" si="38"/>
        <v>0.17708207507808801</v>
      </c>
      <c r="AT43" s="4">
        <f t="shared" si="39"/>
        <v>0.14592329656470901</v>
      </c>
      <c r="AU43" s="8">
        <f t="shared" si="40"/>
        <v>0.66031372752207462</v>
      </c>
    </row>
    <row r="44" spans="1:47" x14ac:dyDescent="0.15">
      <c r="A44" s="7">
        <f>BFU725F_2V_5mA_S_N!B258</f>
        <v>2250</v>
      </c>
      <c r="B44" s="4">
        <f t="shared" si="0"/>
        <v>2250000000</v>
      </c>
      <c r="C44" s="4">
        <f>BFU725F_2V_5mA_S_N!C258</f>
        <v>0.51600000000000001</v>
      </c>
      <c r="D44" s="4">
        <f>BFU725F_2V_5mA_S_N!D258</f>
        <v>0.44269999999999998</v>
      </c>
      <c r="E44" s="4">
        <f>BFU725F_2V_5mA_S_N!E258</f>
        <v>40.49</v>
      </c>
      <c r="F44" s="4">
        <f t="shared" si="1"/>
        <v>0.70668381413250403</v>
      </c>
      <c r="G44" s="4">
        <f t="shared" si="2"/>
        <v>0.3366818959186289</v>
      </c>
      <c r="H44" s="4">
        <f t="shared" si="3"/>
        <v>0.28745189329805698</v>
      </c>
      <c r="I44" s="26" t="str">
        <f t="shared" si="4"/>
        <v>0.336681895918629+0.287451893298057i</v>
      </c>
      <c r="J44" s="8">
        <f>BFU725F_2V_5mA_S_N!F258</f>
        <v>0.1404</v>
      </c>
      <c r="L44" s="9">
        <f t="shared" si="5"/>
        <v>0.51600000000000001</v>
      </c>
      <c r="M44" s="6">
        <f t="shared" si="6"/>
        <v>0</v>
      </c>
      <c r="N44" s="4" t="str">
        <f t="shared" si="7"/>
        <v>0.336681895918629+0.287451893298057i</v>
      </c>
      <c r="O44" s="4">
        <f t="shared" si="8"/>
        <v>0.33668189591862901</v>
      </c>
      <c r="P44" s="4">
        <f t="shared" si="9"/>
        <v>0.28745189329805698</v>
      </c>
      <c r="Q44" s="8">
        <f t="shared" si="10"/>
        <v>0</v>
      </c>
      <c r="R44" s="9">
        <f t="shared" si="11"/>
        <v>0.71599999999999997</v>
      </c>
      <c r="S44" s="6">
        <f t="shared" si="12"/>
        <v>0.17121700871496889</v>
      </c>
      <c r="T44" s="4" t="str">
        <f t="shared" si="13"/>
        <v>0.287463291100962+0.245430087813907i</v>
      </c>
      <c r="U44" s="4">
        <f t="shared" si="14"/>
        <v>0.28746329110096203</v>
      </c>
      <c r="V44" s="4">
        <f t="shared" si="15"/>
        <v>0.24543008781390699</v>
      </c>
      <c r="W44" s="8">
        <f t="shared" si="16"/>
        <v>0.34889153804886042</v>
      </c>
      <c r="X44" s="9">
        <f t="shared" si="17"/>
        <v>0.91600000000000004</v>
      </c>
      <c r="Y44" s="6">
        <f t="shared" si="18"/>
        <v>0.35050322645229226</v>
      </c>
      <c r="Z44" s="4" t="str">
        <f t="shared" si="19"/>
        <v>0.249301067427345+0.212847987081956i</v>
      </c>
      <c r="AA44" s="4">
        <f t="shared" si="20"/>
        <v>0.24930106742734501</v>
      </c>
      <c r="AB44" s="4">
        <f t="shared" si="21"/>
        <v>0.21284798708195601</v>
      </c>
      <c r="AC44" s="8">
        <f t="shared" si="22"/>
        <v>0.47103274839024356</v>
      </c>
      <c r="AD44" s="9">
        <f t="shared" si="23"/>
        <v>1.1160000000000001</v>
      </c>
      <c r="AE44" s="6">
        <f t="shared" si="24"/>
        <v>0.53823894331711397</v>
      </c>
      <c r="AF44" s="4" t="str">
        <f t="shared" si="25"/>
        <v>0.21887490066569+0.186870768385428i</v>
      </c>
      <c r="AG44" s="4">
        <f t="shared" si="26"/>
        <v>0.21887490066568999</v>
      </c>
      <c r="AH44" s="4">
        <f t="shared" si="27"/>
        <v>0.18687076838542799</v>
      </c>
      <c r="AI44" s="8">
        <f t="shared" si="28"/>
        <v>0.55256246113993623</v>
      </c>
      <c r="AJ44" s="9">
        <f t="shared" si="29"/>
        <v>1.3160000000000001</v>
      </c>
      <c r="AK44" s="6">
        <f t="shared" si="30"/>
        <v>0.73482237193506872</v>
      </c>
      <c r="AL44" s="4" t="str">
        <f t="shared" si="31"/>
        <v>0.194072834986031+0.165695288433147i</v>
      </c>
      <c r="AM44" s="4">
        <f t="shared" si="32"/>
        <v>0.19407283498603101</v>
      </c>
      <c r="AN44" s="4">
        <f t="shared" si="33"/>
        <v>0.16569528843314699</v>
      </c>
      <c r="AO44" s="8">
        <f t="shared" si="34"/>
        <v>0.61296090342746146</v>
      </c>
      <c r="AP44" s="9">
        <f t="shared" si="35"/>
        <v>1.516</v>
      </c>
      <c r="AQ44" s="6">
        <f t="shared" si="36"/>
        <v>0.94067049211465548</v>
      </c>
      <c r="AR44" s="4" t="str">
        <f t="shared" si="37"/>
        <v>0.173487409267383+0.148119886640227i</v>
      </c>
      <c r="AS44" s="4">
        <f t="shared" si="38"/>
        <v>0.17348740926738301</v>
      </c>
      <c r="AT44" s="4">
        <f t="shared" si="39"/>
        <v>0.14811988664022699</v>
      </c>
      <c r="AU44" s="8">
        <f t="shared" si="40"/>
        <v>0.6601243390425352</v>
      </c>
    </row>
    <row r="45" spans="1:47" x14ac:dyDescent="0.15">
      <c r="A45" s="7">
        <f>BFU725F_2V_5mA_S_N!B259</f>
        <v>2300</v>
      </c>
      <c r="B45" s="4">
        <f t="shared" si="0"/>
        <v>2300000000</v>
      </c>
      <c r="C45" s="4">
        <f>BFU725F_2V_5mA_S_N!C259</f>
        <v>0.52</v>
      </c>
      <c r="D45" s="4">
        <f>BFU725F_2V_5mA_S_N!D259</f>
        <v>0.43909999999999999</v>
      </c>
      <c r="E45" s="4">
        <f>BFU725F_2V_5mA_S_N!E259</f>
        <v>41.49</v>
      </c>
      <c r="F45" s="4">
        <f t="shared" si="1"/>
        <v>0.72413710665244735</v>
      </c>
      <c r="G45" s="4">
        <f t="shared" si="2"/>
        <v>0.3289172334718935</v>
      </c>
      <c r="H45" s="4">
        <f t="shared" si="3"/>
        <v>0.29089906071556143</v>
      </c>
      <c r="I45" s="26" t="str">
        <f t="shared" si="4"/>
        <v>0.328917233471893+0.290899060715561i</v>
      </c>
      <c r="J45" s="8">
        <f>BFU725F_2V_5mA_S_N!F259</f>
        <v>0.13950000000000001</v>
      </c>
      <c r="L45" s="9">
        <f t="shared" si="5"/>
        <v>0.52</v>
      </c>
      <c r="M45" s="6">
        <f t="shared" si="6"/>
        <v>0</v>
      </c>
      <c r="N45" s="4" t="str">
        <f t="shared" si="7"/>
        <v>0.328917233471893+0.290899060715561i</v>
      </c>
      <c r="O45" s="4">
        <f t="shared" si="8"/>
        <v>0.328917233471893</v>
      </c>
      <c r="P45" s="4">
        <f t="shared" si="9"/>
        <v>0.29089906071556099</v>
      </c>
      <c r="Q45" s="8">
        <f t="shared" si="10"/>
        <v>0</v>
      </c>
      <c r="R45" s="9">
        <f t="shared" si="11"/>
        <v>0.72</v>
      </c>
      <c r="S45" s="6">
        <f t="shared" si="12"/>
        <v>0.17059746560796565</v>
      </c>
      <c r="T45" s="4" t="str">
        <f t="shared" si="13"/>
        <v>0.280982355707616+0.248504775776597i</v>
      </c>
      <c r="U45" s="4">
        <f t="shared" si="14"/>
        <v>0.28098235570761598</v>
      </c>
      <c r="V45" s="4">
        <f t="shared" si="15"/>
        <v>0.24850477577659699</v>
      </c>
      <c r="W45" s="8">
        <f t="shared" si="16"/>
        <v>0.34890018932286654</v>
      </c>
      <c r="X45" s="9">
        <f t="shared" si="17"/>
        <v>0.92</v>
      </c>
      <c r="Y45" s="6">
        <f t="shared" si="18"/>
        <v>0.34923494207119776</v>
      </c>
      <c r="Z45" s="4" t="str">
        <f t="shared" si="19"/>
        <v>0.243780547935539+0.215602969983125i</v>
      </c>
      <c r="AA45" s="4">
        <f t="shared" si="20"/>
        <v>0.24378054793553899</v>
      </c>
      <c r="AB45" s="4">
        <f t="shared" si="21"/>
        <v>0.215602969983125</v>
      </c>
      <c r="AC45" s="8">
        <f t="shared" si="22"/>
        <v>0.47101009300967972</v>
      </c>
      <c r="AD45" s="9">
        <f t="shared" si="23"/>
        <v>1.1200000000000001</v>
      </c>
      <c r="AE45" s="6">
        <f t="shared" si="24"/>
        <v>0.53629134342761964</v>
      </c>
      <c r="AF45" s="4" t="str">
        <f t="shared" si="25"/>
        <v>0.214098214429853+0.189351493751528i</v>
      </c>
      <c r="AG45" s="4">
        <f t="shared" si="26"/>
        <v>0.214098214429853</v>
      </c>
      <c r="AH45" s="4">
        <f t="shared" si="27"/>
        <v>0.18935149375152799</v>
      </c>
      <c r="AI45" s="8">
        <f t="shared" si="28"/>
        <v>0.55251340880197453</v>
      </c>
      <c r="AJ45" s="9">
        <f t="shared" si="29"/>
        <v>1.32</v>
      </c>
      <c r="AK45" s="6">
        <f t="shared" si="30"/>
        <v>0.73216344138359513</v>
      </c>
      <c r="AL45" s="4" t="str">
        <f t="shared" si="31"/>
        <v>0.189888105021524+0.167939730031018i</v>
      </c>
      <c r="AM45" s="4">
        <f t="shared" si="32"/>
        <v>0.18988810502152401</v>
      </c>
      <c r="AN45" s="4">
        <f t="shared" si="33"/>
        <v>0.167939730031018</v>
      </c>
      <c r="AO45" s="8">
        <f t="shared" si="34"/>
        <v>0.61289276258555492</v>
      </c>
      <c r="AP45" s="9">
        <f t="shared" si="35"/>
        <v>1.52</v>
      </c>
      <c r="AQ45" s="6">
        <f t="shared" si="36"/>
        <v>0.93726670691991953</v>
      </c>
      <c r="AR45" s="4" t="str">
        <f t="shared" si="37"/>
        <v>0.169784177004127+0.150159531300708i</v>
      </c>
      <c r="AS45" s="4">
        <f t="shared" si="38"/>
        <v>0.16978417700412701</v>
      </c>
      <c r="AT45" s="4">
        <f t="shared" si="39"/>
        <v>0.150159531300708</v>
      </c>
      <c r="AU45" s="8">
        <f t="shared" si="40"/>
        <v>0.66004329911545678</v>
      </c>
    </row>
    <row r="46" spans="1:47" x14ac:dyDescent="0.15">
      <c r="A46" s="7">
        <f>BFU725F_2V_5mA_S_N!B260</f>
        <v>2350</v>
      </c>
      <c r="B46" s="4">
        <f t="shared" si="0"/>
        <v>2350000000</v>
      </c>
      <c r="C46" s="4">
        <f>BFU725F_2V_5mA_S_N!C260</f>
        <v>0.52300000000000002</v>
      </c>
      <c r="D46" s="4">
        <f>BFU725F_2V_5mA_S_N!D260</f>
        <v>0.43559999999999999</v>
      </c>
      <c r="E46" s="4">
        <f>BFU725F_2V_5mA_S_N!E260</f>
        <v>42.49</v>
      </c>
      <c r="F46" s="4">
        <f t="shared" si="1"/>
        <v>0.74159039917239067</v>
      </c>
      <c r="G46" s="4">
        <f t="shared" si="2"/>
        <v>0.32120936581015364</v>
      </c>
      <c r="H46" s="4">
        <f t="shared" si="3"/>
        <v>0.29423103730884487</v>
      </c>
      <c r="I46" s="26" t="str">
        <f t="shared" si="4"/>
        <v>0.321209365810154+0.294231037308845i</v>
      </c>
      <c r="J46" s="8">
        <f>BFU725F_2V_5mA_S_N!F260</f>
        <v>0.1386</v>
      </c>
      <c r="L46" s="9">
        <f t="shared" si="5"/>
        <v>0.52300000000000002</v>
      </c>
      <c r="M46" s="6">
        <f t="shared" si="6"/>
        <v>0</v>
      </c>
      <c r="N46" s="4" t="str">
        <f t="shared" si="7"/>
        <v>0.321209365810154+0.294231037308845i</v>
      </c>
      <c r="O46" s="4">
        <f t="shared" si="8"/>
        <v>0.32120936581015402</v>
      </c>
      <c r="P46" s="4">
        <f t="shared" si="9"/>
        <v>0.29423103730884498</v>
      </c>
      <c r="Q46" s="8">
        <f t="shared" si="10"/>
        <v>0</v>
      </c>
      <c r="R46" s="9">
        <f t="shared" si="11"/>
        <v>0.72300000000000009</v>
      </c>
      <c r="S46" s="6">
        <f t="shared" si="12"/>
        <v>0.16999090256354454</v>
      </c>
      <c r="T46" s="4" t="str">
        <f t="shared" si="13"/>
        <v>0.274540054205857+0.251481474483402i</v>
      </c>
      <c r="U46" s="4">
        <f t="shared" si="14"/>
        <v>0.27454005420585698</v>
      </c>
      <c r="V46" s="4">
        <f t="shared" si="15"/>
        <v>0.25148147448340202</v>
      </c>
      <c r="W46" s="8">
        <f t="shared" si="16"/>
        <v>0.34889709230144367</v>
      </c>
      <c r="X46" s="9">
        <f t="shared" si="17"/>
        <v>0.92300000000000004</v>
      </c>
      <c r="Y46" s="6">
        <f t="shared" si="18"/>
        <v>0.34799322954677064</v>
      </c>
      <c r="Z46" s="4" t="str">
        <f t="shared" si="19"/>
        <v>0.238287076499748+0.218273379168064i</v>
      </c>
      <c r="AA46" s="4">
        <f t="shared" si="20"/>
        <v>0.23828707649974801</v>
      </c>
      <c r="AB46" s="4">
        <f t="shared" si="21"/>
        <v>0.218273379168064</v>
      </c>
      <c r="AC46" s="8">
        <f t="shared" si="22"/>
        <v>0.47097522949669235</v>
      </c>
      <c r="AD46" s="9">
        <f t="shared" si="23"/>
        <v>1.1230000000000002</v>
      </c>
      <c r="AE46" s="6">
        <f t="shared" si="24"/>
        <v>0.53438454775039856</v>
      </c>
      <c r="AF46" s="4" t="str">
        <f t="shared" si="25"/>
        <v>0.20934085023281+0.191758342287939i</v>
      </c>
      <c r="AG46" s="4">
        <f t="shared" si="26"/>
        <v>0.20934085023280999</v>
      </c>
      <c r="AH46" s="4">
        <f t="shared" si="27"/>
        <v>0.191758342287939</v>
      </c>
      <c r="AI46" s="8">
        <f t="shared" si="28"/>
        <v>0.55245293937751971</v>
      </c>
      <c r="AJ46" s="9">
        <f t="shared" si="29"/>
        <v>1.323</v>
      </c>
      <c r="AK46" s="6">
        <f t="shared" si="30"/>
        <v>0.72956021815025573</v>
      </c>
      <c r="AL46" s="4" t="str">
        <f t="shared" si="31"/>
        <v>0.185717364703082+0.170118989914974i</v>
      </c>
      <c r="AM46" s="4">
        <f t="shared" si="32"/>
        <v>0.18571736470308201</v>
      </c>
      <c r="AN46" s="4">
        <f t="shared" si="33"/>
        <v>0.17011898991497401</v>
      </c>
      <c r="AO46" s="8">
        <f t="shared" si="34"/>
        <v>0.61281425025924785</v>
      </c>
      <c r="AP46" s="9">
        <f t="shared" si="35"/>
        <v>1.5230000000000001</v>
      </c>
      <c r="AQ46" s="6">
        <f t="shared" si="36"/>
        <v>0.93393423451091939</v>
      </c>
      <c r="AR46" s="4" t="str">
        <f t="shared" si="37"/>
        <v>0.166091152469508+0.15214118042812i</v>
      </c>
      <c r="AS46" s="4">
        <f t="shared" si="38"/>
        <v>0.16609115246950801</v>
      </c>
      <c r="AT46" s="4">
        <f t="shared" si="39"/>
        <v>0.15214118042812</v>
      </c>
      <c r="AU46" s="8">
        <f t="shared" si="40"/>
        <v>0.65995291775166565</v>
      </c>
    </row>
    <row r="47" spans="1:47" x14ac:dyDescent="0.15">
      <c r="A47" s="7">
        <f>BFU725F_2V_5mA_S_N!B261</f>
        <v>2400</v>
      </c>
      <c r="B47" s="4">
        <f t="shared" si="0"/>
        <v>2400000000</v>
      </c>
      <c r="C47" s="4">
        <f>BFU725F_2V_5mA_S_N!C261</f>
        <v>0.52700000000000002</v>
      </c>
      <c r="D47" s="4">
        <f>BFU725F_2V_5mA_S_N!D261</f>
        <v>0.43209999999999998</v>
      </c>
      <c r="E47" s="4">
        <f>BFU725F_2V_5mA_S_N!E261</f>
        <v>43.5</v>
      </c>
      <c r="F47" s="4">
        <f t="shared" si="1"/>
        <v>0.7592182246175333</v>
      </c>
      <c r="G47" s="4">
        <f t="shared" si="2"/>
        <v>0.31343426571440947</v>
      </c>
      <c r="H47" s="4">
        <f t="shared" si="3"/>
        <v>0.29743801215727106</v>
      </c>
      <c r="I47" s="26" t="str">
        <f t="shared" si="4"/>
        <v>0.313434265714409+0.297438012157271i</v>
      </c>
      <c r="J47" s="8">
        <f>BFU725F_2V_5mA_S_N!F261</f>
        <v>0.13769999999999999</v>
      </c>
      <c r="L47" s="9">
        <f t="shared" si="5"/>
        <v>0.52700000000000002</v>
      </c>
      <c r="M47" s="6">
        <f t="shared" si="6"/>
        <v>0</v>
      </c>
      <c r="N47" s="4" t="str">
        <f t="shared" si="7"/>
        <v>0.313434265714409+0.297438012157271i</v>
      </c>
      <c r="O47" s="4">
        <f t="shared" si="8"/>
        <v>0.31343426571440902</v>
      </c>
      <c r="P47" s="4">
        <f t="shared" si="9"/>
        <v>0.297438012157271</v>
      </c>
      <c r="Q47" s="8">
        <f t="shared" si="10"/>
        <v>0</v>
      </c>
      <c r="R47" s="9">
        <f t="shared" si="11"/>
        <v>0.72700000000000009</v>
      </c>
      <c r="S47" s="6">
        <f t="shared" si="12"/>
        <v>0.16936614121371762</v>
      </c>
      <c r="T47" s="4" t="str">
        <f t="shared" si="13"/>
        <v>0.268037746833585+0.254358324287166i</v>
      </c>
      <c r="U47" s="4">
        <f t="shared" si="14"/>
        <v>0.268037746833585</v>
      </c>
      <c r="V47" s="4">
        <f t="shared" si="15"/>
        <v>0.25435832428716598</v>
      </c>
      <c r="W47" s="8">
        <f t="shared" si="16"/>
        <v>0.348869881216891</v>
      </c>
      <c r="X47" s="9">
        <f t="shared" si="17"/>
        <v>0.92700000000000005</v>
      </c>
      <c r="Y47" s="6">
        <f t="shared" si="18"/>
        <v>0.34671426275182116</v>
      </c>
      <c r="Z47" s="4" t="str">
        <f t="shared" si="19"/>
        <v>0.232739991239085+0.220862004943423i</v>
      </c>
      <c r="AA47" s="4">
        <f t="shared" si="20"/>
        <v>0.23273999123908501</v>
      </c>
      <c r="AB47" s="4">
        <f t="shared" si="21"/>
        <v>0.22086200494342301</v>
      </c>
      <c r="AC47" s="8">
        <f t="shared" si="22"/>
        <v>0.47091238218638481</v>
      </c>
      <c r="AD47" s="9">
        <f t="shared" si="23"/>
        <v>1.1270000000000002</v>
      </c>
      <c r="AE47" s="6">
        <f t="shared" si="24"/>
        <v>0.53242054375757086</v>
      </c>
      <c r="AF47" s="4" t="str">
        <f t="shared" si="25"/>
        <v>0.204535410981801+0.194096857660195i</v>
      </c>
      <c r="AG47" s="4">
        <f t="shared" si="26"/>
        <v>0.204535410981801</v>
      </c>
      <c r="AH47" s="4">
        <f t="shared" si="27"/>
        <v>0.19409685766019499</v>
      </c>
      <c r="AI47" s="8">
        <f t="shared" si="28"/>
        <v>0.55236378665399499</v>
      </c>
      <c r="AJ47" s="9">
        <f t="shared" si="29"/>
        <v>1.327</v>
      </c>
      <c r="AK47" s="6">
        <f t="shared" si="30"/>
        <v>0.72687889215105295</v>
      </c>
      <c r="AL47" s="4" t="str">
        <f t="shared" si="31"/>
        <v>0.181503327847146+0.172240226867776i</v>
      </c>
      <c r="AM47" s="4">
        <f t="shared" si="32"/>
        <v>0.18150332784714601</v>
      </c>
      <c r="AN47" s="4">
        <f t="shared" si="33"/>
        <v>0.17224022686777599</v>
      </c>
      <c r="AO47" s="8">
        <f t="shared" si="34"/>
        <v>0.61270759468533031</v>
      </c>
      <c r="AP47" s="9">
        <f t="shared" si="35"/>
        <v>1.5270000000000001</v>
      </c>
      <c r="AQ47" s="6">
        <f t="shared" si="36"/>
        <v>0.93050178016069629</v>
      </c>
      <c r="AR47" s="4" t="str">
        <f t="shared" si="37"/>
        <v>0.162358962284053+0.154072902296164i</v>
      </c>
      <c r="AS47" s="4">
        <f t="shared" si="38"/>
        <v>0.162358962284053</v>
      </c>
      <c r="AT47" s="4">
        <f t="shared" si="39"/>
        <v>0.15407290229616399</v>
      </c>
      <c r="AU47" s="8">
        <f t="shared" si="40"/>
        <v>0.65983547313237512</v>
      </c>
    </row>
    <row r="48" spans="1:47" x14ac:dyDescent="0.15">
      <c r="A48" s="7">
        <f>BFU725F_2V_5mA_S_N!B262</f>
        <v>2450</v>
      </c>
      <c r="B48" s="4">
        <f t="shared" si="0"/>
        <v>2450000000</v>
      </c>
      <c r="C48" s="4">
        <f>BFU725F_2V_5mA_S_N!C262</f>
        <v>0.53100000000000003</v>
      </c>
      <c r="D48" s="4">
        <f>BFU725F_2V_5mA_S_N!D262</f>
        <v>0.42870000000000003</v>
      </c>
      <c r="E48" s="4">
        <f>BFU725F_2V_5mA_S_N!E262</f>
        <v>44.5</v>
      </c>
      <c r="F48" s="4">
        <f t="shared" si="1"/>
        <v>0.77667151713747662</v>
      </c>
      <c r="G48" s="4">
        <f t="shared" si="2"/>
        <v>0.30577046755239767</v>
      </c>
      <c r="H48" s="4">
        <f t="shared" si="3"/>
        <v>0.3004798016053461</v>
      </c>
      <c r="I48" s="26" t="str">
        <f t="shared" si="4"/>
        <v>0.305770467552398+0.300479801605346i</v>
      </c>
      <c r="J48" s="8">
        <f>BFU725F_2V_5mA_S_N!F262</f>
        <v>0.1368</v>
      </c>
      <c r="L48" s="9">
        <f t="shared" si="5"/>
        <v>0.53100000000000003</v>
      </c>
      <c r="M48" s="6">
        <f t="shared" si="6"/>
        <v>0</v>
      </c>
      <c r="N48" s="4" t="str">
        <f t="shared" si="7"/>
        <v>0.305770467552398+0.300479801605346i</v>
      </c>
      <c r="O48" s="4">
        <f t="shared" si="8"/>
        <v>0.30577046755239801</v>
      </c>
      <c r="P48" s="4">
        <f t="shared" si="9"/>
        <v>0.30047980160534599</v>
      </c>
      <c r="Q48" s="8">
        <f t="shared" si="10"/>
        <v>0</v>
      </c>
      <c r="R48" s="9">
        <f t="shared" si="11"/>
        <v>0.73100000000000009</v>
      </c>
      <c r="S48" s="6">
        <f t="shared" si="12"/>
        <v>0.16876444643224489</v>
      </c>
      <c r="T48" s="4" t="str">
        <f t="shared" si="13"/>
        <v>0.261618556661088+0.257091839611128i</v>
      </c>
      <c r="U48" s="4">
        <f t="shared" si="14"/>
        <v>0.26161855666108802</v>
      </c>
      <c r="V48" s="4">
        <f t="shared" si="15"/>
        <v>0.25709183961112803</v>
      </c>
      <c r="W48" s="8">
        <f t="shared" si="16"/>
        <v>0.34884086965332101</v>
      </c>
      <c r="X48" s="9">
        <f t="shared" si="17"/>
        <v>0.93100000000000005</v>
      </c>
      <c r="Y48" s="6">
        <f t="shared" si="18"/>
        <v>0.34548251618745507</v>
      </c>
      <c r="Z48" s="4" t="str">
        <f t="shared" si="19"/>
        <v>0.22725710953036+0.223324939559067i</v>
      </c>
      <c r="AA48" s="4">
        <f t="shared" si="20"/>
        <v>0.22725710953035999</v>
      </c>
      <c r="AB48" s="4">
        <f t="shared" si="21"/>
        <v>0.22332493955906699</v>
      </c>
      <c r="AC48" s="8">
        <f t="shared" si="22"/>
        <v>0.47084910964749005</v>
      </c>
      <c r="AD48" s="9">
        <f t="shared" si="23"/>
        <v>1.1310000000000002</v>
      </c>
      <c r="AE48" s="6">
        <f t="shared" si="24"/>
        <v>0.53052905198458677</v>
      </c>
      <c r="AF48" s="4" t="str">
        <f t="shared" si="25"/>
        <v>0.199780897432763+0.196324141129973i</v>
      </c>
      <c r="AG48" s="4">
        <f t="shared" si="26"/>
        <v>0.199780897432763</v>
      </c>
      <c r="AH48" s="4">
        <f t="shared" si="27"/>
        <v>0.19632414112997301</v>
      </c>
      <c r="AI48" s="8">
        <f t="shared" si="28"/>
        <v>0.55227546775130032</v>
      </c>
      <c r="AJ48" s="9">
        <f t="shared" si="29"/>
        <v>1.331</v>
      </c>
      <c r="AK48" s="6">
        <f t="shared" si="30"/>
        <v>0.72429656233568518</v>
      </c>
      <c r="AL48" s="4" t="str">
        <f t="shared" si="31"/>
        <v>0.177330555677852+0.174262251731409i</v>
      </c>
      <c r="AM48" s="4">
        <f t="shared" si="32"/>
        <v>0.177330555677852</v>
      </c>
      <c r="AN48" s="4">
        <f t="shared" si="33"/>
        <v>0.174262251731409</v>
      </c>
      <c r="AO48" s="8">
        <f t="shared" si="34"/>
        <v>0.6126027124225113</v>
      </c>
      <c r="AP48" s="9">
        <f t="shared" si="35"/>
        <v>1.5310000000000001</v>
      </c>
      <c r="AQ48" s="6">
        <f t="shared" si="36"/>
        <v>0.9271960541090688</v>
      </c>
      <c r="AR48" s="4" t="str">
        <f t="shared" si="37"/>
        <v>0.158660799922483+0.15591553384757i</v>
      </c>
      <c r="AS48" s="4">
        <f t="shared" si="38"/>
        <v>0.158660799922483</v>
      </c>
      <c r="AT48" s="4">
        <f t="shared" si="39"/>
        <v>0.15591553384757001</v>
      </c>
      <c r="AU48" s="8">
        <f t="shared" si="40"/>
        <v>0.65972045585634465</v>
      </c>
    </row>
    <row r="49" spans="1:47" x14ac:dyDescent="0.15">
      <c r="A49" s="7">
        <f>BFU725F_2V_5mA_S_N!B263</f>
        <v>2500</v>
      </c>
      <c r="B49" s="4">
        <f t="shared" si="0"/>
        <v>2500000000</v>
      </c>
      <c r="C49" s="4">
        <f>BFU725F_2V_5mA_S_N!C263</f>
        <v>0.53500000000000003</v>
      </c>
      <c r="D49" s="4">
        <f>BFU725F_2V_5mA_S_N!D263</f>
        <v>0.42520000000000002</v>
      </c>
      <c r="E49" s="4">
        <f>BFU725F_2V_5mA_S_N!E263</f>
        <v>45.5</v>
      </c>
      <c r="F49" s="4">
        <f t="shared" si="1"/>
        <v>0.79412480965741994</v>
      </c>
      <c r="G49" s="4">
        <f t="shared" si="2"/>
        <v>0.2980266191802966</v>
      </c>
      <c r="H49" s="4">
        <f t="shared" si="3"/>
        <v>0.30327409098035801</v>
      </c>
      <c r="I49" s="26" t="str">
        <f t="shared" si="4"/>
        <v>0.298026619180297+0.303274090980358i</v>
      </c>
      <c r="J49" s="8">
        <f>BFU725F_2V_5mA_S_N!F263</f>
        <v>0.13589999999999999</v>
      </c>
      <c r="L49" s="9">
        <f t="shared" si="5"/>
        <v>0.53500000000000003</v>
      </c>
      <c r="M49" s="6">
        <f t="shared" si="6"/>
        <v>0</v>
      </c>
      <c r="N49" s="4" t="str">
        <f t="shared" si="7"/>
        <v>0.298026619180297+0.303274090980358i</v>
      </c>
      <c r="O49" s="4">
        <f t="shared" si="8"/>
        <v>0.29802661918029699</v>
      </c>
      <c r="P49" s="4">
        <f t="shared" si="9"/>
        <v>0.30327409098035801</v>
      </c>
      <c r="Q49" s="8">
        <f t="shared" si="10"/>
        <v>0</v>
      </c>
      <c r="R49" s="9">
        <f t="shared" si="11"/>
        <v>0.7350000000000001</v>
      </c>
      <c r="S49" s="6">
        <f t="shared" si="12"/>
        <v>0.1681337726169026</v>
      </c>
      <c r="T49" s="4" t="str">
        <f t="shared" si="13"/>
        <v>0.255130556248405+0.259622740211467i</v>
      </c>
      <c r="U49" s="4">
        <f t="shared" si="14"/>
        <v>0.25513055624840503</v>
      </c>
      <c r="V49" s="4">
        <f t="shared" si="15"/>
        <v>0.25962274021146697</v>
      </c>
      <c r="W49" s="8">
        <f t="shared" si="16"/>
        <v>0.34879318108942475</v>
      </c>
      <c r="X49" s="9">
        <f t="shared" si="17"/>
        <v>0.93500000000000005</v>
      </c>
      <c r="Y49" s="6">
        <f t="shared" si="18"/>
        <v>0.34419144581555977</v>
      </c>
      <c r="Z49" s="4" t="str">
        <f t="shared" si="19"/>
        <v>0.221714414347783+0.225618227168789i</v>
      </c>
      <c r="AA49" s="4">
        <f t="shared" si="20"/>
        <v>0.221714414347783</v>
      </c>
      <c r="AB49" s="4">
        <f t="shared" si="21"/>
        <v>0.22561822716878899</v>
      </c>
      <c r="AC49" s="8">
        <f t="shared" si="22"/>
        <v>0.47076348355587222</v>
      </c>
      <c r="AD49" s="9">
        <f t="shared" si="23"/>
        <v>1.1350000000000002</v>
      </c>
      <c r="AE49" s="6">
        <f t="shared" si="24"/>
        <v>0.52854646152529028</v>
      </c>
      <c r="AF49" s="4" t="str">
        <f t="shared" si="25"/>
        <v>0.194973870066668+0.198406851616228i</v>
      </c>
      <c r="AG49" s="4">
        <f t="shared" si="26"/>
        <v>0.194973870066668</v>
      </c>
      <c r="AH49" s="4">
        <f t="shared" si="27"/>
        <v>0.19840685161622801</v>
      </c>
      <c r="AI49" s="8">
        <f t="shared" si="28"/>
        <v>0.55216368471002242</v>
      </c>
      <c r="AJ49" s="9">
        <f t="shared" si="29"/>
        <v>1.335</v>
      </c>
      <c r="AK49" s="6">
        <f t="shared" si="30"/>
        <v>0.7215898614513202</v>
      </c>
      <c r="AL49" s="4" t="str">
        <f t="shared" si="31"/>
        <v>0.173111276880463+0.176159315160403i</v>
      </c>
      <c r="AM49" s="4">
        <f t="shared" si="32"/>
        <v>0.17311127688046299</v>
      </c>
      <c r="AN49" s="4">
        <f t="shared" si="33"/>
        <v>0.17615931516040301</v>
      </c>
      <c r="AO49" s="8">
        <f t="shared" si="34"/>
        <v>0.61247437045069908</v>
      </c>
      <c r="AP49" s="9">
        <f t="shared" si="35"/>
        <v>1.5350000000000001</v>
      </c>
      <c r="AQ49" s="6">
        <f t="shared" si="36"/>
        <v>0.92373111652667328</v>
      </c>
      <c r="AR49" s="4" t="str">
        <f t="shared" si="37"/>
        <v>0.154921140808072+0.157648898213969i</v>
      </c>
      <c r="AS49" s="4">
        <f t="shared" si="38"/>
        <v>0.15492114080807201</v>
      </c>
      <c r="AT49" s="4">
        <f t="shared" si="39"/>
        <v>0.15764889821396899</v>
      </c>
      <c r="AU49" s="8">
        <f t="shared" si="40"/>
        <v>0.6595825335742852</v>
      </c>
    </row>
    <row r="50" spans="1:47" x14ac:dyDescent="0.15">
      <c r="A50" s="7">
        <f>BFU725F_2V_5mA_S_N!B264</f>
        <v>2600</v>
      </c>
      <c r="B50" s="4">
        <f t="shared" si="0"/>
        <v>2600000000</v>
      </c>
      <c r="C50" s="4">
        <f>BFU725F_2V_5mA_S_N!C264</f>
        <v>0.54200000000000004</v>
      </c>
      <c r="D50" s="4">
        <f>BFU725F_2V_5mA_S_N!D264</f>
        <v>0.41839999999999999</v>
      </c>
      <c r="E50" s="4">
        <f>BFU725F_2V_5mA_S_N!E264</f>
        <v>47.52</v>
      </c>
      <c r="F50" s="4">
        <f t="shared" si="1"/>
        <v>0.82938046054770542</v>
      </c>
      <c r="G50" s="4">
        <f t="shared" si="2"/>
        <v>0.28255924691783663</v>
      </c>
      <c r="H50" s="4">
        <f t="shared" si="3"/>
        <v>0.30857548830265996</v>
      </c>
      <c r="I50" s="26" t="str">
        <f t="shared" si="4"/>
        <v>0.282559246917837+0.30857548830266i</v>
      </c>
      <c r="J50" s="8">
        <f>BFU725F_2V_5mA_S_N!F264</f>
        <v>0.1341</v>
      </c>
      <c r="L50" s="9">
        <f t="shared" si="5"/>
        <v>0.54200000000000004</v>
      </c>
      <c r="M50" s="6">
        <f t="shared" si="6"/>
        <v>0</v>
      </c>
      <c r="N50" s="4" t="str">
        <f t="shared" si="7"/>
        <v>0.282559246917837+0.30857548830266i</v>
      </c>
      <c r="O50" s="4">
        <f t="shared" si="8"/>
        <v>0.28255924691783701</v>
      </c>
      <c r="P50" s="4">
        <f t="shared" si="9"/>
        <v>0.30857548830266002</v>
      </c>
      <c r="Q50" s="8">
        <f t="shared" si="10"/>
        <v>0</v>
      </c>
      <c r="R50" s="9">
        <f t="shared" si="11"/>
        <v>0.74199999999999999</v>
      </c>
      <c r="S50" s="6">
        <f t="shared" si="12"/>
        <v>0.1668740201496503</v>
      </c>
      <c r="T50" s="4" t="str">
        <f t="shared" si="13"/>
        <v>0.242150602411732+0.264446275239795i</v>
      </c>
      <c r="U50" s="4">
        <f t="shared" si="14"/>
        <v>0.242150602411732</v>
      </c>
      <c r="V50" s="4">
        <f t="shared" si="15"/>
        <v>0.26444627523979503</v>
      </c>
      <c r="W50" s="8">
        <f t="shared" si="16"/>
        <v>0.34864691808044951</v>
      </c>
      <c r="X50" s="9">
        <f t="shared" si="17"/>
        <v>0.94200000000000006</v>
      </c>
      <c r="Y50" s="6">
        <f t="shared" si="18"/>
        <v>0.34161257057637001</v>
      </c>
      <c r="Z50" s="4" t="str">
        <f t="shared" si="19"/>
        <v>0.210611657280795+0.230003426525806i</v>
      </c>
      <c r="AA50" s="4">
        <f t="shared" si="20"/>
        <v>0.21061165728079501</v>
      </c>
      <c r="AB50" s="4">
        <f t="shared" si="21"/>
        <v>0.23000342652580599</v>
      </c>
      <c r="AC50" s="8">
        <f t="shared" si="22"/>
        <v>0.47053531974618612</v>
      </c>
      <c r="AD50" s="9">
        <f t="shared" si="23"/>
        <v>1.1420000000000001</v>
      </c>
      <c r="AE50" s="6">
        <f t="shared" si="24"/>
        <v>0.52458629517322075</v>
      </c>
      <c r="AF50" s="4" t="str">
        <f t="shared" si="25"/>
        <v>0.18533503010778+0.202399489802314i</v>
      </c>
      <c r="AG50" s="4">
        <f t="shared" si="26"/>
        <v>0.18533503010777999</v>
      </c>
      <c r="AH50" s="4">
        <f t="shared" si="27"/>
        <v>0.20239948980231401</v>
      </c>
      <c r="AI50" s="8">
        <f t="shared" si="28"/>
        <v>0.55188344421183044</v>
      </c>
      <c r="AJ50" s="9">
        <f t="shared" si="29"/>
        <v>1.3420000000000001</v>
      </c>
      <c r="AK50" s="6">
        <f t="shared" si="30"/>
        <v>0.71618330574178535</v>
      </c>
      <c r="AL50" s="4" t="str">
        <f t="shared" si="31"/>
        <v>0.164643978281624+0.179803338763562i</v>
      </c>
      <c r="AM50" s="4">
        <f t="shared" si="32"/>
        <v>0.164643978281624</v>
      </c>
      <c r="AN50" s="4">
        <f t="shared" si="33"/>
        <v>0.179803338763562</v>
      </c>
      <c r="AO50" s="8">
        <f t="shared" si="34"/>
        <v>0.61216334384929871</v>
      </c>
      <c r="AP50" s="9">
        <f t="shared" si="35"/>
        <v>1.542</v>
      </c>
      <c r="AQ50" s="6">
        <f t="shared" si="36"/>
        <v>0.91681000522933953</v>
      </c>
      <c r="AR50" s="4" t="str">
        <f t="shared" si="37"/>
        <v>0.147411191587572+0.160983867707713i</v>
      </c>
      <c r="AS50" s="4">
        <f t="shared" si="38"/>
        <v>0.14741119158757199</v>
      </c>
      <c r="AT50" s="4">
        <f t="shared" si="39"/>
        <v>0.160983867707713</v>
      </c>
      <c r="AU50" s="8">
        <f t="shared" si="40"/>
        <v>0.65925539761351004</v>
      </c>
    </row>
    <row r="51" spans="1:47" x14ac:dyDescent="0.15">
      <c r="A51" s="7">
        <f>BFU725F_2V_5mA_S_N!B265</f>
        <v>2700</v>
      </c>
      <c r="B51" s="4">
        <f t="shared" si="0"/>
        <v>2700000000</v>
      </c>
      <c r="C51" s="4">
        <f>BFU725F_2V_5mA_S_N!C265</f>
        <v>0.55000000000000004</v>
      </c>
      <c r="D51" s="4">
        <f>BFU725F_2V_5mA_S_N!D265</f>
        <v>0.41160000000000002</v>
      </c>
      <c r="E51" s="4">
        <f>BFU725F_2V_5mA_S_N!E265</f>
        <v>49.54</v>
      </c>
      <c r="F51" s="4">
        <f t="shared" si="1"/>
        <v>0.8646361114379908</v>
      </c>
      <c r="G51" s="4">
        <f t="shared" si="2"/>
        <v>0.26709424814720206</v>
      </c>
      <c r="H51" s="4">
        <f t="shared" si="3"/>
        <v>0.31316963870509679</v>
      </c>
      <c r="I51" s="26" t="str">
        <f t="shared" si="4"/>
        <v>0.267094248147202+0.313169638705097i</v>
      </c>
      <c r="J51" s="8">
        <f>BFU725F_2V_5mA_S_N!F265</f>
        <v>0.13220000000000001</v>
      </c>
      <c r="L51" s="9">
        <f t="shared" si="5"/>
        <v>0.55000000000000004</v>
      </c>
      <c r="M51" s="6">
        <f t="shared" si="6"/>
        <v>0</v>
      </c>
      <c r="N51" s="4" t="str">
        <f t="shared" si="7"/>
        <v>0.267094248147202+0.313169638705097i</v>
      </c>
      <c r="O51" s="4">
        <f t="shared" si="8"/>
        <v>0.26709424814720201</v>
      </c>
      <c r="P51" s="4">
        <f t="shared" si="9"/>
        <v>0.31316963870509701</v>
      </c>
      <c r="Q51" s="8">
        <f t="shared" si="10"/>
        <v>0</v>
      </c>
      <c r="R51" s="9">
        <f t="shared" si="11"/>
        <v>0.75</v>
      </c>
      <c r="S51" s="6">
        <f t="shared" si="12"/>
        <v>0.16571469588392518</v>
      </c>
      <c r="T51" s="4" t="str">
        <f t="shared" si="13"/>
        <v>0.229124887153174+0.268650330832133i</v>
      </c>
      <c r="U51" s="4">
        <f t="shared" si="14"/>
        <v>0.229124887153174</v>
      </c>
      <c r="V51" s="4">
        <f t="shared" si="15"/>
        <v>0.26865033083213302</v>
      </c>
      <c r="W51" s="8">
        <f t="shared" si="16"/>
        <v>0.34856464571897228</v>
      </c>
      <c r="X51" s="9">
        <f t="shared" si="17"/>
        <v>0.95000000000000007</v>
      </c>
      <c r="Y51" s="6">
        <f t="shared" si="18"/>
        <v>0.33923928477555593</v>
      </c>
      <c r="Z51" s="4" t="str">
        <f t="shared" si="19"/>
        <v>0.199437285915611+0.233841436900188i</v>
      </c>
      <c r="AA51" s="4">
        <f t="shared" si="20"/>
        <v>0.199437285915611</v>
      </c>
      <c r="AB51" s="4">
        <f t="shared" si="21"/>
        <v>0.23384143690018799</v>
      </c>
      <c r="AC51" s="8">
        <f t="shared" si="22"/>
        <v>0.47038697457583845</v>
      </c>
      <c r="AD51" s="9">
        <f t="shared" si="23"/>
        <v>1.1500000000000001</v>
      </c>
      <c r="AE51" s="6">
        <f t="shared" si="24"/>
        <v>0.52094183559277929</v>
      </c>
      <c r="AF51" s="4" t="str">
        <f t="shared" si="25"/>
        <v>0.175611086431259+0.20590507235475i</v>
      </c>
      <c r="AG51" s="4">
        <f t="shared" si="26"/>
        <v>0.175611086431259</v>
      </c>
      <c r="AH51" s="4">
        <f t="shared" si="27"/>
        <v>0.20590507235475</v>
      </c>
      <c r="AI51" s="8">
        <f t="shared" si="28"/>
        <v>0.55168912029769424</v>
      </c>
      <c r="AJ51" s="9">
        <f t="shared" si="29"/>
        <v>1.35</v>
      </c>
      <c r="AK51" s="6">
        <f t="shared" si="30"/>
        <v>0.71120776380716244</v>
      </c>
      <c r="AL51" s="4" t="str">
        <f t="shared" si="31"/>
        <v>0.15608522459772+0.183010879992939i</v>
      </c>
      <c r="AM51" s="4">
        <f t="shared" si="32"/>
        <v>0.15608522459772001</v>
      </c>
      <c r="AN51" s="4">
        <f t="shared" si="33"/>
        <v>0.183010879992939</v>
      </c>
      <c r="AO51" s="8">
        <f t="shared" si="34"/>
        <v>0.61193961081969517</v>
      </c>
      <c r="AP51" s="9">
        <f t="shared" si="35"/>
        <v>1.55</v>
      </c>
      <c r="AQ51" s="6">
        <f t="shared" si="36"/>
        <v>0.91044064896184651</v>
      </c>
      <c r="AR51" s="4" t="str">
        <f t="shared" si="37"/>
        <v>0.139807665991793+0.163925343022447i</v>
      </c>
      <c r="AS51" s="4">
        <f t="shared" si="38"/>
        <v>0.13980766599179301</v>
      </c>
      <c r="AT51" s="4">
        <f t="shared" si="39"/>
        <v>0.16392534302244699</v>
      </c>
      <c r="AU51" s="8">
        <f t="shared" si="40"/>
        <v>0.65901440728389982</v>
      </c>
    </row>
    <row r="52" spans="1:47" x14ac:dyDescent="0.15">
      <c r="A52" s="7">
        <f>BFU725F_2V_5mA_S_N!B266</f>
        <v>2800</v>
      </c>
      <c r="B52" s="4">
        <f t="shared" si="0"/>
        <v>2800000000</v>
      </c>
      <c r="C52" s="4">
        <f>BFU725F_2V_5mA_S_N!C266</f>
        <v>0.55800000000000005</v>
      </c>
      <c r="D52" s="4">
        <f>BFU725F_2V_5mA_S_N!D266</f>
        <v>0.40489999999999998</v>
      </c>
      <c r="E52" s="4">
        <f>BFU725F_2V_5mA_S_N!E266</f>
        <v>51.58</v>
      </c>
      <c r="F52" s="4">
        <f t="shared" si="1"/>
        <v>0.90024082817867523</v>
      </c>
      <c r="G52" s="4">
        <f t="shared" si="2"/>
        <v>0.25161348560632241</v>
      </c>
      <c r="H52" s="4">
        <f t="shared" si="3"/>
        <v>0.31722967052442769</v>
      </c>
      <c r="I52" s="26" t="str">
        <f t="shared" si="4"/>
        <v>0.251613485606322+0.317229670524428i</v>
      </c>
      <c r="J52" s="8">
        <f>BFU725F_2V_5mA_S_N!F266</f>
        <v>0.1303</v>
      </c>
      <c r="L52" s="9">
        <f t="shared" si="5"/>
        <v>0.55800000000000005</v>
      </c>
      <c r="M52" s="6">
        <f t="shared" si="6"/>
        <v>0</v>
      </c>
      <c r="N52" s="4" t="str">
        <f t="shared" si="7"/>
        <v>0.251613485606322+0.317229670524428i</v>
      </c>
      <c r="O52" s="4">
        <f t="shared" si="8"/>
        <v>0.25161348560632202</v>
      </c>
      <c r="P52" s="4">
        <f t="shared" si="9"/>
        <v>0.31722967052442802</v>
      </c>
      <c r="Q52" s="8">
        <f t="shared" si="10"/>
        <v>0</v>
      </c>
      <c r="R52" s="9">
        <f t="shared" si="11"/>
        <v>0.75800000000000001</v>
      </c>
      <c r="S52" s="6">
        <f t="shared" si="12"/>
        <v>0.16453556823830445</v>
      </c>
      <c r="T52" s="4" t="str">
        <f t="shared" si="13"/>
        <v>0.216063375365134+0.272408743173324i</v>
      </c>
      <c r="U52" s="4">
        <f t="shared" si="14"/>
        <v>0.21606337536513401</v>
      </c>
      <c r="V52" s="4">
        <f t="shared" si="15"/>
        <v>0.27240874317332398</v>
      </c>
      <c r="W52" s="8">
        <f t="shared" si="16"/>
        <v>0.34842199033731824</v>
      </c>
      <c r="X52" s="9">
        <f t="shared" si="17"/>
        <v>0.95800000000000007</v>
      </c>
      <c r="Y52" s="6">
        <f t="shared" si="18"/>
        <v>0.33682545891040971</v>
      </c>
      <c r="Z52" s="4" t="str">
        <f t="shared" si="19"/>
        <v>0.18821715574702+0.237300739905858i</v>
      </c>
      <c r="AA52" s="4">
        <f t="shared" si="20"/>
        <v>0.18821715574702</v>
      </c>
      <c r="AB52" s="4">
        <f t="shared" si="21"/>
        <v>0.23730073990585801</v>
      </c>
      <c r="AC52" s="8">
        <f t="shared" si="22"/>
        <v>0.47016988213743005</v>
      </c>
      <c r="AD52" s="9">
        <f t="shared" si="23"/>
        <v>1.1580000000000001</v>
      </c>
      <c r="AE52" s="6">
        <f t="shared" si="24"/>
        <v>0.51723512197374033</v>
      </c>
      <c r="AF52" s="4" t="str">
        <f t="shared" si="25"/>
        <v>0.165836844904436+0.209084054231325i</v>
      </c>
      <c r="AG52" s="4">
        <f t="shared" si="26"/>
        <v>0.16583684490443601</v>
      </c>
      <c r="AH52" s="4">
        <f t="shared" si="27"/>
        <v>0.20908405423132501</v>
      </c>
      <c r="AI52" s="8">
        <f t="shared" si="28"/>
        <v>0.55142535428041284</v>
      </c>
      <c r="AJ52" s="9">
        <f t="shared" si="29"/>
        <v>1.3580000000000001</v>
      </c>
      <c r="AK52" s="6">
        <f t="shared" si="30"/>
        <v>0.70614723051159678</v>
      </c>
      <c r="AL52" s="4" t="str">
        <f t="shared" si="31"/>
        <v>0.147474661686069+0.185933350212282i</v>
      </c>
      <c r="AM52" s="4">
        <f t="shared" si="32"/>
        <v>0.14747466168606899</v>
      </c>
      <c r="AN52" s="4">
        <f t="shared" si="33"/>
        <v>0.18593335021228199</v>
      </c>
      <c r="AO52" s="8">
        <f t="shared" si="34"/>
        <v>0.6116485174695776</v>
      </c>
      <c r="AP52" s="9">
        <f t="shared" si="35"/>
        <v>1.5580000000000001</v>
      </c>
      <c r="AQ52" s="6">
        <f t="shared" si="36"/>
        <v>0.90396249243407689</v>
      </c>
      <c r="AR52" s="4" t="str">
        <f t="shared" si="37"/>
        <v>0.132152543238734+0.16661550413153i</v>
      </c>
      <c r="AS52" s="4">
        <f t="shared" si="38"/>
        <v>0.13215254323873399</v>
      </c>
      <c r="AT52" s="4">
        <f t="shared" si="39"/>
        <v>0.16661550413153001</v>
      </c>
      <c r="AU52" s="8">
        <f t="shared" si="40"/>
        <v>0.65870922784628649</v>
      </c>
    </row>
    <row r="53" spans="1:47" x14ac:dyDescent="0.15">
      <c r="A53" s="7">
        <f>BFU725F_2V_5mA_S_N!B267</f>
        <v>2900</v>
      </c>
      <c r="B53" s="4">
        <f t="shared" si="0"/>
        <v>2900000000</v>
      </c>
      <c r="C53" s="4">
        <f>BFU725F_2V_5mA_S_N!C267</f>
        <v>0.56499999999999995</v>
      </c>
      <c r="D53" s="4">
        <f>BFU725F_2V_5mA_S_N!D267</f>
        <v>0.39829999999999999</v>
      </c>
      <c r="E53" s="4">
        <f>BFU725F_2V_5mA_S_N!E267</f>
        <v>53.62</v>
      </c>
      <c r="F53" s="4">
        <f t="shared" si="1"/>
        <v>0.93584554491935945</v>
      </c>
      <c r="G53" s="4">
        <f t="shared" si="2"/>
        <v>0.23624682139518138</v>
      </c>
      <c r="H53" s="4">
        <f t="shared" si="3"/>
        <v>0.32067168471923624</v>
      </c>
      <c r="I53" s="26" t="str">
        <f t="shared" si="4"/>
        <v>0.236246821395181+0.320671684719236i</v>
      </c>
      <c r="J53" s="8">
        <f>BFU725F_2V_5mA_S_N!F267</f>
        <v>0.1283</v>
      </c>
      <c r="L53" s="9">
        <f t="shared" si="5"/>
        <v>0.56499999999999995</v>
      </c>
      <c r="M53" s="6">
        <f t="shared" si="6"/>
        <v>0</v>
      </c>
      <c r="N53" s="4" t="str">
        <f t="shared" si="7"/>
        <v>0.236246821395181+0.320671684719236i</v>
      </c>
      <c r="O53" s="4">
        <f t="shared" si="8"/>
        <v>0.23624682139518099</v>
      </c>
      <c r="P53" s="4">
        <f t="shared" si="9"/>
        <v>0.32067168471923602</v>
      </c>
      <c r="Q53" s="8">
        <f t="shared" si="10"/>
        <v>0</v>
      </c>
      <c r="R53" s="9">
        <f t="shared" si="11"/>
        <v>0.7649999999999999</v>
      </c>
      <c r="S53" s="6">
        <f t="shared" si="12"/>
        <v>0.16348869498760654</v>
      </c>
      <c r="T53" s="4" t="str">
        <f t="shared" si="13"/>
        <v>0.203050379787057+0.27561220500097i</v>
      </c>
      <c r="U53" s="4">
        <f t="shared" si="14"/>
        <v>0.20305037978705701</v>
      </c>
      <c r="V53" s="4">
        <f t="shared" si="15"/>
        <v>0.27561220500097</v>
      </c>
      <c r="W53" s="8">
        <f t="shared" si="16"/>
        <v>0.34836250727459522</v>
      </c>
      <c r="X53" s="9">
        <f t="shared" si="17"/>
        <v>0.96499999999999997</v>
      </c>
      <c r="Y53" s="6">
        <f t="shared" si="18"/>
        <v>0.33468237479271518</v>
      </c>
      <c r="Z53" s="4" t="str">
        <f t="shared" si="19"/>
        <v>0.177006024696978+0.240260672333399i</v>
      </c>
      <c r="AA53" s="4">
        <f t="shared" si="20"/>
        <v>0.17700602469697799</v>
      </c>
      <c r="AB53" s="4">
        <f t="shared" si="21"/>
        <v>0.24026067233339901</v>
      </c>
      <c r="AC53" s="8">
        <f t="shared" si="22"/>
        <v>0.47005583391650352</v>
      </c>
      <c r="AD53" s="9">
        <f t="shared" si="23"/>
        <v>1.165</v>
      </c>
      <c r="AE53" s="6">
        <f t="shared" si="24"/>
        <v>0.51394416416252997</v>
      </c>
      <c r="AF53" s="4" t="str">
        <f t="shared" si="25"/>
        <v>0.156047248628793+0.211812094732452i</v>
      </c>
      <c r="AG53" s="4">
        <f t="shared" si="26"/>
        <v>0.15604724862879299</v>
      </c>
      <c r="AH53" s="4">
        <f t="shared" si="27"/>
        <v>0.21181209473245199</v>
      </c>
      <c r="AI53" s="8">
        <f t="shared" si="28"/>
        <v>0.55127212702519457</v>
      </c>
      <c r="AJ53" s="9">
        <f t="shared" si="29"/>
        <v>1.365</v>
      </c>
      <c r="AK53" s="6">
        <f t="shared" si="30"/>
        <v>0.70165430138634943</v>
      </c>
      <c r="AL53" s="4" t="str">
        <f t="shared" si="31"/>
        <v>0.138833616911913+0.188447021500185i</v>
      </c>
      <c r="AM53" s="4">
        <f t="shared" si="32"/>
        <v>0.13883361691191301</v>
      </c>
      <c r="AN53" s="4">
        <f t="shared" si="33"/>
        <v>0.188447021500185</v>
      </c>
      <c r="AO53" s="8">
        <f t="shared" si="34"/>
        <v>0.61146954179910673</v>
      </c>
      <c r="AP53" s="9">
        <f t="shared" si="35"/>
        <v>1.5649999999999999</v>
      </c>
      <c r="AQ53" s="6">
        <f t="shared" si="36"/>
        <v>0.89821094483196307</v>
      </c>
      <c r="AR53" s="4" t="str">
        <f t="shared" si="37"/>
        <v>0.124457622604265+0.168933640169072i</v>
      </c>
      <c r="AS53" s="4">
        <f t="shared" si="38"/>
        <v>0.124457622604265</v>
      </c>
      <c r="AT53" s="4">
        <f t="shared" si="39"/>
        <v>0.168933640169072</v>
      </c>
      <c r="AU53" s="8">
        <f t="shared" si="40"/>
        <v>0.65851460284496788</v>
      </c>
    </row>
    <row r="54" spans="1:47" x14ac:dyDescent="0.15">
      <c r="A54" s="7">
        <f>BFU725F_2V_5mA_S_N!B268</f>
        <v>3000</v>
      </c>
      <c r="B54" s="4">
        <f t="shared" si="0"/>
        <v>3000000000</v>
      </c>
      <c r="C54" s="4">
        <f>BFU725F_2V_5mA_S_N!C268</f>
        <v>0.57299999999999995</v>
      </c>
      <c r="D54" s="4">
        <f>BFU725F_2V_5mA_S_N!D268</f>
        <v>0.39179999999999998</v>
      </c>
      <c r="E54" s="4">
        <f>BFU725F_2V_5mA_S_N!E268</f>
        <v>55.68</v>
      </c>
      <c r="F54" s="4">
        <f t="shared" si="1"/>
        <v>0.97179932751044273</v>
      </c>
      <c r="G54" s="4">
        <f t="shared" si="2"/>
        <v>0.22090247302748259</v>
      </c>
      <c r="H54" s="4">
        <f t="shared" si="3"/>
        <v>0.3235882219895253</v>
      </c>
      <c r="I54" s="26" t="str">
        <f t="shared" si="4"/>
        <v>0.220902473027483+0.323588221989525i</v>
      </c>
      <c r="J54" s="8">
        <f>BFU725F_2V_5mA_S_N!F268</f>
        <v>0.12640000000000001</v>
      </c>
      <c r="L54" s="9">
        <f t="shared" si="5"/>
        <v>0.57299999999999995</v>
      </c>
      <c r="M54" s="6">
        <f t="shared" si="6"/>
        <v>0</v>
      </c>
      <c r="N54" s="4" t="str">
        <f t="shared" si="7"/>
        <v>0.220902473027483+0.323588221989525i</v>
      </c>
      <c r="O54" s="4">
        <f t="shared" si="8"/>
        <v>0.220902473027483</v>
      </c>
      <c r="P54" s="4">
        <f t="shared" si="9"/>
        <v>0.32358822198952503</v>
      </c>
      <c r="Q54" s="8">
        <f t="shared" si="10"/>
        <v>0</v>
      </c>
      <c r="R54" s="9">
        <f t="shared" si="11"/>
        <v>0.77299999999999991</v>
      </c>
      <c r="S54" s="6">
        <f t="shared" si="12"/>
        <v>0.16230155375731051</v>
      </c>
      <c r="T54" s="4" t="str">
        <f t="shared" si="13"/>
        <v>0.190056076509047+0.278402984959866i</v>
      </c>
      <c r="U54" s="4">
        <f t="shared" si="14"/>
        <v>0.19005607650904699</v>
      </c>
      <c r="V54" s="4">
        <f t="shared" si="15"/>
        <v>0.27840298495986598</v>
      </c>
      <c r="W54" s="8">
        <f t="shared" si="16"/>
        <v>0.34813191027118395</v>
      </c>
      <c r="X54" s="9">
        <f t="shared" si="17"/>
        <v>0.97299999999999998</v>
      </c>
      <c r="Y54" s="6">
        <f t="shared" si="18"/>
        <v>0.3322521440896079</v>
      </c>
      <c r="Z54" s="4" t="str">
        <f t="shared" si="19"/>
        <v>0.165811309824114+0.242888122511259i</v>
      </c>
      <c r="AA54" s="4">
        <f t="shared" si="20"/>
        <v>0.16581130982411399</v>
      </c>
      <c r="AB54" s="4">
        <f t="shared" si="21"/>
        <v>0.24288812251125899</v>
      </c>
      <c r="AC54" s="8">
        <f t="shared" si="22"/>
        <v>0.46973982576704493</v>
      </c>
      <c r="AD54" s="9">
        <f t="shared" si="23"/>
        <v>1.173</v>
      </c>
      <c r="AE54" s="6">
        <f t="shared" si="24"/>
        <v>0.51021225898466049</v>
      </c>
      <c r="AF54" s="4" t="str">
        <f t="shared" si="25"/>
        <v>0.14627246714048+0.214266716525714i</v>
      </c>
      <c r="AG54" s="4">
        <f t="shared" si="26"/>
        <v>0.14627246714048001</v>
      </c>
      <c r="AH54" s="4">
        <f t="shared" si="27"/>
        <v>0.214266716525714</v>
      </c>
      <c r="AI54" s="8">
        <f t="shared" si="28"/>
        <v>0.55090938287944635</v>
      </c>
      <c r="AJ54" s="9">
        <f t="shared" si="29"/>
        <v>1.373</v>
      </c>
      <c r="AK54" s="6">
        <f t="shared" si="30"/>
        <v>0.69655937570568738</v>
      </c>
      <c r="AL54" s="4" t="str">
        <f t="shared" si="31"/>
        <v>0.130206154992717+0.190732034860217i</v>
      </c>
      <c r="AM54" s="4">
        <f t="shared" si="32"/>
        <v>0.13020615499271701</v>
      </c>
      <c r="AN54" s="4">
        <f t="shared" si="33"/>
        <v>0.190732034860217</v>
      </c>
      <c r="AO54" s="8">
        <f t="shared" si="34"/>
        <v>0.61108314843044531</v>
      </c>
      <c r="AP54" s="9">
        <f t="shared" si="35"/>
        <v>1.573</v>
      </c>
      <c r="AQ54" s="6">
        <f t="shared" si="36"/>
        <v>0.89168876147124809</v>
      </c>
      <c r="AR54" s="4" t="str">
        <f t="shared" si="37"/>
        <v>0.116775273780068+0.171057855065892i</v>
      </c>
      <c r="AS54" s="4">
        <f t="shared" si="38"/>
        <v>0.116775273780068</v>
      </c>
      <c r="AT54" s="4">
        <f t="shared" si="39"/>
        <v>0.17105785506589199</v>
      </c>
      <c r="AU54" s="8">
        <f t="shared" si="40"/>
        <v>0.65811914847073361</v>
      </c>
    </row>
    <row r="55" spans="1:47" x14ac:dyDescent="0.15">
      <c r="A55" s="7">
        <f>BFU725F_2V_5mA_S_N!B269</f>
        <v>3100</v>
      </c>
      <c r="B55" s="4">
        <f t="shared" si="0"/>
        <v>3100000000</v>
      </c>
      <c r="C55" s="4">
        <f>BFU725F_2V_5mA_S_N!C269</f>
        <v>0.58099999999999996</v>
      </c>
      <c r="D55" s="4">
        <f>BFU725F_2V_5mA_S_N!D269</f>
        <v>0.38529999999999998</v>
      </c>
      <c r="E55" s="4">
        <f>BFU725F_2V_5mA_S_N!E269</f>
        <v>57.76</v>
      </c>
      <c r="F55" s="4">
        <f t="shared" si="1"/>
        <v>1.0081021759519246</v>
      </c>
      <c r="G55" s="4">
        <f t="shared" si="2"/>
        <v>0.20554479673887802</v>
      </c>
      <c r="H55" s="4">
        <f t="shared" si="3"/>
        <v>0.32589480900065487</v>
      </c>
      <c r="I55" s="26" t="str">
        <f t="shared" si="4"/>
        <v>0.205544796738878+0.325894809000655i</v>
      </c>
      <c r="J55" s="8">
        <f>BFU725F_2V_5mA_S_N!F269</f>
        <v>0.1244</v>
      </c>
      <c r="L55" s="9">
        <f t="shared" si="5"/>
        <v>0.58099999999999996</v>
      </c>
      <c r="M55" s="6">
        <f t="shared" si="6"/>
        <v>0</v>
      </c>
      <c r="N55" s="4" t="str">
        <f t="shared" si="7"/>
        <v>0.205544796738878+0.325894809000655i</v>
      </c>
      <c r="O55" s="4">
        <f t="shared" si="8"/>
        <v>0.20554479673887799</v>
      </c>
      <c r="P55" s="4">
        <f t="shared" si="9"/>
        <v>0.32589480900065498</v>
      </c>
      <c r="Q55" s="8">
        <f t="shared" si="10"/>
        <v>0</v>
      </c>
      <c r="R55" s="9">
        <f t="shared" si="11"/>
        <v>0.78099999999999992</v>
      </c>
      <c r="S55" s="6">
        <f t="shared" si="12"/>
        <v>0.16121364204072824</v>
      </c>
      <c r="T55" s="4" t="str">
        <f t="shared" si="13"/>
        <v>0.17700859626283+0.280650172545272i</v>
      </c>
      <c r="U55" s="4">
        <f t="shared" si="14"/>
        <v>0.17700859626283</v>
      </c>
      <c r="V55" s="4">
        <f t="shared" si="15"/>
        <v>0.28065017254527203</v>
      </c>
      <c r="W55" s="8">
        <f t="shared" si="16"/>
        <v>0.34796976556917203</v>
      </c>
      <c r="X55" s="9">
        <f t="shared" si="17"/>
        <v>0.98099999999999998</v>
      </c>
      <c r="Y55" s="6">
        <f t="shared" si="18"/>
        <v>0.33002504895683327</v>
      </c>
      <c r="Z55" s="4" t="str">
        <f t="shared" si="19"/>
        <v>0.154542049339666+0.2450290761488i</v>
      </c>
      <c r="AA55" s="4">
        <f t="shared" si="20"/>
        <v>0.154542049339666</v>
      </c>
      <c r="AB55" s="4">
        <f t="shared" si="21"/>
        <v>0.24502907614880001</v>
      </c>
      <c r="AC55" s="8">
        <f t="shared" si="22"/>
        <v>0.46950818557385338</v>
      </c>
      <c r="AD55" s="9">
        <f t="shared" si="23"/>
        <v>1.181</v>
      </c>
      <c r="AE55" s="6">
        <f t="shared" si="24"/>
        <v>0.50679229237532475</v>
      </c>
      <c r="AF55" s="4" t="str">
        <f t="shared" si="25"/>
        <v>0.136412163626651+0.216283830657848i</v>
      </c>
      <c r="AG55" s="4">
        <f t="shared" si="26"/>
        <v>0.13641216362665101</v>
      </c>
      <c r="AH55" s="4">
        <f t="shared" si="27"/>
        <v>0.21628383065784801</v>
      </c>
      <c r="AI55" s="8">
        <f t="shared" si="28"/>
        <v>0.55063681998843084</v>
      </c>
      <c r="AJ55" s="9">
        <f t="shared" si="29"/>
        <v>1.381</v>
      </c>
      <c r="AK55" s="6">
        <f t="shared" si="30"/>
        <v>0.69189031931908873</v>
      </c>
      <c r="AL55" s="4" t="str">
        <f t="shared" si="31"/>
        <v>0.121488251567986+0.192621711513671i</v>
      </c>
      <c r="AM55" s="4">
        <f t="shared" si="32"/>
        <v>0.121488251567986</v>
      </c>
      <c r="AN55" s="4">
        <f t="shared" si="33"/>
        <v>0.192621711513671</v>
      </c>
      <c r="AO55" s="8">
        <f t="shared" si="34"/>
        <v>0.61078798505484488</v>
      </c>
      <c r="AP55" s="9">
        <f t="shared" si="35"/>
        <v>1.581</v>
      </c>
      <c r="AQ55" s="6">
        <f t="shared" si="36"/>
        <v>0.88571174751979898</v>
      </c>
      <c r="AR55" s="4" t="str">
        <f t="shared" si="37"/>
        <v>0.109001175290562+0.172823237395265i</v>
      </c>
      <c r="AS55" s="4">
        <f t="shared" si="38"/>
        <v>0.109001175290562</v>
      </c>
      <c r="AT55" s="4">
        <f t="shared" si="39"/>
        <v>0.17282323739526501</v>
      </c>
      <c r="AU55" s="8">
        <f t="shared" si="40"/>
        <v>0.65781347138755641</v>
      </c>
    </row>
    <row r="56" spans="1:47" x14ac:dyDescent="0.15">
      <c r="A56" s="7">
        <f>BFU725F_2V_5mA_S_N!B270</f>
        <v>3200</v>
      </c>
      <c r="B56" s="4">
        <f t="shared" si="0"/>
        <v>3200000000</v>
      </c>
      <c r="C56" s="4">
        <f>BFU725F_2V_5mA_S_N!C270</f>
        <v>0.58899999999999997</v>
      </c>
      <c r="D56" s="4">
        <f>BFU725F_2V_5mA_S_N!D270</f>
        <v>0.379</v>
      </c>
      <c r="E56" s="4">
        <f>BFU725F_2V_5mA_S_N!E270</f>
        <v>59.85</v>
      </c>
      <c r="F56" s="4">
        <f t="shared" si="1"/>
        <v>1.0445795573186063</v>
      </c>
      <c r="G56" s="4">
        <f t="shared" si="2"/>
        <v>0.19035863706133818</v>
      </c>
      <c r="H56" s="4">
        <f t="shared" si="3"/>
        <v>0.32772639395713876</v>
      </c>
      <c r="I56" s="26" t="str">
        <f t="shared" si="4"/>
        <v>0.190358637061338+0.327726393957139i</v>
      </c>
      <c r="J56" s="8">
        <f>BFU725F_2V_5mA_S_N!F270</f>
        <v>0.12239999999999999</v>
      </c>
      <c r="L56" s="9">
        <f t="shared" si="5"/>
        <v>0.58899999999999997</v>
      </c>
      <c r="M56" s="6">
        <f t="shared" si="6"/>
        <v>0</v>
      </c>
      <c r="N56" s="4" t="str">
        <f t="shared" si="7"/>
        <v>0.190358637061338+0.327726393957139i</v>
      </c>
      <c r="O56" s="4">
        <f t="shared" si="8"/>
        <v>0.19035863706133799</v>
      </c>
      <c r="P56" s="4">
        <f t="shared" si="9"/>
        <v>0.32772639395713898</v>
      </c>
      <c r="Q56" s="8">
        <f t="shared" si="10"/>
        <v>0</v>
      </c>
      <c r="R56" s="9">
        <f t="shared" si="11"/>
        <v>0.78899999999999992</v>
      </c>
      <c r="S56" s="6">
        <f t="shared" si="12"/>
        <v>0.16015101792368289</v>
      </c>
      <c r="T56" s="4" t="str">
        <f t="shared" si="13"/>
        <v>0.164080911985081+0.282485977164999i</v>
      </c>
      <c r="U56" s="4">
        <f t="shared" si="14"/>
        <v>0.16408091198508101</v>
      </c>
      <c r="V56" s="4">
        <f t="shared" si="15"/>
        <v>0.28248597716499901</v>
      </c>
      <c r="W56" s="8">
        <f t="shared" si="16"/>
        <v>0.34778124496813428</v>
      </c>
      <c r="X56" s="9">
        <f t="shared" si="17"/>
        <v>0.98899999999999999</v>
      </c>
      <c r="Y56" s="6">
        <f t="shared" si="18"/>
        <v>0.3278497207909824</v>
      </c>
      <c r="Z56" s="4" t="str">
        <f t="shared" si="19"/>
        <v>0.143358569935116+0.246809852670615i</v>
      </c>
      <c r="AA56" s="4">
        <f t="shared" si="20"/>
        <v>0.143358569935116</v>
      </c>
      <c r="AB56" s="4">
        <f t="shared" si="21"/>
        <v>0.246809852670615</v>
      </c>
      <c r="AC56" s="8">
        <f t="shared" si="22"/>
        <v>0.46924819416691982</v>
      </c>
      <c r="AD56" s="9">
        <f t="shared" si="23"/>
        <v>1.1890000000000001</v>
      </c>
      <c r="AE56" s="6">
        <f t="shared" si="24"/>
        <v>0.50345182003443778</v>
      </c>
      <c r="AF56" s="4" t="str">
        <f t="shared" si="25"/>
        <v>0.126614391312505+0.217982638079903i</v>
      </c>
      <c r="AG56" s="4">
        <f t="shared" si="26"/>
        <v>0.12661439131250499</v>
      </c>
      <c r="AH56" s="4">
        <f t="shared" si="27"/>
        <v>0.21798263807990301</v>
      </c>
      <c r="AI56" s="8">
        <f t="shared" si="28"/>
        <v>0.55033697040422302</v>
      </c>
      <c r="AJ56" s="9">
        <f t="shared" si="29"/>
        <v>1.389</v>
      </c>
      <c r="AK56" s="6">
        <f t="shared" si="30"/>
        <v>0.68732979124992621</v>
      </c>
      <c r="AL56" s="4" t="str">
        <f t="shared" si="31"/>
        <v>0.112816497431913+0.194227824137668i</v>
      </c>
      <c r="AM56" s="4">
        <f t="shared" si="32"/>
        <v>0.11281649743191299</v>
      </c>
      <c r="AN56" s="4">
        <f t="shared" si="33"/>
        <v>0.19422782413766801</v>
      </c>
      <c r="AO56" s="8">
        <f t="shared" si="34"/>
        <v>0.61046741151139572</v>
      </c>
      <c r="AP56" s="9">
        <f t="shared" si="35"/>
        <v>1.589</v>
      </c>
      <c r="AQ56" s="6">
        <f t="shared" si="36"/>
        <v>0.87987366426734603</v>
      </c>
      <c r="AR56" s="4" t="str">
        <f t="shared" si="37"/>
        <v>0.101261398933171+0.174334265215032i</v>
      </c>
      <c r="AS56" s="4">
        <f t="shared" si="38"/>
        <v>0.101261398933171</v>
      </c>
      <c r="AT56" s="4">
        <f t="shared" si="39"/>
        <v>0.17433426521503201</v>
      </c>
      <c r="AU56" s="8">
        <f t="shared" si="40"/>
        <v>0.65748440616307402</v>
      </c>
    </row>
    <row r="57" spans="1:47" x14ac:dyDescent="0.15">
      <c r="A57" s="7">
        <f>BFU725F_2V_5mA_S_N!B271</f>
        <v>3300</v>
      </c>
      <c r="B57" s="4">
        <f t="shared" si="0"/>
        <v>3300000000</v>
      </c>
      <c r="C57" s="4">
        <f>BFU725F_2V_5mA_S_N!C271</f>
        <v>0.59699999999999998</v>
      </c>
      <c r="D57" s="4">
        <f>BFU725F_2V_5mA_S_N!D271</f>
        <v>0.37269999999999998</v>
      </c>
      <c r="E57" s="4">
        <f>BFU725F_2V_5mA_S_N!E271</f>
        <v>61.96</v>
      </c>
      <c r="F57" s="4">
        <f t="shared" si="1"/>
        <v>1.0814060045356866</v>
      </c>
      <c r="G57" s="4">
        <f t="shared" si="2"/>
        <v>0.17520174617976184</v>
      </c>
      <c r="H57" s="4">
        <f t="shared" si="3"/>
        <v>0.3289523341391003</v>
      </c>
      <c r="I57" s="26" t="str">
        <f t="shared" si="4"/>
        <v>0.175201746179762+0.3289523341391i</v>
      </c>
      <c r="J57" s="8">
        <f>BFU725F_2V_5mA_S_N!F271</f>
        <v>0.12039999999999999</v>
      </c>
      <c r="L57" s="9">
        <f t="shared" si="5"/>
        <v>0.59699999999999998</v>
      </c>
      <c r="M57" s="6">
        <f t="shared" si="6"/>
        <v>0</v>
      </c>
      <c r="N57" s="4" t="str">
        <f t="shared" si="7"/>
        <v>0.175201746179762+0.3289523341391i</v>
      </c>
      <c r="O57" s="4">
        <f t="shared" si="8"/>
        <v>0.175201746179762</v>
      </c>
      <c r="P57" s="4">
        <f t="shared" si="9"/>
        <v>0.32895233413910002</v>
      </c>
      <c r="Q57" s="8">
        <f t="shared" si="10"/>
        <v>0</v>
      </c>
      <c r="R57" s="9">
        <f t="shared" si="11"/>
        <v>0.79699999999999993</v>
      </c>
      <c r="S57" s="6">
        <f t="shared" si="12"/>
        <v>0.15906782117165327</v>
      </c>
      <c r="T57" s="4" t="str">
        <f t="shared" si="13"/>
        <v>0.15115745858828+0.283807666928909i</v>
      </c>
      <c r="U57" s="4">
        <f t="shared" si="14"/>
        <v>0.15115745858828</v>
      </c>
      <c r="V57" s="4">
        <f t="shared" si="15"/>
        <v>0.28380766692890902</v>
      </c>
      <c r="W57" s="8">
        <f t="shared" si="16"/>
        <v>0.3475497669789343</v>
      </c>
      <c r="X57" s="9">
        <f t="shared" si="17"/>
        <v>0.997</v>
      </c>
      <c r="Y57" s="6">
        <f t="shared" si="18"/>
        <v>0.32563227779674653</v>
      </c>
      <c r="Z57" s="4" t="str">
        <f t="shared" si="19"/>
        <v>0.132164665204859+0.248147498856795i</v>
      </c>
      <c r="AA57" s="4">
        <f t="shared" si="20"/>
        <v>0.13216466520485901</v>
      </c>
      <c r="AB57" s="4">
        <f t="shared" si="21"/>
        <v>0.24814749885679499</v>
      </c>
      <c r="AC57" s="8">
        <f t="shared" si="22"/>
        <v>0.46893868673384925</v>
      </c>
      <c r="AD57" s="9">
        <f t="shared" si="23"/>
        <v>1.1970000000000001</v>
      </c>
      <c r="AE57" s="6">
        <f t="shared" si="24"/>
        <v>0.50004667541946823</v>
      </c>
      <c r="AF57" s="4" t="str">
        <f t="shared" si="25"/>
        <v>0.116797529737379+0.219294732310321i</v>
      </c>
      <c r="AG57" s="4">
        <f t="shared" si="26"/>
        <v>0.116797529737379</v>
      </c>
      <c r="AH57" s="4">
        <f t="shared" si="27"/>
        <v>0.21929473231032101</v>
      </c>
      <c r="AI57" s="8">
        <f t="shared" si="28"/>
        <v>0.54998661317632758</v>
      </c>
      <c r="AJ57" s="9">
        <f t="shared" si="29"/>
        <v>1.397</v>
      </c>
      <c r="AK57" s="6">
        <f t="shared" si="30"/>
        <v>0.68268097036132036</v>
      </c>
      <c r="AL57" s="4" t="str">
        <f t="shared" si="31"/>
        <v>0.104120596396916+0.195492990016084i</v>
      </c>
      <c r="AM57" s="4">
        <f t="shared" si="32"/>
        <v>0.104120596396916</v>
      </c>
      <c r="AN57" s="4">
        <f t="shared" si="33"/>
        <v>0.195492990016084</v>
      </c>
      <c r="AO57" s="8">
        <f t="shared" si="34"/>
        <v>0.61009745425094963</v>
      </c>
      <c r="AP57" s="9">
        <f t="shared" si="35"/>
        <v>1.597</v>
      </c>
      <c r="AQ57" s="6">
        <f t="shared" si="36"/>
        <v>0.87392255444808198</v>
      </c>
      <c r="AR57" s="4" t="str">
        <f t="shared" si="37"/>
        <v>0.0934946568436835+0.175542117980423i</v>
      </c>
      <c r="AS57" s="4">
        <f t="shared" si="38"/>
        <v>9.3494656843683493E-2</v>
      </c>
      <c r="AT57" s="4">
        <f t="shared" si="39"/>
        <v>0.17554211798042299</v>
      </c>
      <c r="AU57" s="8">
        <f t="shared" si="40"/>
        <v>0.65710797172863766</v>
      </c>
    </row>
    <row r="58" spans="1:47" x14ac:dyDescent="0.15">
      <c r="A58" s="7">
        <f>BFU725F_2V_5mA_S_N!B272</f>
        <v>3400</v>
      </c>
      <c r="B58" s="4">
        <f t="shared" si="0"/>
        <v>3400000000</v>
      </c>
      <c r="C58" s="4">
        <f>BFU725F_2V_5mA_S_N!C272</f>
        <v>0.60399999999999998</v>
      </c>
      <c r="D58" s="4">
        <f>BFU725F_2V_5mA_S_N!D272</f>
        <v>0.36649999999999999</v>
      </c>
      <c r="E58" s="4">
        <f>BFU725F_2V_5mA_S_N!E272</f>
        <v>64.09</v>
      </c>
      <c r="F58" s="4">
        <f t="shared" si="1"/>
        <v>1.1185815176031659</v>
      </c>
      <c r="G58" s="4">
        <f t="shared" si="2"/>
        <v>0.1601453943963187</v>
      </c>
      <c r="H58" s="4">
        <f t="shared" si="3"/>
        <v>0.32965998036408289</v>
      </c>
      <c r="I58" s="26" t="str">
        <f t="shared" si="4"/>
        <v>0.160145394396319+0.329659980364083i</v>
      </c>
      <c r="J58" s="8">
        <f>BFU725F_2V_5mA_S_N!F272</f>
        <v>0.11840000000000001</v>
      </c>
      <c r="L58" s="9">
        <f t="shared" si="5"/>
        <v>0.60399999999999998</v>
      </c>
      <c r="M58" s="6">
        <f t="shared" si="6"/>
        <v>0</v>
      </c>
      <c r="N58" s="4" t="str">
        <f t="shared" si="7"/>
        <v>0.160145394396319+0.329659980364083i</v>
      </c>
      <c r="O58" s="4">
        <f t="shared" si="8"/>
        <v>0.160145394396319</v>
      </c>
      <c r="P58" s="4">
        <f t="shared" si="9"/>
        <v>0.32965998036408301</v>
      </c>
      <c r="Q58" s="8">
        <f t="shared" si="10"/>
        <v>0</v>
      </c>
      <c r="R58" s="9">
        <f t="shared" si="11"/>
        <v>0.80400000000000005</v>
      </c>
      <c r="S58" s="6">
        <f t="shared" si="12"/>
        <v>0.15798645075218506</v>
      </c>
      <c r="T58" s="4" t="str">
        <f t="shared" si="13"/>
        <v>0.138296431959367+0.28468379759534i</v>
      </c>
      <c r="U58" s="4">
        <f t="shared" si="14"/>
        <v>0.138296431959367</v>
      </c>
      <c r="V58" s="4">
        <f t="shared" si="15"/>
        <v>0.28468379759534002</v>
      </c>
      <c r="W58" s="8">
        <f t="shared" si="16"/>
        <v>0.34728434075873921</v>
      </c>
      <c r="X58" s="9">
        <f t="shared" si="17"/>
        <v>1.004</v>
      </c>
      <c r="Y58" s="6">
        <f t="shared" si="18"/>
        <v>0.32341857354003534</v>
      </c>
      <c r="Z58" s="4" t="str">
        <f t="shared" si="19"/>
        <v>0.121008876252917+0.249097290120592i</v>
      </c>
      <c r="AA58" s="4">
        <f t="shared" si="20"/>
        <v>0.12100887625291699</v>
      </c>
      <c r="AB58" s="4">
        <f t="shared" si="21"/>
        <v>0.24909729012059201</v>
      </c>
      <c r="AC58" s="8">
        <f t="shared" si="22"/>
        <v>0.46859081474730757</v>
      </c>
      <c r="AD58" s="9">
        <f t="shared" si="23"/>
        <v>1.2040000000000002</v>
      </c>
      <c r="AE58" s="6">
        <f t="shared" si="24"/>
        <v>0.49664727207585591</v>
      </c>
      <c r="AF58" s="4" t="str">
        <f t="shared" si="25"/>
        <v>0.107002763700091+0.220265647433976i</v>
      </c>
      <c r="AG58" s="4">
        <f t="shared" si="26"/>
        <v>0.107002763700091</v>
      </c>
      <c r="AH58" s="4">
        <f t="shared" si="27"/>
        <v>0.220265647433976</v>
      </c>
      <c r="AI58" s="8">
        <f t="shared" si="28"/>
        <v>0.54959773657336097</v>
      </c>
      <c r="AJ58" s="9">
        <f t="shared" si="29"/>
        <v>1.4039999999999999</v>
      </c>
      <c r="AK58" s="6">
        <f t="shared" si="30"/>
        <v>0.67803998765441598</v>
      </c>
      <c r="AL58" s="4" t="str">
        <f t="shared" si="31"/>
        <v>0.0954359822021713+0.196455378173011i</v>
      </c>
      <c r="AM58" s="4">
        <f t="shared" si="32"/>
        <v>9.5435982202171296E-2</v>
      </c>
      <c r="AN58" s="4">
        <f t="shared" si="33"/>
        <v>0.19645537817301101</v>
      </c>
      <c r="AO58" s="8">
        <f t="shared" si="34"/>
        <v>0.60969031318635902</v>
      </c>
      <c r="AP58" s="9">
        <f t="shared" si="35"/>
        <v>1.6040000000000001</v>
      </c>
      <c r="AQ58" s="6">
        <f t="shared" si="36"/>
        <v>0.86798147854520358</v>
      </c>
      <c r="AR58" s="4" t="str">
        <f t="shared" si="37"/>
        <v>0.0857317892257913+0.176479255362224i</v>
      </c>
      <c r="AS58" s="4">
        <f t="shared" si="38"/>
        <v>8.5731789225791305E-2</v>
      </c>
      <c r="AT58" s="4">
        <f t="shared" si="39"/>
        <v>0.176479255362224</v>
      </c>
      <c r="AU58" s="8">
        <f t="shared" si="40"/>
        <v>0.65669624217325029</v>
      </c>
    </row>
    <row r="59" spans="1:47" x14ac:dyDescent="0.15">
      <c r="A59" s="7">
        <f>BFU725F_2V_5mA_S_N!B273</f>
        <v>3500</v>
      </c>
      <c r="B59" s="4">
        <f t="shared" si="0"/>
        <v>3500000000</v>
      </c>
      <c r="C59" s="4">
        <f>BFU725F_2V_5mA_S_N!C273</f>
        <v>0.61199999999999999</v>
      </c>
      <c r="D59" s="4">
        <f>BFU725F_2V_5mA_S_N!D273</f>
        <v>0.3604</v>
      </c>
      <c r="E59" s="4">
        <f>BFU725F_2V_5mA_S_N!E273</f>
        <v>66.239999999999995</v>
      </c>
      <c r="F59" s="4">
        <f t="shared" si="1"/>
        <v>1.1561060965210439</v>
      </c>
      <c r="G59" s="4">
        <f t="shared" si="2"/>
        <v>0.14520747943120405</v>
      </c>
      <c r="H59" s="4">
        <f t="shared" si="3"/>
        <v>0.32985291861257865</v>
      </c>
      <c r="I59" s="26" t="str">
        <f t="shared" si="4"/>
        <v>0.145207479431204+0.329852918612579i</v>
      </c>
      <c r="J59" s="8">
        <f>BFU725F_2V_5mA_S_N!F273</f>
        <v>0.1163</v>
      </c>
      <c r="L59" s="9">
        <f t="shared" si="5"/>
        <v>0.61199999999999999</v>
      </c>
      <c r="M59" s="6">
        <f t="shared" si="6"/>
        <v>0</v>
      </c>
      <c r="N59" s="4" t="str">
        <f t="shared" si="7"/>
        <v>0.145207479431204+0.329852918612579i</v>
      </c>
      <c r="O59" s="4">
        <f t="shared" si="8"/>
        <v>0.14520747943120399</v>
      </c>
      <c r="P59" s="4">
        <f t="shared" si="9"/>
        <v>0.32985291861257898</v>
      </c>
      <c r="Q59" s="8">
        <f t="shared" si="10"/>
        <v>0</v>
      </c>
      <c r="R59" s="9">
        <f t="shared" si="11"/>
        <v>0.81200000000000006</v>
      </c>
      <c r="S59" s="6">
        <f t="shared" si="12"/>
        <v>0.15704546318096022</v>
      </c>
      <c r="T59" s="4" t="str">
        <f t="shared" si="13"/>
        <v>0.125498508098375+0.285082072493283i</v>
      </c>
      <c r="U59" s="4">
        <f t="shared" si="14"/>
        <v>0.12549850809837501</v>
      </c>
      <c r="V59" s="4">
        <f t="shared" si="15"/>
        <v>0.28508207249328299</v>
      </c>
      <c r="W59" s="8">
        <f t="shared" si="16"/>
        <v>0.34712089171522448</v>
      </c>
      <c r="X59" s="9">
        <f t="shared" si="17"/>
        <v>1.012</v>
      </c>
      <c r="Y59" s="6">
        <f t="shared" si="18"/>
        <v>0.32149225101961992</v>
      </c>
      <c r="Z59" s="4" t="str">
        <f t="shared" si="19"/>
        <v>0.109881446008606+0.249606396373551i</v>
      </c>
      <c r="AA59" s="4">
        <f t="shared" si="20"/>
        <v>0.109881446008606</v>
      </c>
      <c r="AB59" s="4">
        <f t="shared" si="21"/>
        <v>0.249606396373551</v>
      </c>
      <c r="AC59" s="8">
        <f t="shared" si="22"/>
        <v>0.46836736510196109</v>
      </c>
      <c r="AD59" s="9">
        <f t="shared" si="23"/>
        <v>1.2120000000000002</v>
      </c>
      <c r="AE59" s="6">
        <f t="shared" si="24"/>
        <v>0.49368917720075078</v>
      </c>
      <c r="AF59" s="4" t="str">
        <f t="shared" si="25"/>
        <v>0.097213986448861+0.220831029405154i</v>
      </c>
      <c r="AG59" s="4">
        <f t="shared" si="26"/>
        <v>9.7213986448861006E-2</v>
      </c>
      <c r="AH59" s="4">
        <f t="shared" si="27"/>
        <v>0.22083102940515401</v>
      </c>
      <c r="AI59" s="8">
        <f t="shared" si="28"/>
        <v>0.54934107629593221</v>
      </c>
      <c r="AJ59" s="9">
        <f t="shared" si="29"/>
        <v>1.4119999999999999</v>
      </c>
      <c r="AK59" s="6">
        <f t="shared" si="30"/>
        <v>0.67400149449162539</v>
      </c>
      <c r="AL59" s="4" t="str">
        <f t="shared" si="31"/>
        <v>0.0867427418129644+0.197044578333994i</v>
      </c>
      <c r="AM59" s="4">
        <f t="shared" si="32"/>
        <v>8.6742741812964402E-2</v>
      </c>
      <c r="AN59" s="4">
        <f t="shared" si="33"/>
        <v>0.197044578333994</v>
      </c>
      <c r="AO59" s="8">
        <f t="shared" si="34"/>
        <v>0.60941645296932345</v>
      </c>
      <c r="AP59" s="9">
        <f t="shared" si="35"/>
        <v>1.6120000000000001</v>
      </c>
      <c r="AQ59" s="6">
        <f t="shared" si="36"/>
        <v>0.86281166949211252</v>
      </c>
      <c r="AR59" s="4" t="str">
        <f t="shared" si="37"/>
        <v>0.0779507031275976+0.177072606970791i</v>
      </c>
      <c r="AS59" s="4">
        <f t="shared" si="38"/>
        <v>7.7950703127597595E-2</v>
      </c>
      <c r="AT59" s="4">
        <f t="shared" si="39"/>
        <v>0.177072606970791</v>
      </c>
      <c r="AU59" s="8">
        <f t="shared" si="40"/>
        <v>0.65641538588599202</v>
      </c>
    </row>
    <row r="60" spans="1:47" x14ac:dyDescent="0.15">
      <c r="A60" s="7">
        <f>BFU725F_2V_5mA_S_N!B274</f>
        <v>3600</v>
      </c>
      <c r="B60" s="4">
        <f t="shared" si="0"/>
        <v>3600000000</v>
      </c>
      <c r="C60" s="4">
        <f>BFU725F_2V_5mA_S_N!C274</f>
        <v>0.62</v>
      </c>
      <c r="D60" s="4">
        <f>BFU725F_2V_5mA_S_N!D274</f>
        <v>0.35439999999999999</v>
      </c>
      <c r="E60" s="4">
        <f>BFU725F_2V_5mA_S_N!E274</f>
        <v>68.42</v>
      </c>
      <c r="F60" s="4">
        <f t="shared" si="1"/>
        <v>1.1941542742145204</v>
      </c>
      <c r="G60" s="4">
        <f t="shared" si="2"/>
        <v>0.13034831186443308</v>
      </c>
      <c r="H60" s="4">
        <f t="shared" si="3"/>
        <v>0.32955830682004134</v>
      </c>
      <c r="I60" s="26" t="str">
        <f t="shared" si="4"/>
        <v>0.130348311864433+0.329558306820041i</v>
      </c>
      <c r="J60" s="8">
        <f>BFU725F_2V_5mA_S_N!F274</f>
        <v>0.1143</v>
      </c>
      <c r="L60" s="9">
        <f t="shared" si="5"/>
        <v>0.62</v>
      </c>
      <c r="M60" s="6">
        <f t="shared" si="6"/>
        <v>0</v>
      </c>
      <c r="N60" s="4" t="str">
        <f t="shared" si="7"/>
        <v>0.130348311864433+0.329558306820041i</v>
      </c>
      <c r="O60" s="4">
        <f t="shared" si="8"/>
        <v>0.13034831186443299</v>
      </c>
      <c r="P60" s="4">
        <f t="shared" si="9"/>
        <v>0.329558306820041</v>
      </c>
      <c r="Q60" s="8">
        <f t="shared" si="10"/>
        <v>0</v>
      </c>
      <c r="R60" s="9">
        <f t="shared" si="11"/>
        <v>0.82000000000000006</v>
      </c>
      <c r="S60" s="6">
        <f t="shared" si="12"/>
        <v>0.155967389569556</v>
      </c>
      <c r="T60" s="4" t="str">
        <f t="shared" si="13"/>
        <v>0.112761236208376+0.285093082896358i</v>
      </c>
      <c r="U60" s="4">
        <f t="shared" si="14"/>
        <v>0.112761236208376</v>
      </c>
      <c r="V60" s="4">
        <f t="shared" si="15"/>
        <v>0.28509308289635799</v>
      </c>
      <c r="W60" s="8">
        <f t="shared" si="16"/>
        <v>0.34679075127153253</v>
      </c>
      <c r="X60" s="9">
        <f t="shared" si="17"/>
        <v>1.02</v>
      </c>
      <c r="Y60" s="6">
        <f t="shared" si="18"/>
        <v>0.319285295752814</v>
      </c>
      <c r="Z60" s="4" t="str">
        <f t="shared" si="19"/>
        <v>0.0988022168397274+0.249800636663648i</v>
      </c>
      <c r="AA60" s="4">
        <f t="shared" si="20"/>
        <v>9.8802216839727397E-2</v>
      </c>
      <c r="AB60" s="4">
        <f t="shared" si="21"/>
        <v>0.24980063666364799</v>
      </c>
      <c r="AC60" s="8">
        <f t="shared" si="22"/>
        <v>0.46794603910215266</v>
      </c>
      <c r="AD60" s="9">
        <f t="shared" si="23"/>
        <v>1.2200000000000002</v>
      </c>
      <c r="AE60" s="6">
        <f t="shared" si="24"/>
        <v>0.49030013772520281</v>
      </c>
      <c r="AF60" s="4" t="str">
        <f t="shared" si="25"/>
        <v>0.0874644701190172+0.221135527319403i</v>
      </c>
      <c r="AG60" s="4">
        <f t="shared" si="26"/>
        <v>8.7464470119017201E-2</v>
      </c>
      <c r="AH60" s="4">
        <f t="shared" si="27"/>
        <v>0.221135527319403</v>
      </c>
      <c r="AI60" s="8">
        <f t="shared" si="28"/>
        <v>0.54887820438288337</v>
      </c>
      <c r="AJ60" s="9">
        <f t="shared" si="29"/>
        <v>1.42</v>
      </c>
      <c r="AK60" s="6">
        <f t="shared" si="30"/>
        <v>0.66937466089490338</v>
      </c>
      <c r="AL60" s="4" t="str">
        <f t="shared" si="31"/>
        <v>0.0780821195611998+0.197414226141048i</v>
      </c>
      <c r="AM60" s="4">
        <f t="shared" si="32"/>
        <v>7.80821195611998E-2</v>
      </c>
      <c r="AN60" s="4">
        <f t="shared" si="33"/>
        <v>0.197414226141048</v>
      </c>
      <c r="AO60" s="8">
        <f t="shared" si="34"/>
        <v>0.60893769797128461</v>
      </c>
      <c r="AP60" s="9">
        <f t="shared" si="35"/>
        <v>1.62</v>
      </c>
      <c r="AQ60" s="6">
        <f t="shared" si="36"/>
        <v>0.85688870633449954</v>
      </c>
      <c r="AR60" s="4" t="str">
        <f t="shared" si="37"/>
        <v>0.0701971590541582+0.177478760948786i</v>
      </c>
      <c r="AS60" s="4">
        <f t="shared" si="38"/>
        <v>7.0197159054158201E-2</v>
      </c>
      <c r="AT60" s="4">
        <f t="shared" si="39"/>
        <v>0.17747876094878601</v>
      </c>
      <c r="AU60" s="8">
        <f t="shared" si="40"/>
        <v>0.65593554054406789</v>
      </c>
    </row>
    <row r="61" spans="1:47" x14ac:dyDescent="0.15">
      <c r="A61" s="7">
        <f>BFU725F_2V_5mA_S_N!B275</f>
        <v>3700</v>
      </c>
      <c r="B61" s="4">
        <f t="shared" si="0"/>
        <v>3700000000</v>
      </c>
      <c r="C61" s="4">
        <f>BFU725F_2V_5mA_S_N!C275</f>
        <v>0.628</v>
      </c>
      <c r="D61" s="4">
        <f>BFU725F_2V_5mA_S_N!D275</f>
        <v>0.34849999999999998</v>
      </c>
      <c r="E61" s="4">
        <f>BFU725F_2V_5mA_S_N!E275</f>
        <v>70.62</v>
      </c>
      <c r="F61" s="4">
        <f t="shared" si="1"/>
        <v>1.2325515177583957</v>
      </c>
      <c r="G61" s="4">
        <f t="shared" si="2"/>
        <v>0.11564340489491537</v>
      </c>
      <c r="H61" s="4">
        <f t="shared" si="3"/>
        <v>0.32875348348619921</v>
      </c>
      <c r="I61" s="26" t="str">
        <f t="shared" si="4"/>
        <v>0.115643404894915+0.328753483486199i</v>
      </c>
      <c r="J61" s="8">
        <f>BFU725F_2V_5mA_S_N!F275</f>
        <v>0.1123</v>
      </c>
      <c r="L61" s="9">
        <f t="shared" si="5"/>
        <v>0.628</v>
      </c>
      <c r="M61" s="6">
        <f t="shared" si="6"/>
        <v>0</v>
      </c>
      <c r="N61" s="4" t="str">
        <f t="shared" si="7"/>
        <v>0.115643404894915+0.328753483486199i</v>
      </c>
      <c r="O61" s="4">
        <f t="shared" si="8"/>
        <v>0.11564340489491499</v>
      </c>
      <c r="P61" s="4">
        <f t="shared" si="9"/>
        <v>0.32875348348619898</v>
      </c>
      <c r="Q61" s="8">
        <f t="shared" si="10"/>
        <v>0</v>
      </c>
      <c r="R61" s="9">
        <f t="shared" si="11"/>
        <v>0.82800000000000007</v>
      </c>
      <c r="S61" s="6">
        <f t="shared" si="12"/>
        <v>0.15490246997617149</v>
      </c>
      <c r="T61" s="4" t="str">
        <f t="shared" si="13"/>
        <v>0.100132615438342+0.284659087700265i</v>
      </c>
      <c r="U61" s="4">
        <f t="shared" si="14"/>
        <v>0.100132615438342</v>
      </c>
      <c r="V61" s="4">
        <f t="shared" si="15"/>
        <v>0.28465908770026499</v>
      </c>
      <c r="W61" s="8">
        <f t="shared" si="16"/>
        <v>0.34644048845355013</v>
      </c>
      <c r="X61" s="9">
        <f t="shared" si="17"/>
        <v>1.028</v>
      </c>
      <c r="Y61" s="6">
        <f t="shared" si="18"/>
        <v>0.3171052684518178</v>
      </c>
      <c r="Z61" s="4" t="str">
        <f t="shared" si="19"/>
        <v>0.0878011861806969+0.249603043401861i</v>
      </c>
      <c r="AA61" s="4">
        <f t="shared" si="20"/>
        <v>8.7801186180696905E-2</v>
      </c>
      <c r="AB61" s="4">
        <f t="shared" si="21"/>
        <v>0.24960304340186101</v>
      </c>
      <c r="AC61" s="8">
        <f t="shared" si="22"/>
        <v>0.46750237780170301</v>
      </c>
      <c r="AD61" s="9">
        <f t="shared" si="23"/>
        <v>1.2280000000000002</v>
      </c>
      <c r="AE61" s="6">
        <f t="shared" si="24"/>
        <v>0.48695244930941478</v>
      </c>
      <c r="AF61" s="4" t="str">
        <f t="shared" si="25"/>
        <v>0.0777720934846461+0.221092129502112i</v>
      </c>
      <c r="AG61" s="4">
        <f t="shared" si="26"/>
        <v>7.7772093484646102E-2</v>
      </c>
      <c r="AH61" s="4">
        <f t="shared" si="27"/>
        <v>0.22109212950211199</v>
      </c>
      <c r="AI61" s="8">
        <f t="shared" si="28"/>
        <v>0.5483932248498653</v>
      </c>
      <c r="AJ61" s="9">
        <f t="shared" si="29"/>
        <v>1.4279999999999999</v>
      </c>
      <c r="AK61" s="6">
        <f t="shared" si="30"/>
        <v>0.66480428119136803</v>
      </c>
      <c r="AL61" s="4" t="str">
        <f t="shared" si="31"/>
        <v>0.0694636638080712+0.197472752323135i</v>
      </c>
      <c r="AM61" s="4">
        <f t="shared" si="32"/>
        <v>6.9463663808071202E-2</v>
      </c>
      <c r="AN61" s="4">
        <f t="shared" si="33"/>
        <v>0.19747275232313499</v>
      </c>
      <c r="AO61" s="8">
        <f t="shared" si="34"/>
        <v>0.60843784389189293</v>
      </c>
      <c r="AP61" s="9">
        <f t="shared" si="35"/>
        <v>1.6280000000000001</v>
      </c>
      <c r="AQ61" s="6">
        <f t="shared" si="36"/>
        <v>0.85103801167811066</v>
      </c>
      <c r="AR61" s="4" t="str">
        <f t="shared" si="37"/>
        <v>0.062474894716006+0.177604933778836i</v>
      </c>
      <c r="AS61" s="4">
        <f t="shared" si="38"/>
        <v>6.2474894716006001E-2</v>
      </c>
      <c r="AT61" s="4">
        <f t="shared" si="39"/>
        <v>0.17760493377883599</v>
      </c>
      <c r="AU61" s="8">
        <f t="shared" si="40"/>
        <v>0.65543585088722145</v>
      </c>
    </row>
    <row r="62" spans="1:47" x14ac:dyDescent="0.15">
      <c r="A62" s="7">
        <f>BFU725F_2V_5mA_S_N!B276</f>
        <v>3800</v>
      </c>
      <c r="B62" s="4">
        <f t="shared" si="0"/>
        <v>3800000000</v>
      </c>
      <c r="C62" s="4">
        <f>BFU725F_2V_5mA_S_N!C276</f>
        <v>0.63600000000000001</v>
      </c>
      <c r="D62" s="4">
        <f>BFU725F_2V_5mA_S_N!D276</f>
        <v>0.34279999999999999</v>
      </c>
      <c r="E62" s="4">
        <f>BFU725F_2V_5mA_S_N!E276</f>
        <v>72.849999999999994</v>
      </c>
      <c r="F62" s="4">
        <f t="shared" si="1"/>
        <v>1.271472360077869</v>
      </c>
      <c r="G62" s="4">
        <f t="shared" si="2"/>
        <v>0.10108291001188313</v>
      </c>
      <c r="H62" s="4">
        <f t="shared" si="3"/>
        <v>0.32755775872894466</v>
      </c>
      <c r="I62" s="26" t="str">
        <f t="shared" si="4"/>
        <v>0.101082910011883+0.327557758728945i</v>
      </c>
      <c r="J62" s="8">
        <f>BFU725F_2V_5mA_S_N!F276</f>
        <v>0.11020000000000001</v>
      </c>
      <c r="L62" s="9">
        <f t="shared" si="5"/>
        <v>0.63600000000000001</v>
      </c>
      <c r="M62" s="6">
        <f t="shared" si="6"/>
        <v>0</v>
      </c>
      <c r="N62" s="4" t="str">
        <f t="shared" si="7"/>
        <v>0.101082910011883+0.327557758728945i</v>
      </c>
      <c r="O62" s="4">
        <f t="shared" si="8"/>
        <v>0.10108291001188301</v>
      </c>
      <c r="P62" s="4">
        <f t="shared" si="9"/>
        <v>0.32755775872894499</v>
      </c>
      <c r="Q62" s="8">
        <f t="shared" si="10"/>
        <v>0</v>
      </c>
      <c r="R62" s="9">
        <f t="shared" si="11"/>
        <v>0.83600000000000008</v>
      </c>
      <c r="S62" s="6">
        <f t="shared" si="12"/>
        <v>0.15399631870911279</v>
      </c>
      <c r="T62" s="4" t="str">
        <f t="shared" si="13"/>
        <v>0.0875937889688911+0.28384645030355i</v>
      </c>
      <c r="U62" s="4">
        <f t="shared" si="14"/>
        <v>8.7593788968891098E-2</v>
      </c>
      <c r="V62" s="4">
        <f t="shared" si="15"/>
        <v>0.28384645030354999</v>
      </c>
      <c r="W62" s="8">
        <f t="shared" si="16"/>
        <v>0.34620405283119127</v>
      </c>
      <c r="X62" s="9">
        <f t="shared" si="17"/>
        <v>1.036</v>
      </c>
      <c r="Y62" s="6">
        <f t="shared" si="18"/>
        <v>0.31525026032416947</v>
      </c>
      <c r="Z62" s="4" t="str">
        <f t="shared" si="19"/>
        <v>0.076854506751414+0.249045956203203i</v>
      </c>
      <c r="AA62" s="4">
        <f t="shared" si="20"/>
        <v>7.6854506751414003E-2</v>
      </c>
      <c r="AB62" s="4">
        <f t="shared" si="21"/>
        <v>0.24904595620320299</v>
      </c>
      <c r="AC62" s="8">
        <f t="shared" si="22"/>
        <v>0.46719729639945984</v>
      </c>
      <c r="AD62" s="9">
        <f t="shared" si="23"/>
        <v>1.2360000000000002</v>
      </c>
      <c r="AE62" s="6">
        <f t="shared" si="24"/>
        <v>0.48410386607502909</v>
      </c>
      <c r="AF62" s="4" t="str">
        <f t="shared" si="25"/>
        <v>0.0681104013826298+0.220710804827447i</v>
      </c>
      <c r="AG62" s="4">
        <f t="shared" si="26"/>
        <v>6.8110401382629804E-2</v>
      </c>
      <c r="AH62" s="4">
        <f t="shared" si="27"/>
        <v>0.22071080482744701</v>
      </c>
      <c r="AI62" s="8">
        <f t="shared" si="28"/>
        <v>0.54805534826498803</v>
      </c>
      <c r="AJ62" s="9">
        <f t="shared" si="29"/>
        <v>1.4359999999999999</v>
      </c>
      <c r="AK62" s="6">
        <f t="shared" si="30"/>
        <v>0.66091529709808483</v>
      </c>
      <c r="AL62" s="4" t="str">
        <f t="shared" si="31"/>
        <v>0.0608597621976829+0.19721520977093i</v>
      </c>
      <c r="AM62" s="4">
        <f t="shared" si="32"/>
        <v>6.0859762197682903E-2</v>
      </c>
      <c r="AN62" s="4">
        <f t="shared" si="33"/>
        <v>0.19721520977092999</v>
      </c>
      <c r="AO62" s="8">
        <f t="shared" si="34"/>
        <v>0.60808620520949819</v>
      </c>
      <c r="AP62" s="9">
        <f t="shared" si="35"/>
        <v>1.6360000000000001</v>
      </c>
      <c r="AQ62" s="6">
        <f t="shared" si="36"/>
        <v>0.84605959414405929</v>
      </c>
      <c r="AR62" s="4" t="str">
        <f t="shared" si="37"/>
        <v>0.0547560383925476+0.17743617799122i</v>
      </c>
      <c r="AS62" s="4">
        <f t="shared" si="38"/>
        <v>5.4756038392547599E-2</v>
      </c>
      <c r="AT62" s="4">
        <f t="shared" si="39"/>
        <v>0.17743617799122</v>
      </c>
      <c r="AU62" s="8">
        <f t="shared" si="40"/>
        <v>0.65508167631133385</v>
      </c>
    </row>
    <row r="63" spans="1:47" x14ac:dyDescent="0.15">
      <c r="A63" s="7">
        <f>BFU725F_2V_5mA_S_N!B277</f>
        <v>3900</v>
      </c>
      <c r="B63" s="4">
        <f t="shared" si="0"/>
        <v>3900000000</v>
      </c>
      <c r="C63" s="4">
        <f>BFU725F_2V_5mA_S_N!C277</f>
        <v>0.64400000000000002</v>
      </c>
      <c r="D63" s="4">
        <f>BFU725F_2V_5mA_S_N!D277</f>
        <v>0.33710000000000001</v>
      </c>
      <c r="E63" s="4">
        <f>BFU725F_2V_5mA_S_N!E277</f>
        <v>75.11</v>
      </c>
      <c r="F63" s="4">
        <f t="shared" si="1"/>
        <v>1.3109168011729408</v>
      </c>
      <c r="G63" s="4">
        <f t="shared" si="2"/>
        <v>8.6622606468471877E-2</v>
      </c>
      <c r="H63" s="4">
        <f t="shared" si="3"/>
        <v>0.32578049979795942</v>
      </c>
      <c r="I63" s="26" t="str">
        <f t="shared" si="4"/>
        <v>0.0866226064684719+0.325780499797959i</v>
      </c>
      <c r="J63" s="8">
        <f>BFU725F_2V_5mA_S_N!F277</f>
        <v>0.1082</v>
      </c>
      <c r="L63" s="9">
        <f t="shared" si="5"/>
        <v>0.64400000000000002</v>
      </c>
      <c r="M63" s="6">
        <f t="shared" si="6"/>
        <v>0</v>
      </c>
      <c r="N63" s="4" t="str">
        <f t="shared" si="7"/>
        <v>0.0866226064684719+0.325780499797959i</v>
      </c>
      <c r="O63" s="4">
        <f t="shared" si="8"/>
        <v>8.6622606468471905E-2</v>
      </c>
      <c r="P63" s="4">
        <f t="shared" si="9"/>
        <v>0.32578049979795898</v>
      </c>
      <c r="Q63" s="8">
        <f t="shared" si="10"/>
        <v>0</v>
      </c>
      <c r="R63" s="9">
        <f t="shared" si="11"/>
        <v>0.84400000000000008</v>
      </c>
      <c r="S63" s="6">
        <f t="shared" si="12"/>
        <v>0.15294504340506745</v>
      </c>
      <c r="T63" s="4" t="str">
        <f t="shared" si="13"/>
        <v>0.0751316005597661+0.282563771501033i</v>
      </c>
      <c r="U63" s="4">
        <f t="shared" si="14"/>
        <v>7.5131600559766101E-2</v>
      </c>
      <c r="V63" s="4">
        <f t="shared" si="15"/>
        <v>0.28256377150103301</v>
      </c>
      <c r="W63" s="8">
        <f t="shared" si="16"/>
        <v>0.34580507640598468</v>
      </c>
      <c r="X63" s="9">
        <f t="shared" si="17"/>
        <v>1.044</v>
      </c>
      <c r="Y63" s="6">
        <f t="shared" si="18"/>
        <v>0.31309816463739737</v>
      </c>
      <c r="Z63" s="4" t="str">
        <f t="shared" si="19"/>
        <v>0.0659681117537712+0.24810064363156i</v>
      </c>
      <c r="AA63" s="4">
        <f t="shared" si="20"/>
        <v>6.5968111753771194E-2</v>
      </c>
      <c r="AB63" s="4">
        <f t="shared" si="21"/>
        <v>0.24810064363156001</v>
      </c>
      <c r="AC63" s="8">
        <f t="shared" si="22"/>
        <v>0.46669835384706992</v>
      </c>
      <c r="AD63" s="9">
        <f t="shared" si="23"/>
        <v>1.2440000000000002</v>
      </c>
      <c r="AE63" s="6">
        <f t="shared" si="24"/>
        <v>0.4807990699392275</v>
      </c>
      <c r="AF63" s="4" t="str">
        <f t="shared" si="25"/>
        <v>0.0584972048044484+0.220003176941034i</v>
      </c>
      <c r="AG63" s="4">
        <f t="shared" si="26"/>
        <v>5.8497204804448401E-2</v>
      </c>
      <c r="AH63" s="4">
        <f t="shared" si="27"/>
        <v>0.220003176941034</v>
      </c>
      <c r="AI63" s="8">
        <f t="shared" si="28"/>
        <v>0.54751468336177611</v>
      </c>
      <c r="AJ63" s="9">
        <f t="shared" si="29"/>
        <v>1.444</v>
      </c>
      <c r="AK63" s="6">
        <f t="shared" si="30"/>
        <v>0.65640347541475341</v>
      </c>
      <c r="AL63" s="4" t="str">
        <f t="shared" si="31"/>
        <v>0.0522955957012722+0.196679435073261i</v>
      </c>
      <c r="AM63" s="4">
        <f t="shared" si="32"/>
        <v>5.22955957012722E-2</v>
      </c>
      <c r="AN63" s="4">
        <f t="shared" si="33"/>
        <v>0.19667943507326099</v>
      </c>
      <c r="AO63" s="8">
        <f t="shared" si="34"/>
        <v>0.60753245367970288</v>
      </c>
      <c r="AP63" s="9">
        <f t="shared" si="35"/>
        <v>1.6440000000000001</v>
      </c>
      <c r="AQ63" s="6">
        <f t="shared" si="36"/>
        <v>0.84028386155168266</v>
      </c>
      <c r="AR63" s="4" t="str">
        <f t="shared" si="37"/>
        <v>0.0470702418677051+0.177027308995292i</v>
      </c>
      <c r="AS63" s="4">
        <f t="shared" si="38"/>
        <v>4.7070241867705101E-2</v>
      </c>
      <c r="AT63" s="4">
        <f t="shared" si="39"/>
        <v>0.17702730899529201</v>
      </c>
      <c r="AU63" s="8">
        <f t="shared" si="40"/>
        <v>0.65453071245891614</v>
      </c>
    </row>
    <row r="64" spans="1:47" x14ac:dyDescent="0.15">
      <c r="A64" s="7">
        <f>BFU725F_2V_5mA_S_N!B278</f>
        <v>4000</v>
      </c>
      <c r="B64" s="4">
        <f t="shared" si="0"/>
        <v>4000000000</v>
      </c>
      <c r="C64" s="4">
        <f>BFU725F_2V_5mA_S_N!C278</f>
        <v>0.65200000000000002</v>
      </c>
      <c r="D64" s="4">
        <f>BFU725F_2V_5mA_S_N!D278</f>
        <v>0.33160000000000001</v>
      </c>
      <c r="E64" s="4">
        <f>BFU725F_2V_5mA_S_N!E278</f>
        <v>77.400000000000006</v>
      </c>
      <c r="F64" s="4">
        <f t="shared" si="1"/>
        <v>1.3508848410436112</v>
      </c>
      <c r="G64" s="4">
        <f t="shared" si="2"/>
        <v>7.2336298847093486E-2</v>
      </c>
      <c r="H64" s="4">
        <f t="shared" si="3"/>
        <v>0.32361399825888865</v>
      </c>
      <c r="I64" s="26" t="str">
        <f t="shared" si="4"/>
        <v>0.0723362988470935+0.323613998258889i</v>
      </c>
      <c r="J64" s="8">
        <f>BFU725F_2V_5mA_S_N!F278</f>
        <v>0.1062</v>
      </c>
      <c r="L64" s="9">
        <f t="shared" si="5"/>
        <v>0.65200000000000002</v>
      </c>
      <c r="M64" s="6">
        <f t="shared" si="6"/>
        <v>0</v>
      </c>
      <c r="N64" s="4" t="str">
        <f t="shared" si="7"/>
        <v>0.0723362988470935+0.323613998258889i</v>
      </c>
      <c r="O64" s="4">
        <f t="shared" si="8"/>
        <v>7.23362988470935E-2</v>
      </c>
      <c r="P64" s="4">
        <f t="shared" si="9"/>
        <v>0.32361399825888898</v>
      </c>
      <c r="Q64" s="8">
        <f t="shared" si="10"/>
        <v>0</v>
      </c>
      <c r="R64" s="9">
        <f t="shared" si="11"/>
        <v>0.85200000000000009</v>
      </c>
      <c r="S64" s="6">
        <f t="shared" si="12"/>
        <v>0.15192023401143864</v>
      </c>
      <c r="T64" s="4" t="str">
        <f t="shared" si="13"/>
        <v>0.0627962741788032+0.280934381308624i</v>
      </c>
      <c r="U64" s="4">
        <f t="shared" si="14"/>
        <v>6.2796274178803194E-2</v>
      </c>
      <c r="V64" s="4">
        <f t="shared" si="15"/>
        <v>0.28093438130862403</v>
      </c>
      <c r="W64" s="8">
        <f t="shared" si="16"/>
        <v>0.34539120601404083</v>
      </c>
      <c r="X64" s="9">
        <f t="shared" si="17"/>
        <v>1.052</v>
      </c>
      <c r="Y64" s="6">
        <f t="shared" si="18"/>
        <v>0.31100024807138904</v>
      </c>
      <c r="Z64" s="4" t="str">
        <f t="shared" si="19"/>
        <v>0.0551764188858906+0.246845108332326i</v>
      </c>
      <c r="AA64" s="4">
        <f t="shared" si="20"/>
        <v>5.5176418885890602E-2</v>
      </c>
      <c r="AB64" s="4">
        <f t="shared" si="21"/>
        <v>0.24684510833232601</v>
      </c>
      <c r="AC64" s="8">
        <f t="shared" si="22"/>
        <v>0.46618321738990831</v>
      </c>
      <c r="AD64" s="9">
        <f t="shared" si="23"/>
        <v>1.2520000000000002</v>
      </c>
      <c r="AE64" s="6">
        <f t="shared" si="24"/>
        <v>0.47757747221790242</v>
      </c>
      <c r="AF64" s="4" t="str">
        <f t="shared" si="25"/>
        <v>0.0489560109078504+0.219016602745799i</v>
      </c>
      <c r="AG64" s="4">
        <f t="shared" si="26"/>
        <v>4.89560109078504E-2</v>
      </c>
      <c r="AH64" s="4">
        <f t="shared" si="27"/>
        <v>0.21901660274579901</v>
      </c>
      <c r="AI64" s="8">
        <f t="shared" si="28"/>
        <v>0.54695828372101318</v>
      </c>
      <c r="AJ64" s="9">
        <f t="shared" si="29"/>
        <v>1.452</v>
      </c>
      <c r="AK64" s="6">
        <f t="shared" si="30"/>
        <v>0.65200523907678942</v>
      </c>
      <c r="AL64" s="4" t="str">
        <f t="shared" si="31"/>
        <v>0.0437869669756726+0.195891629520339i</v>
      </c>
      <c r="AM64" s="4">
        <f t="shared" si="32"/>
        <v>4.3786966975672602E-2</v>
      </c>
      <c r="AN64" s="4">
        <f t="shared" si="33"/>
        <v>0.19589162952033901</v>
      </c>
      <c r="AO64" s="8">
        <f t="shared" si="34"/>
        <v>0.60696392940287269</v>
      </c>
      <c r="AP64" s="9">
        <f t="shared" si="35"/>
        <v>1.6520000000000001</v>
      </c>
      <c r="AQ64" s="6">
        <f t="shared" si="36"/>
        <v>0.83465353332749681</v>
      </c>
      <c r="AR64" s="4" t="str">
        <f t="shared" si="37"/>
        <v>0.0394277707115074+0.176389706492404i</v>
      </c>
      <c r="AS64" s="4">
        <f t="shared" si="38"/>
        <v>3.9427770711507402E-2</v>
      </c>
      <c r="AT64" s="4">
        <f t="shared" si="39"/>
        <v>0.17638970649240401</v>
      </c>
      <c r="AU64" s="8">
        <f t="shared" si="40"/>
        <v>0.65396605352247583</v>
      </c>
    </row>
    <row r="65" spans="1:47" x14ac:dyDescent="0.15">
      <c r="A65" s="7">
        <f>BFU725F_2V_5mA_S_N!B279</f>
        <v>4100</v>
      </c>
      <c r="B65" s="4">
        <f t="shared" si="0"/>
        <v>4100000000</v>
      </c>
      <c r="C65" s="4">
        <f>BFU725F_2V_5mA_S_N!C279</f>
        <v>0.66</v>
      </c>
      <c r="D65" s="4">
        <f>BFU725F_2V_5mA_S_N!D279</f>
        <v>0.32619999999999999</v>
      </c>
      <c r="E65" s="4">
        <f>BFU725F_2V_5mA_S_N!E279</f>
        <v>79.709999999999994</v>
      </c>
      <c r="F65" s="4">
        <f t="shared" si="1"/>
        <v>1.3912019467646799</v>
      </c>
      <c r="G65" s="4">
        <f t="shared" si="2"/>
        <v>5.8269266510029956E-2</v>
      </c>
      <c r="H65" s="4">
        <f t="shared" si="3"/>
        <v>0.32095347416780379</v>
      </c>
      <c r="I65" s="26" t="str">
        <f t="shared" si="4"/>
        <v>0.05826926651003+0.320953474167804i</v>
      </c>
      <c r="J65" s="8">
        <f>BFU725F_2V_5mA_S_N!F279</f>
        <v>0.1042</v>
      </c>
      <c r="L65" s="9">
        <f t="shared" si="5"/>
        <v>0.66</v>
      </c>
      <c r="M65" s="6">
        <f t="shared" si="6"/>
        <v>0</v>
      </c>
      <c r="N65" s="4" t="str">
        <f t="shared" si="7"/>
        <v>0.05826926651003+0.320953474167804i</v>
      </c>
      <c r="O65" s="4">
        <f t="shared" si="8"/>
        <v>5.8269266510029998E-2</v>
      </c>
      <c r="P65" s="4">
        <f t="shared" si="9"/>
        <v>0.32095347416780401</v>
      </c>
      <c r="Q65" s="8">
        <f t="shared" si="10"/>
        <v>0</v>
      </c>
      <c r="R65" s="9">
        <f t="shared" si="11"/>
        <v>0.8600000000000001</v>
      </c>
      <c r="S65" s="6">
        <f t="shared" si="12"/>
        <v>0.15092572335258797</v>
      </c>
      <c r="T65" s="4" t="str">
        <f t="shared" si="13"/>
        <v>0.0506281728939853+0.278865497273692i</v>
      </c>
      <c r="U65" s="4">
        <f t="shared" si="14"/>
        <v>5.0628172893985302E-2</v>
      </c>
      <c r="V65" s="4">
        <f t="shared" si="15"/>
        <v>0.27886549727369198</v>
      </c>
      <c r="W65" s="8">
        <f t="shared" si="16"/>
        <v>0.34497892722681611</v>
      </c>
      <c r="X65" s="9">
        <f t="shared" si="17"/>
        <v>1.06</v>
      </c>
      <c r="Y65" s="6">
        <f t="shared" si="18"/>
        <v>0.30896435691031493</v>
      </c>
      <c r="Z65" s="4" t="str">
        <f t="shared" si="19"/>
        <v>0.0445155486491391+0.245196496354863i</v>
      </c>
      <c r="AA65" s="4">
        <f t="shared" si="20"/>
        <v>4.4515548649139099E-2</v>
      </c>
      <c r="AB65" s="4">
        <f t="shared" si="21"/>
        <v>0.24519649635486301</v>
      </c>
      <c r="AC65" s="8">
        <f t="shared" si="22"/>
        <v>0.46567119045890831</v>
      </c>
      <c r="AD65" s="9">
        <f t="shared" si="23"/>
        <v>1.2600000000000002</v>
      </c>
      <c r="AE65" s="6">
        <f t="shared" si="24"/>
        <v>0.47445112180356652</v>
      </c>
      <c r="AF65" s="4" t="str">
        <f t="shared" si="25"/>
        <v>0.0395192934159487+0.217676577691642i</v>
      </c>
      <c r="AG65" s="4">
        <f t="shared" si="26"/>
        <v>3.9519293415948703E-2</v>
      </c>
      <c r="AH65" s="4">
        <f t="shared" si="27"/>
        <v>0.217676577691642</v>
      </c>
      <c r="AI65" s="8">
        <f t="shared" si="28"/>
        <v>0.54640605050278124</v>
      </c>
      <c r="AJ65" s="9">
        <f t="shared" si="29"/>
        <v>1.46</v>
      </c>
      <c r="AK65" s="6">
        <f t="shared" si="30"/>
        <v>0.64773703764787682</v>
      </c>
      <c r="AL65" s="4" t="str">
        <f t="shared" si="31"/>
        <v>0.035363207343575+0.194784402386172i</v>
      </c>
      <c r="AM65" s="4">
        <f t="shared" si="32"/>
        <v>3.5363207343575002E-2</v>
      </c>
      <c r="AN65" s="4">
        <f t="shared" si="33"/>
        <v>0.19478440238617201</v>
      </c>
      <c r="AO65" s="8">
        <f t="shared" si="34"/>
        <v>0.60640023576612623</v>
      </c>
      <c r="AP65" s="9">
        <f t="shared" si="35"/>
        <v>1.6600000000000001</v>
      </c>
      <c r="AQ65" s="6">
        <f t="shared" si="36"/>
        <v>0.8291896671036002</v>
      </c>
      <c r="AR65" s="4" t="str">
        <f t="shared" si="37"/>
        <v>0.031855234893326+0.175462107587789i</v>
      </c>
      <c r="AS65" s="4">
        <f t="shared" si="38"/>
        <v>3.1855234893326E-2</v>
      </c>
      <c r="AT65" s="4">
        <f t="shared" si="39"/>
        <v>0.17546210758778899</v>
      </c>
      <c r="AU65" s="8">
        <f t="shared" si="40"/>
        <v>0.65340660274303175</v>
      </c>
    </row>
    <row r="66" spans="1:47" x14ac:dyDescent="0.15">
      <c r="A66" s="7">
        <f>BFU725F_2V_5mA_S_N!B280</f>
        <v>4200</v>
      </c>
      <c r="B66" s="4">
        <f t="shared" si="0"/>
        <v>4200000000</v>
      </c>
      <c r="C66" s="4">
        <f>BFU725F_2V_5mA_S_N!C280</f>
        <v>0.66800000000000004</v>
      </c>
      <c r="D66" s="4">
        <f>BFU725F_2V_5mA_S_N!D280</f>
        <v>0.32100000000000001</v>
      </c>
      <c r="E66" s="4">
        <f>BFU725F_2V_5mA_S_N!E280</f>
        <v>82.07</v>
      </c>
      <c r="F66" s="4">
        <f t="shared" si="1"/>
        <v>1.4323917171117462</v>
      </c>
      <c r="G66" s="4">
        <f t="shared" si="2"/>
        <v>4.4286173305520919E-2</v>
      </c>
      <c r="H66" s="4">
        <f t="shared" si="3"/>
        <v>0.31793039309564819</v>
      </c>
      <c r="I66" s="26" t="str">
        <f t="shared" si="4"/>
        <v>0.0442861733055209+0.317930393095648i</v>
      </c>
      <c r="J66" s="8">
        <f>BFU725F_2V_5mA_S_N!F280</f>
        <v>0.1022</v>
      </c>
      <c r="L66" s="9">
        <f t="shared" si="5"/>
        <v>0.66800000000000004</v>
      </c>
      <c r="M66" s="6">
        <f t="shared" si="6"/>
        <v>0</v>
      </c>
      <c r="N66" s="4" t="str">
        <f t="shared" si="7"/>
        <v>0.0442861733055209+0.317930393095648i</v>
      </c>
      <c r="O66" s="4">
        <f t="shared" si="8"/>
        <v>4.4286173305520898E-2</v>
      </c>
      <c r="P66" s="4">
        <f t="shared" si="9"/>
        <v>0.31793039309564802</v>
      </c>
      <c r="Q66" s="8">
        <f t="shared" si="10"/>
        <v>0</v>
      </c>
      <c r="R66" s="9">
        <f t="shared" si="11"/>
        <v>0.8680000000000001</v>
      </c>
      <c r="S66" s="6">
        <f t="shared" si="12"/>
        <v>0.14993690153158062</v>
      </c>
      <c r="T66" s="4" t="str">
        <f t="shared" si="13"/>
        <v>0.0385118289938665+0.276476381158133i</v>
      </c>
      <c r="U66" s="4">
        <f t="shared" si="14"/>
        <v>3.8511828993866501E-2</v>
      </c>
      <c r="V66" s="4">
        <f t="shared" si="15"/>
        <v>0.276476381158133</v>
      </c>
      <c r="W66" s="8">
        <f t="shared" si="16"/>
        <v>0.34453393550961298</v>
      </c>
      <c r="X66" s="9">
        <f t="shared" si="17"/>
        <v>1.0680000000000001</v>
      </c>
      <c r="Y66" s="6">
        <f t="shared" si="18"/>
        <v>0.30694011153159517</v>
      </c>
      <c r="Z66" s="4" t="str">
        <f t="shared" si="19"/>
        <v>0.0338853884082126+0.243263168901493i</v>
      </c>
      <c r="AA66" s="4">
        <f t="shared" si="20"/>
        <v>3.3885388408212598E-2</v>
      </c>
      <c r="AB66" s="4">
        <f t="shared" si="21"/>
        <v>0.24326316890149299</v>
      </c>
      <c r="AC66" s="8">
        <f t="shared" si="22"/>
        <v>0.46512125161659018</v>
      </c>
      <c r="AD66" s="9">
        <f t="shared" si="23"/>
        <v>1.2680000000000002</v>
      </c>
      <c r="AE66" s="6">
        <f t="shared" si="24"/>
        <v>0.47134265485824167</v>
      </c>
      <c r="AF66" s="4" t="str">
        <f t="shared" si="25"/>
        <v>0.0300991568206712+0.216081816187324i</v>
      </c>
      <c r="AG66" s="4">
        <f t="shared" si="26"/>
        <v>3.00991568206712E-2</v>
      </c>
      <c r="AH66" s="4">
        <f t="shared" si="27"/>
        <v>0.216081816187324</v>
      </c>
      <c r="AI66" s="8">
        <f t="shared" si="28"/>
        <v>0.54581500715091225</v>
      </c>
      <c r="AJ66" s="9">
        <f t="shared" si="29"/>
        <v>1.468</v>
      </c>
      <c r="AK66" s="6">
        <f t="shared" si="30"/>
        <v>0.64349325134774726</v>
      </c>
      <c r="AL66" s="4" t="str">
        <f t="shared" si="31"/>
        <v>0.0269463676040069+0.193447945609103i</v>
      </c>
      <c r="AM66" s="4">
        <f t="shared" si="32"/>
        <v>2.6946367604006899E-2</v>
      </c>
      <c r="AN66" s="4">
        <f t="shared" si="33"/>
        <v>0.193447945609103</v>
      </c>
      <c r="AO66" s="8">
        <f t="shared" si="34"/>
        <v>0.60579850025002013</v>
      </c>
      <c r="AP66" s="9">
        <f t="shared" si="35"/>
        <v>1.6680000000000001</v>
      </c>
      <c r="AQ66" s="6">
        <f t="shared" si="36"/>
        <v>0.82375705549589995</v>
      </c>
      <c r="AR66" s="4" t="str">
        <f t="shared" si="37"/>
        <v>0.0242829346003429+0.174327162786054i</v>
      </c>
      <c r="AS66" s="4">
        <f t="shared" si="38"/>
        <v>2.4282934600342899E-2</v>
      </c>
      <c r="AT66" s="4">
        <f t="shared" si="39"/>
        <v>0.17432716278605401</v>
      </c>
      <c r="AU66" s="8">
        <f t="shared" si="40"/>
        <v>0.65281059471600833</v>
      </c>
    </row>
    <row r="67" spans="1:47" x14ac:dyDescent="0.15">
      <c r="A67" s="7">
        <f>BFU725F_2V_5mA_S_N!B281</f>
        <v>4300</v>
      </c>
      <c r="B67" s="4">
        <f t="shared" si="0"/>
        <v>4300000000</v>
      </c>
      <c r="C67" s="4">
        <f>BFU725F_2V_5mA_S_N!C281</f>
        <v>0.67600000000000005</v>
      </c>
      <c r="D67" s="4">
        <f>BFU725F_2V_5mA_S_N!D281</f>
        <v>0.31590000000000001</v>
      </c>
      <c r="E67" s="4">
        <f>BFU725F_2V_5mA_S_N!E281</f>
        <v>84.45</v>
      </c>
      <c r="F67" s="4">
        <f t="shared" si="1"/>
        <v>1.4739305533092113</v>
      </c>
      <c r="G67" s="4">
        <f t="shared" si="2"/>
        <v>3.0552067260891182E-2</v>
      </c>
      <c r="H67" s="4">
        <f t="shared" si="3"/>
        <v>0.31441911708114373</v>
      </c>
      <c r="I67" s="26" t="str">
        <f t="shared" si="4"/>
        <v>0.0305520672608912+0.314419117081144i</v>
      </c>
      <c r="J67" s="8">
        <f>BFU725F_2V_5mA_S_N!F281</f>
        <v>0.1002</v>
      </c>
      <c r="L67" s="9">
        <f t="shared" si="5"/>
        <v>0.67600000000000005</v>
      </c>
      <c r="M67" s="6">
        <f t="shared" si="6"/>
        <v>0</v>
      </c>
      <c r="N67" s="4" t="str">
        <f t="shared" si="7"/>
        <v>0.0305520672608912+0.314419117081144i</v>
      </c>
      <c r="O67" s="4">
        <f t="shared" si="8"/>
        <v>3.05520672608912E-2</v>
      </c>
      <c r="P67" s="4">
        <f t="shared" si="9"/>
        <v>0.31441911708114401</v>
      </c>
      <c r="Q67" s="8">
        <f t="shared" si="10"/>
        <v>0</v>
      </c>
      <c r="R67" s="9">
        <f t="shared" si="11"/>
        <v>0.87600000000000011</v>
      </c>
      <c r="S67" s="6">
        <f t="shared" si="12"/>
        <v>0.1489875626407208</v>
      </c>
      <c r="T67" s="4" t="str">
        <f t="shared" si="13"/>
        <v>0.0265904246958717+0.273648842950496i</v>
      </c>
      <c r="U67" s="4">
        <f t="shared" si="14"/>
        <v>2.6590424695871698E-2</v>
      </c>
      <c r="V67" s="4">
        <f t="shared" si="15"/>
        <v>0.27364884295049602</v>
      </c>
      <c r="W67" s="8">
        <f t="shared" si="16"/>
        <v>0.34410242638300192</v>
      </c>
      <c r="X67" s="9">
        <f t="shared" si="17"/>
        <v>1.0760000000000001</v>
      </c>
      <c r="Y67" s="6">
        <f t="shared" si="18"/>
        <v>0.30499669278634106</v>
      </c>
      <c r="Z67" s="4" t="str">
        <f t="shared" si="19"/>
        <v>0.023411605124959+0.240934799926441i</v>
      </c>
      <c r="AA67" s="4">
        <f t="shared" si="20"/>
        <v>2.3411605124959E-2</v>
      </c>
      <c r="AB67" s="4">
        <f t="shared" si="21"/>
        <v>0.24093479992644101</v>
      </c>
      <c r="AC67" s="8">
        <f t="shared" si="22"/>
        <v>0.4645884568037425</v>
      </c>
      <c r="AD67" s="9">
        <f t="shared" si="23"/>
        <v>1.2760000000000002</v>
      </c>
      <c r="AE67" s="6">
        <f t="shared" si="24"/>
        <v>0.46835830671840895</v>
      </c>
      <c r="AF67" s="4" t="str">
        <f t="shared" si="25"/>
        <v>0.0208069563955211+0.21412969548545i</v>
      </c>
      <c r="AG67" s="4">
        <f t="shared" si="26"/>
        <v>2.08069563955211E-2</v>
      </c>
      <c r="AH67" s="4">
        <f t="shared" si="27"/>
        <v>0.21412969548544999</v>
      </c>
      <c r="AI67" s="8">
        <f t="shared" si="28"/>
        <v>0.54524270349069603</v>
      </c>
      <c r="AJ67" s="9">
        <f t="shared" si="29"/>
        <v>1.476</v>
      </c>
      <c r="AK67" s="6">
        <f t="shared" si="30"/>
        <v>0.63941891632234593</v>
      </c>
      <c r="AL67" s="4" t="str">
        <f t="shared" si="31"/>
        <v>0.0186359123691384+0.191786927642917i</v>
      </c>
      <c r="AM67" s="4">
        <f t="shared" si="32"/>
        <v>1.8635912369138401E-2</v>
      </c>
      <c r="AN67" s="4">
        <f t="shared" si="33"/>
        <v>0.19178692764291699</v>
      </c>
      <c r="AO67" s="8">
        <f t="shared" si="34"/>
        <v>0.60521604261434203</v>
      </c>
      <c r="AP67" s="9">
        <f t="shared" si="35"/>
        <v>1.6760000000000002</v>
      </c>
      <c r="AQ67" s="6">
        <f t="shared" si="36"/>
        <v>0.81854136408561873</v>
      </c>
      <c r="AR67" s="4" t="str">
        <f t="shared" si="37"/>
        <v>0.0168003147271017+0.172896324103817i</v>
      </c>
      <c r="AS67" s="4">
        <f t="shared" si="38"/>
        <v>1.6800314727101699E-2</v>
      </c>
      <c r="AT67" s="4">
        <f t="shared" si="39"/>
        <v>0.172896324103817</v>
      </c>
      <c r="AU67" s="8">
        <f t="shared" si="40"/>
        <v>0.65223380522555841</v>
      </c>
    </row>
    <row r="68" spans="1:47" x14ac:dyDescent="0.15">
      <c r="A68" s="7">
        <f>BFU725F_2V_5mA_S_N!B282</f>
        <v>4400</v>
      </c>
      <c r="B68" s="4">
        <f t="shared" si="0"/>
        <v>4400000000</v>
      </c>
      <c r="C68" s="4">
        <f>BFU725F_2V_5mA_S_N!C282</f>
        <v>0.68400000000000005</v>
      </c>
      <c r="D68" s="4">
        <f>BFU725F_2V_5mA_S_N!D282</f>
        <v>0.311</v>
      </c>
      <c r="E68" s="4">
        <f>BFU725F_2V_5mA_S_N!E282</f>
        <v>86.87</v>
      </c>
      <c r="F68" s="4">
        <f t="shared" si="1"/>
        <v>1.5161675212074741</v>
      </c>
      <c r="G68" s="4">
        <f t="shared" si="2"/>
        <v>1.6981109457139928E-2</v>
      </c>
      <c r="H68" s="4">
        <f t="shared" si="3"/>
        <v>0.31053605575134852</v>
      </c>
      <c r="I68" s="26" t="str">
        <f t="shared" si="4"/>
        <v>0.0169811094571399+0.310536055751349i</v>
      </c>
      <c r="J68" s="8">
        <f>BFU725F_2V_5mA_S_N!F282</f>
        <v>9.8199999999999996E-2</v>
      </c>
      <c r="L68" s="9">
        <f t="shared" si="5"/>
        <v>0.68400000000000005</v>
      </c>
      <c r="M68" s="6">
        <f t="shared" si="6"/>
        <v>0</v>
      </c>
      <c r="N68" s="4" t="str">
        <f t="shared" si="7"/>
        <v>0.0169811094571399+0.310536055751349i</v>
      </c>
      <c r="O68" s="4">
        <f t="shared" si="8"/>
        <v>1.69811094571399E-2</v>
      </c>
      <c r="P68" s="4">
        <f t="shared" si="9"/>
        <v>0.31053605575134902</v>
      </c>
      <c r="Q68" s="8">
        <f t="shared" si="10"/>
        <v>0</v>
      </c>
      <c r="R68" s="9">
        <f t="shared" si="11"/>
        <v>0.88400000000000012</v>
      </c>
      <c r="S68" s="6">
        <f t="shared" si="12"/>
        <v>0.14806538069940531</v>
      </c>
      <c r="T68" s="4" t="str">
        <f t="shared" si="13"/>
        <v>0.0147910648144402+0.270486386029834i</v>
      </c>
      <c r="U68" s="4">
        <f t="shared" si="14"/>
        <v>1.4791064814440201E-2</v>
      </c>
      <c r="V68" s="4">
        <f t="shared" si="15"/>
        <v>0.27048638602983399</v>
      </c>
      <c r="W68" s="8">
        <f t="shared" si="16"/>
        <v>0.34366289280629153</v>
      </c>
      <c r="X68" s="9">
        <f t="shared" si="17"/>
        <v>1.0840000000000001</v>
      </c>
      <c r="Y68" s="6">
        <f t="shared" si="18"/>
        <v>0.30310886780777707</v>
      </c>
      <c r="Z68" s="4" t="str">
        <f t="shared" si="19"/>
        <v>0.0130312285309724+0.238304000090003i</v>
      </c>
      <c r="AA68" s="4">
        <f t="shared" si="20"/>
        <v>1.30312285309724E-2</v>
      </c>
      <c r="AB68" s="4">
        <f t="shared" si="21"/>
        <v>0.23830400009000299</v>
      </c>
      <c r="AC68" s="8">
        <f t="shared" si="22"/>
        <v>0.46404714114764717</v>
      </c>
      <c r="AD68" s="9">
        <f t="shared" si="23"/>
        <v>1.2840000000000003</v>
      </c>
      <c r="AE68" s="6">
        <f t="shared" si="24"/>
        <v>0.46545932934831552</v>
      </c>
      <c r="AF68" s="4" t="str">
        <f t="shared" si="25"/>
        <v>0.0115875678820041+0.211903564658763i</v>
      </c>
      <c r="AG68" s="4">
        <f t="shared" si="26"/>
        <v>1.15875678820041E-2</v>
      </c>
      <c r="AH68" s="4">
        <f t="shared" si="27"/>
        <v>0.21190356465876301</v>
      </c>
      <c r="AI68" s="8">
        <f t="shared" si="28"/>
        <v>0.54466229822972789</v>
      </c>
      <c r="AJ68" s="9">
        <f t="shared" si="29"/>
        <v>1.484</v>
      </c>
      <c r="AK68" s="6">
        <f t="shared" si="30"/>
        <v>0.63546113241665214</v>
      </c>
      <c r="AL68" s="4" t="str">
        <f t="shared" si="31"/>
        <v>0.0103830712455072+0.189876756834009i</v>
      </c>
      <c r="AM68" s="4">
        <f t="shared" si="32"/>
        <v>1.03830712455072E-2</v>
      </c>
      <c r="AN68" s="4">
        <f t="shared" si="33"/>
        <v>0.18987675683400901</v>
      </c>
      <c r="AO68" s="8">
        <f t="shared" si="34"/>
        <v>0.60462612613655875</v>
      </c>
      <c r="AP68" s="9">
        <f t="shared" si="35"/>
        <v>1.6840000000000002</v>
      </c>
      <c r="AQ68" s="6">
        <f t="shared" si="36"/>
        <v>0.81347487362963466</v>
      </c>
      <c r="AR68" s="4" t="str">
        <f t="shared" si="37"/>
        <v>0.00936385152287916+0.171238135287652i</v>
      </c>
      <c r="AS68" s="4">
        <f t="shared" si="38"/>
        <v>9.3638515228791595E-3</v>
      </c>
      <c r="AT68" s="4">
        <f t="shared" si="39"/>
        <v>0.171238135287652</v>
      </c>
      <c r="AU68" s="8">
        <f t="shared" si="40"/>
        <v>0.65165022104736259</v>
      </c>
    </row>
    <row r="69" spans="1:47" x14ac:dyDescent="0.15">
      <c r="A69" s="7">
        <f>BFU725F_2V_5mA_S_N!B283</f>
        <v>4500</v>
      </c>
      <c r="B69" s="4">
        <f t="shared" ref="B69:B128" si="41">A69*1000000</f>
        <v>4500000000</v>
      </c>
      <c r="C69" s="4">
        <f>BFU725F_2V_5mA_S_N!C283</f>
        <v>0.69199999999999995</v>
      </c>
      <c r="D69" s="4">
        <f>BFU725F_2V_5mA_S_N!D283</f>
        <v>0.30630000000000002</v>
      </c>
      <c r="E69" s="4">
        <f>BFU725F_2V_5mA_S_N!E283</f>
        <v>89.32</v>
      </c>
      <c r="F69" s="4">
        <f t="shared" ref="F69:F128" si="42">E69/180*PI()</f>
        <v>1.558928087881335</v>
      </c>
      <c r="G69" s="4">
        <f t="shared" ref="G69:G128" si="43">D69*COS(F69)</f>
        <v>3.6351562394420201E-3</v>
      </c>
      <c r="H69" s="4">
        <f t="shared" ref="H69:H128" si="44">D69*SIN(F69)</f>
        <v>0.30627842829542351</v>
      </c>
      <c r="I69" s="26" t="str">
        <f t="shared" ref="I69:I128" si="45">COMPLEX(G69,H69)</f>
        <v>0.00363515623944202+0.306278428295424i</v>
      </c>
      <c r="J69" s="8">
        <f>BFU725F_2V_5mA_S_N!F283</f>
        <v>9.6199999999999994E-2</v>
      </c>
      <c r="L69" s="9">
        <f t="shared" ref="L69:L128" si="46">L$1+$C69</f>
        <v>0.69199999999999995</v>
      </c>
      <c r="M69" s="6">
        <f t="shared" ref="M69:M128" si="47">(L$2/(4*$J69))*IMABS(IMSUM(COMPLEX(1,0),$I69))^2</f>
        <v>0</v>
      </c>
      <c r="N69" s="4" t="str">
        <f t="shared" ref="N69:N128" si="48">IMDIV($I69,COMPLEX(1+M69,0))</f>
        <v>0.00363515623944202+0.306278428295424i</v>
      </c>
      <c r="O69" s="4">
        <f t="shared" ref="O69:O128" si="49">IMREAL(N69)</f>
        <v>3.6351562394420201E-3</v>
      </c>
      <c r="P69" s="4">
        <f t="shared" ref="P69:P128" si="50">IMAGINARY(N69)</f>
        <v>0.30627842829542401</v>
      </c>
      <c r="Q69" s="8">
        <f t="shared" ref="Q69:Q128" si="51">SQRT(M69^2+M69*(1-(IMABS($I69))^2))/(1+M69)</f>
        <v>0</v>
      </c>
      <c r="R69" s="9">
        <f t="shared" ref="R69:R128" si="52">R$1+$C69</f>
        <v>0.8919999999999999</v>
      </c>
      <c r="S69" s="6">
        <f t="shared" ref="S69:S128" si="53">(R$2/(4*$J69))*IMABS(IMSUM(COMPLEX(1,0),$I69))^2</f>
        <v>0.14718780072977394</v>
      </c>
      <c r="T69" s="4" t="str">
        <f t="shared" ref="T69:T128" si="54">IMDIV($I69,COMPLEX(1+S69,0))</f>
        <v>0.00316875426772282+0.266981943235962i</v>
      </c>
      <c r="U69" s="4">
        <f t="shared" ref="U69:U128" si="55">IMREAL(T69)</f>
        <v>3.1687542677228198E-3</v>
      </c>
      <c r="V69" s="4">
        <f t="shared" ref="V69:V128" si="56">IMAGINARY(T69)</f>
        <v>0.26698194323596203</v>
      </c>
      <c r="W69" s="8">
        <f t="shared" ref="W69:W128" si="57">SQRT(S69^2+S69*(1-(IMABS($I69))^2))/(1+S69)</f>
        <v>0.34323492449279963</v>
      </c>
      <c r="X69" s="9">
        <f t="shared" ref="X69:X128" si="58">X$1+$C69</f>
        <v>1.0920000000000001</v>
      </c>
      <c r="Y69" s="6">
        <f t="shared" ref="Y69:Y128" si="59">(X$2/(4*$J69))*IMABS(IMSUM(COMPLEX(1,0),$I69))^2</f>
        <v>0.30131234879874713</v>
      </c>
      <c r="Z69" s="4" t="str">
        <f t="shared" ref="Z69:Z128" si="60">IMDIV($I69,COMPLEX(1+Y69,0))</f>
        <v>0.00279345404106682+0.23536119408853i</v>
      </c>
      <c r="AA69" s="4">
        <f t="shared" ref="AA69:AA128" si="61">IMREAL(Z69)</f>
        <v>2.79345404106682E-3</v>
      </c>
      <c r="AB69" s="4">
        <f t="shared" ref="AB69:AB128" si="62">IMAGINARY(Z69)</f>
        <v>0.23536119408853001</v>
      </c>
      <c r="AC69" s="8">
        <f t="shared" ref="AC69:AC128" si="63">SQRT(Y69^2+Y69*(1-(IMABS($I69))^2))/(1+Y69)</f>
        <v>0.46352073223922968</v>
      </c>
      <c r="AD69" s="9">
        <f t="shared" ref="AD69:AD128" si="64">AD$1+$C69</f>
        <v>1.292</v>
      </c>
      <c r="AE69" s="6">
        <f t="shared" ref="AE69:AE128" si="65">(AD$2/(4*$J69))*IMABS(IMSUM(COMPLEX(1,0),$I69))^2</f>
        <v>0.46270056303721285</v>
      </c>
      <c r="AF69" s="4" t="str">
        <f t="shared" ref="AF69:AF128" si="66">IMDIV($I69,COMPLEX(1+AE69,0))</f>
        <v>0.00248523609773817+0.209392432077455i</v>
      </c>
      <c r="AG69" s="4">
        <f t="shared" ref="AG69:AG128" si="67">IMREAL(AF69)</f>
        <v>2.48523609773817E-3</v>
      </c>
      <c r="AH69" s="4">
        <f t="shared" ref="AH69:AH128" si="68">IMAGINARY(AF69)</f>
        <v>0.209392432077455</v>
      </c>
      <c r="AI69" s="8">
        <f t="shared" ref="AI69:AI128" si="69">SQRT(AE69^2+AE69*(1-(IMABS($I69))^2))/(1+AE69)</f>
        <v>0.54409835521445171</v>
      </c>
      <c r="AJ69" s="9">
        <f t="shared" ref="AJ69:AJ128" si="70">AJ$1+$C69</f>
        <v>1.492</v>
      </c>
      <c r="AK69" s="6">
        <f t="shared" ref="AK69:AK128" si="71">(AJ$2/(4*$J69))*IMABS(IMSUM(COMPLEX(1,0),$I69))^2</f>
        <v>0.63169476948526415</v>
      </c>
      <c r="AL69" s="4" t="str">
        <f t="shared" ref="AL69:AL128" si="72">IMDIV($I69,COMPLEX(1+AK69,0))</f>
        <v>0.00222784083605831+0.187705711891228i</v>
      </c>
      <c r="AM69" s="4">
        <f t="shared" ref="AM69:AM128" si="73">IMREAL(AL69)</f>
        <v>2.2278408360583099E-3</v>
      </c>
      <c r="AN69" s="4">
        <f t="shared" ref="AN69:AN128" si="74">IMAGINARY(AL69)</f>
        <v>0.18770571189122801</v>
      </c>
      <c r="AO69" s="8">
        <f t="shared" ref="AO69:AO128" si="75">SQRT(AK69^2+AK69*(1-(IMABS($I69))^2))/(1+AK69)</f>
        <v>0.60405328267240832</v>
      </c>
      <c r="AP69" s="9">
        <f t="shared" ref="AP69:AP128" si="76">AP$1+$C69</f>
        <v>1.6919999999999999</v>
      </c>
      <c r="AQ69" s="6">
        <f t="shared" ref="AQ69:AQ128" si="77">(AP$2/(4*$J69))*IMABS(IMSUM(COMPLEX(1,0),$I69))^2</f>
        <v>0.80865342751222635</v>
      </c>
      <c r="AR69" s="4" t="str">
        <f t="shared" ref="AR69:AR128" si="78">IMDIV($I69,COMPLEX(1+AQ69,0))</f>
        <v>0.00200986888043118+0.169340584346612i</v>
      </c>
      <c r="AS69" s="4">
        <f t="shared" ref="AS69:AS128" si="79">IMREAL(AR69)</f>
        <v>2.0098688804311799E-3</v>
      </c>
      <c r="AT69" s="4">
        <f t="shared" ref="AT69:AT128" si="80">IMAGINARY(AR69)</f>
        <v>0.16934058434661201</v>
      </c>
      <c r="AU69" s="8">
        <f t="shared" ref="AU69:AU128" si="81">SQRT(AQ69^2+AQ69*(1-(IMABS($I69))^2))/(1+AQ69)</f>
        <v>0.65108377025732955</v>
      </c>
    </row>
    <row r="70" spans="1:47" x14ac:dyDescent="0.15">
      <c r="A70" s="7">
        <f>BFU725F_2V_5mA_S_N!B284</f>
        <v>4600</v>
      </c>
      <c r="B70" s="4">
        <f t="shared" si="41"/>
        <v>4600000000</v>
      </c>
      <c r="C70" s="4">
        <f>BFU725F_2V_5mA_S_N!C284</f>
        <v>0.7</v>
      </c>
      <c r="D70" s="4">
        <f>BFU725F_2V_5mA_S_N!D284</f>
        <v>0.30180000000000001</v>
      </c>
      <c r="E70" s="4">
        <f>BFU725F_2V_5mA_S_N!E284</f>
        <v>91.81</v>
      </c>
      <c r="F70" s="4">
        <f t="shared" si="42"/>
        <v>1.602386786255994</v>
      </c>
      <c r="G70" s="4">
        <f t="shared" si="43"/>
        <v>-9.5324149904944325E-3</v>
      </c>
      <c r="H70" s="4">
        <f t="shared" si="44"/>
        <v>0.30164942079249718</v>
      </c>
      <c r="I70" s="26" t="str">
        <f t="shared" si="45"/>
        <v>-0.00953241499049443+0.301649420792497i</v>
      </c>
      <c r="J70" s="8">
        <f>BFU725F_2V_5mA_S_N!F284</f>
        <v>9.4299999999999995E-2</v>
      </c>
      <c r="L70" s="9">
        <f t="shared" si="46"/>
        <v>0.7</v>
      </c>
      <c r="M70" s="6">
        <f t="shared" si="47"/>
        <v>0</v>
      </c>
      <c r="N70" s="4" t="str">
        <f t="shared" si="48"/>
        <v>-0.00953241499049443+0.301649420792497i</v>
      </c>
      <c r="O70" s="4">
        <f t="shared" si="49"/>
        <v>-9.5324149904944307E-3</v>
      </c>
      <c r="P70" s="4">
        <f t="shared" si="50"/>
        <v>0.30164942079249701</v>
      </c>
      <c r="Q70" s="8">
        <f t="shared" si="51"/>
        <v>0</v>
      </c>
      <c r="R70" s="9">
        <f t="shared" si="52"/>
        <v>0.89999999999999991</v>
      </c>
      <c r="S70" s="6">
        <f t="shared" si="53"/>
        <v>0.14618897453895979</v>
      </c>
      <c r="T70" s="4" t="str">
        <f t="shared" si="54"/>
        <v>-0.00831661724396601+0.263175992347886i</v>
      </c>
      <c r="U70" s="4">
        <f t="shared" si="55"/>
        <v>-8.3166172439660107E-3</v>
      </c>
      <c r="V70" s="4">
        <f t="shared" si="56"/>
        <v>0.26317599234788602</v>
      </c>
      <c r="W70" s="8">
        <f t="shared" si="57"/>
        <v>0.34264868939443666</v>
      </c>
      <c r="X70" s="9">
        <f t="shared" si="58"/>
        <v>1.1000000000000001</v>
      </c>
      <c r="Y70" s="6">
        <f t="shared" si="59"/>
        <v>0.29926762318899047</v>
      </c>
      <c r="Z70" s="4" t="str">
        <f t="shared" si="60"/>
        <v>-0.00733676020271911+0.232168812189834i</v>
      </c>
      <c r="AA70" s="4">
        <f t="shared" si="61"/>
        <v>-7.3367602027191101E-3</v>
      </c>
      <c r="AB70" s="4">
        <f t="shared" si="62"/>
        <v>0.23216881218983401</v>
      </c>
      <c r="AC70" s="8">
        <f t="shared" si="63"/>
        <v>0.46280480558176346</v>
      </c>
      <c r="AD70" s="9">
        <f t="shared" si="64"/>
        <v>1.3</v>
      </c>
      <c r="AE70" s="6">
        <f t="shared" si="65"/>
        <v>0.45956064628749171</v>
      </c>
      <c r="AF70" s="4" t="str">
        <f t="shared" si="66"/>
        <v>-0.00653101672393052+0.206671385365018i</v>
      </c>
      <c r="AG70" s="4">
        <f t="shared" si="67"/>
        <v>-6.5310167239305203E-3</v>
      </c>
      <c r="AH70" s="4">
        <f t="shared" si="68"/>
        <v>0.206671385365018</v>
      </c>
      <c r="AI70" s="8">
        <f t="shared" si="69"/>
        <v>0.54333550614923298</v>
      </c>
      <c r="AJ70" s="9">
        <f t="shared" si="70"/>
        <v>1.5</v>
      </c>
      <c r="AK70" s="6">
        <f t="shared" si="71"/>
        <v>0.62740804682731377</v>
      </c>
      <c r="AL70" s="4" t="str">
        <f t="shared" si="72"/>
        <v>-0.00585742156620045+0.18535573876544i</v>
      </c>
      <c r="AM70" s="4">
        <f t="shared" si="73"/>
        <v>-5.85742156620045E-3</v>
      </c>
      <c r="AN70" s="4">
        <f t="shared" si="74"/>
        <v>0.18535573876544001</v>
      </c>
      <c r="AO70" s="8">
        <f t="shared" si="75"/>
        <v>0.60328163488229347</v>
      </c>
      <c r="AP70" s="9">
        <f t="shared" si="76"/>
        <v>1.7</v>
      </c>
      <c r="AQ70" s="6">
        <f t="shared" si="77"/>
        <v>0.80316585164869569</v>
      </c>
      <c r="AR70" s="4" t="str">
        <f t="shared" si="78"/>
        <v>-0.00528648819617929+0.167288782957313i</v>
      </c>
      <c r="AS70" s="4">
        <f t="shared" si="79"/>
        <v>-5.2864881961792896E-3</v>
      </c>
      <c r="AT70" s="4">
        <f t="shared" si="80"/>
        <v>0.167288782957313</v>
      </c>
      <c r="AU70" s="8">
        <f t="shared" si="81"/>
        <v>0.6503232811377484</v>
      </c>
    </row>
    <row r="71" spans="1:47" x14ac:dyDescent="0.15">
      <c r="A71" s="7">
        <f>BFU725F_2V_5mA_S_N!B285</f>
        <v>4700</v>
      </c>
      <c r="B71" s="4">
        <f t="shared" si="41"/>
        <v>4700000000</v>
      </c>
      <c r="C71" s="4">
        <f>BFU725F_2V_5mA_S_N!C285</f>
        <v>0.70799999999999996</v>
      </c>
      <c r="D71" s="4">
        <f>BFU725F_2V_5mA_S_N!D285</f>
        <v>0.2974</v>
      </c>
      <c r="E71" s="4">
        <f>BFU725F_2V_5mA_S_N!E285</f>
        <v>94.33</v>
      </c>
      <c r="F71" s="4">
        <f t="shared" si="42"/>
        <v>1.6463690834062508</v>
      </c>
      <c r="G71" s="4">
        <f t="shared" si="43"/>
        <v>-2.245395024410941E-2</v>
      </c>
      <c r="H71" s="4">
        <f t="shared" si="44"/>
        <v>0.2965511425006403</v>
      </c>
      <c r="I71" s="26" t="str">
        <f t="shared" si="45"/>
        <v>-0.0224539502441094+0.29655114250064i</v>
      </c>
      <c r="J71" s="8">
        <f>BFU725F_2V_5mA_S_N!F285</f>
        <v>9.2399999999999996E-2</v>
      </c>
      <c r="L71" s="9">
        <f t="shared" si="46"/>
        <v>0.70799999999999996</v>
      </c>
      <c r="M71" s="6">
        <f t="shared" si="47"/>
        <v>0</v>
      </c>
      <c r="N71" s="4" t="str">
        <f t="shared" si="48"/>
        <v>-0.0224539502441094+0.29655114250064i</v>
      </c>
      <c r="O71" s="4">
        <f t="shared" si="49"/>
        <v>-2.24539502441094E-2</v>
      </c>
      <c r="P71" s="4">
        <f t="shared" si="50"/>
        <v>0.29655114250064002</v>
      </c>
      <c r="Q71" s="8">
        <f t="shared" si="51"/>
        <v>0</v>
      </c>
      <c r="R71" s="9">
        <f t="shared" si="52"/>
        <v>0.90799999999999992</v>
      </c>
      <c r="S71" s="6">
        <f t="shared" si="53"/>
        <v>0.14523146678666629</v>
      </c>
      <c r="T71" s="4" t="str">
        <f t="shared" si="54"/>
        <v>-0.0196064733595833+0.258944284278805i</v>
      </c>
      <c r="U71" s="4">
        <f t="shared" si="55"/>
        <v>-1.96064733595833E-2</v>
      </c>
      <c r="V71" s="4">
        <f t="shared" si="56"/>
        <v>0.258944284278805</v>
      </c>
      <c r="W71" s="8">
        <f t="shared" si="57"/>
        <v>0.34208209978804616</v>
      </c>
      <c r="X71" s="9">
        <f t="shared" si="58"/>
        <v>1.1080000000000001</v>
      </c>
      <c r="Y71" s="6">
        <f t="shared" si="59"/>
        <v>0.29730748173429045</v>
      </c>
      <c r="Z71" s="4" t="str">
        <f t="shared" si="60"/>
        <v>-0.0173081174357309+0.228589711133246i</v>
      </c>
      <c r="AA71" s="4">
        <f t="shared" si="61"/>
        <v>-1.7308117435730901E-2</v>
      </c>
      <c r="AB71" s="4">
        <f t="shared" si="62"/>
        <v>0.228589711133246</v>
      </c>
      <c r="AC71" s="8">
        <f t="shared" si="63"/>
        <v>0.46211294009790177</v>
      </c>
      <c r="AD71" s="9">
        <f t="shared" si="64"/>
        <v>1.3080000000000001</v>
      </c>
      <c r="AE71" s="6">
        <f t="shared" si="65"/>
        <v>0.45655061845976369</v>
      </c>
      <c r="AF71" s="4" t="str">
        <f t="shared" si="66"/>
        <v>-0.0154158392846336+0.203598240076428i</v>
      </c>
      <c r="AG71" s="4">
        <f t="shared" si="67"/>
        <v>-1.54158392846336E-2</v>
      </c>
      <c r="AH71" s="4">
        <f t="shared" si="68"/>
        <v>0.20359824007642799</v>
      </c>
      <c r="AI71" s="8">
        <f t="shared" si="69"/>
        <v>0.54259828860639359</v>
      </c>
      <c r="AJ71" s="9">
        <f t="shared" si="70"/>
        <v>1.508</v>
      </c>
      <c r="AK71" s="6">
        <f t="shared" si="71"/>
        <v>0.6232986530061787</v>
      </c>
      <c r="AL71" s="4" t="str">
        <f t="shared" si="72"/>
        <v>-0.0138322977121474+0.182684278060268i</v>
      </c>
      <c r="AM71" s="4">
        <f t="shared" si="73"/>
        <v>-1.38322977121474E-2</v>
      </c>
      <c r="AN71" s="4">
        <f t="shared" si="74"/>
        <v>0.18268427806026799</v>
      </c>
      <c r="AO71" s="8">
        <f t="shared" si="75"/>
        <v>0.60253586537578996</v>
      </c>
      <c r="AP71" s="9">
        <f t="shared" si="76"/>
        <v>1.708</v>
      </c>
      <c r="AQ71" s="6">
        <f t="shared" si="77"/>
        <v>0.79790528031110775</v>
      </c>
      <c r="AR71" s="4" t="str">
        <f t="shared" si="78"/>
        <v>-0.0124889506082456+0.164942583877013i</v>
      </c>
      <c r="AS71" s="4">
        <f t="shared" si="79"/>
        <v>-1.24889506082456E-2</v>
      </c>
      <c r="AT71" s="4">
        <f t="shared" si="80"/>
        <v>0.16494258387701299</v>
      </c>
      <c r="AU71" s="8">
        <f t="shared" si="81"/>
        <v>0.6495882270042016</v>
      </c>
    </row>
    <row r="72" spans="1:47" x14ac:dyDescent="0.15">
      <c r="A72" s="7">
        <f>BFU725F_2V_5mA_S_N!B286</f>
        <v>4800</v>
      </c>
      <c r="B72" s="4">
        <f t="shared" si="41"/>
        <v>4800000000</v>
      </c>
      <c r="C72" s="4">
        <f>BFU725F_2V_5mA_S_N!C286</f>
        <v>0.71699999999999997</v>
      </c>
      <c r="D72" s="4">
        <f>BFU725F_2V_5mA_S_N!D286</f>
        <v>0.29330000000000001</v>
      </c>
      <c r="E72" s="4">
        <f>BFU725F_2V_5mA_S_N!E286</f>
        <v>96.89</v>
      </c>
      <c r="F72" s="4">
        <f t="shared" si="42"/>
        <v>1.6910495122573057</v>
      </c>
      <c r="G72" s="4">
        <f t="shared" si="43"/>
        <v>-3.5185314542160298E-2</v>
      </c>
      <c r="H72" s="4">
        <f t="shared" si="44"/>
        <v>0.29118187381869987</v>
      </c>
      <c r="I72" s="26" t="str">
        <f t="shared" si="45"/>
        <v>-0.0351853145421603+0.2911818738187i</v>
      </c>
      <c r="J72" s="8">
        <f>BFU725F_2V_5mA_S_N!F286</f>
        <v>9.06E-2</v>
      </c>
      <c r="L72" s="9">
        <f t="shared" si="46"/>
        <v>0.71699999999999997</v>
      </c>
      <c r="M72" s="6">
        <f t="shared" si="47"/>
        <v>0</v>
      </c>
      <c r="N72" s="4" t="str">
        <f t="shared" si="48"/>
        <v>-0.0351853145421603+0.2911818738187i</v>
      </c>
      <c r="O72" s="4">
        <f t="shared" si="49"/>
        <v>-3.5185314542160298E-2</v>
      </c>
      <c r="P72" s="4">
        <f t="shared" si="50"/>
        <v>0.29118187381869998</v>
      </c>
      <c r="Q72" s="8">
        <f t="shared" si="51"/>
        <v>0</v>
      </c>
      <c r="R72" s="9">
        <f t="shared" si="52"/>
        <v>0.91700000000000004</v>
      </c>
      <c r="S72" s="6">
        <f t="shared" si="53"/>
        <v>0.14415900162258752</v>
      </c>
      <c r="T72" s="4" t="str">
        <f t="shared" si="54"/>
        <v>-0.0307521196724076+0.254494238480631i</v>
      </c>
      <c r="U72" s="4">
        <f t="shared" si="55"/>
        <v>-3.07521196724076E-2</v>
      </c>
      <c r="V72" s="4">
        <f t="shared" si="56"/>
        <v>0.25449423848063102</v>
      </c>
      <c r="W72" s="8">
        <f t="shared" si="57"/>
        <v>0.34135389194373811</v>
      </c>
      <c r="X72" s="9">
        <f t="shared" si="58"/>
        <v>1.117</v>
      </c>
      <c r="Y72" s="6">
        <f t="shared" si="59"/>
        <v>0.2951120076801147</v>
      </c>
      <c r="Z72" s="4" t="str">
        <f t="shared" si="60"/>
        <v>-0.0271677772528621+0.22483142160058i</v>
      </c>
      <c r="AA72" s="4">
        <f t="shared" si="61"/>
        <v>-2.71677772528621E-2</v>
      </c>
      <c r="AB72" s="4">
        <f t="shared" si="62"/>
        <v>0.22483142160058001</v>
      </c>
      <c r="AC72" s="8">
        <f t="shared" si="63"/>
        <v>0.46122719604438311</v>
      </c>
      <c r="AD72" s="9">
        <f t="shared" si="64"/>
        <v>1.3170000000000002</v>
      </c>
      <c r="AE72" s="6">
        <f t="shared" si="65"/>
        <v>0.45317920973705256</v>
      </c>
      <c r="AF72" s="4" t="str">
        <f t="shared" si="66"/>
        <v>-0.0242126465245309+0.200375749850831i</v>
      </c>
      <c r="AG72" s="4">
        <f t="shared" si="67"/>
        <v>-2.4212646524530899E-2</v>
      </c>
      <c r="AH72" s="4">
        <f t="shared" si="68"/>
        <v>0.20037574985083101</v>
      </c>
      <c r="AI72" s="8">
        <f t="shared" si="69"/>
        <v>0.54165727744285985</v>
      </c>
      <c r="AJ72" s="9">
        <f t="shared" si="70"/>
        <v>1.5169999999999999</v>
      </c>
      <c r="AK72" s="6">
        <f t="shared" si="71"/>
        <v>0.6186958895214012</v>
      </c>
      <c r="AL72" s="4" t="str">
        <f t="shared" si="72"/>
        <v>-0.0217368282516388+0.179886707381949i</v>
      </c>
      <c r="AM72" s="4">
        <f t="shared" si="73"/>
        <v>-2.17368282516388E-2</v>
      </c>
      <c r="AN72" s="4">
        <f t="shared" si="74"/>
        <v>0.17988670738194901</v>
      </c>
      <c r="AO72" s="8">
        <f t="shared" si="75"/>
        <v>0.60158613929427807</v>
      </c>
      <c r="AP72" s="9">
        <f t="shared" si="76"/>
        <v>1.7170000000000001</v>
      </c>
      <c r="AQ72" s="6">
        <f t="shared" si="77"/>
        <v>0.79201313010219221</v>
      </c>
      <c r="AR72" s="4" t="str">
        <f t="shared" si="78"/>
        <v>-0.0196345182694916+0.16248869437809i</v>
      </c>
      <c r="AS72" s="4">
        <f t="shared" si="79"/>
        <v>-1.9634518269491599E-2</v>
      </c>
      <c r="AT72" s="4">
        <f t="shared" si="80"/>
        <v>0.16248869437808999</v>
      </c>
      <c r="AU72" s="8">
        <f t="shared" si="81"/>
        <v>0.64865387947087816</v>
      </c>
    </row>
    <row r="73" spans="1:47" x14ac:dyDescent="0.15">
      <c r="A73" s="7">
        <f>BFU725F_2V_5mA_S_N!B287</f>
        <v>4900</v>
      </c>
      <c r="B73" s="4">
        <f t="shared" si="41"/>
        <v>4900000000</v>
      </c>
      <c r="C73" s="4">
        <f>BFU725F_2V_5mA_S_N!C287</f>
        <v>0.72499999999999998</v>
      </c>
      <c r="D73" s="4">
        <f>BFU725F_2V_5mA_S_N!D287</f>
        <v>0.2893</v>
      </c>
      <c r="E73" s="4">
        <f>BFU725F_2V_5mA_S_N!E287</f>
        <v>99.48</v>
      </c>
      <c r="F73" s="4">
        <f t="shared" si="42"/>
        <v>1.7362535398839589</v>
      </c>
      <c r="G73" s="4">
        <f t="shared" si="43"/>
        <v>-4.7648669663112486E-2</v>
      </c>
      <c r="H73" s="4">
        <f t="shared" si="44"/>
        <v>0.28534907443223922</v>
      </c>
      <c r="I73" s="26" t="str">
        <f t="shared" si="45"/>
        <v>-0.0476486696631125+0.285349074432239i</v>
      </c>
      <c r="J73" s="8">
        <f>BFU725F_2V_5mA_S_N!F287</f>
        <v>8.8700000000000001E-2</v>
      </c>
      <c r="L73" s="9">
        <f t="shared" si="46"/>
        <v>0.72499999999999998</v>
      </c>
      <c r="M73" s="6">
        <f t="shared" si="47"/>
        <v>0</v>
      </c>
      <c r="N73" s="4" t="str">
        <f t="shared" si="48"/>
        <v>-0.0476486696631125+0.285349074432239i</v>
      </c>
      <c r="O73" s="4">
        <f t="shared" si="49"/>
        <v>-4.76486696631125E-2</v>
      </c>
      <c r="P73" s="4">
        <f t="shared" si="50"/>
        <v>0.285349074432239</v>
      </c>
      <c r="Q73" s="8">
        <f t="shared" si="51"/>
        <v>0</v>
      </c>
      <c r="R73" s="9">
        <f t="shared" si="52"/>
        <v>0.92500000000000004</v>
      </c>
      <c r="S73" s="6">
        <f t="shared" si="53"/>
        <v>0.14329529593185369</v>
      </c>
      <c r="T73" s="4" t="str">
        <f t="shared" si="54"/>
        <v>-0.0416766078130988+0.249584753342017i</v>
      </c>
      <c r="U73" s="4">
        <f t="shared" si="55"/>
        <v>-4.1676607813098801E-2</v>
      </c>
      <c r="V73" s="4">
        <f t="shared" si="56"/>
        <v>0.24958475334201699</v>
      </c>
      <c r="W73" s="8">
        <f t="shared" si="57"/>
        <v>0.34082283938942115</v>
      </c>
      <c r="X73" s="9">
        <f t="shared" si="58"/>
        <v>1.125</v>
      </c>
      <c r="Y73" s="6">
        <f t="shared" si="59"/>
        <v>0.2933438911034994</v>
      </c>
      <c r="Z73" s="4" t="str">
        <f t="shared" si="60"/>
        <v>-0.0368414541491033+0.220628926610366i</v>
      </c>
      <c r="AA73" s="4">
        <f t="shared" si="61"/>
        <v>-3.6841454149103302E-2</v>
      </c>
      <c r="AB73" s="4">
        <f t="shared" si="62"/>
        <v>0.22062892661036601</v>
      </c>
      <c r="AC73" s="8">
        <f t="shared" si="63"/>
        <v>0.46057914103048786</v>
      </c>
      <c r="AD73" s="9">
        <f t="shared" si="64"/>
        <v>1.3250000000000002</v>
      </c>
      <c r="AE73" s="6">
        <f t="shared" si="65"/>
        <v>0.45046405870266282</v>
      </c>
      <c r="AF73" s="4" t="str">
        <f t="shared" si="66"/>
        <v>-0.0328506379577105+0.196729503719978i</v>
      </c>
      <c r="AG73" s="4">
        <f t="shared" si="67"/>
        <v>-3.2850637957710503E-2</v>
      </c>
      <c r="AH73" s="4">
        <f t="shared" si="68"/>
        <v>0.19672950371997799</v>
      </c>
      <c r="AI73" s="8">
        <f t="shared" si="69"/>
        <v>0.54096697274204109</v>
      </c>
      <c r="AJ73" s="9">
        <f t="shared" si="70"/>
        <v>1.5249999999999999</v>
      </c>
      <c r="AK73" s="6">
        <f t="shared" si="71"/>
        <v>0.61498907167028793</v>
      </c>
      <c r="AL73" s="4" t="str">
        <f t="shared" si="72"/>
        <v>-0.0295040198716839+0.176687929000732i</v>
      </c>
      <c r="AM73" s="4">
        <f t="shared" si="73"/>
        <v>-2.9504019871683902E-2</v>
      </c>
      <c r="AN73" s="4">
        <f t="shared" si="74"/>
        <v>0.17668792900073199</v>
      </c>
      <c r="AO73" s="8">
        <f t="shared" si="75"/>
        <v>0.60088793524739259</v>
      </c>
      <c r="AP73" s="9">
        <f t="shared" si="76"/>
        <v>1.7250000000000001</v>
      </c>
      <c r="AQ73" s="6">
        <f t="shared" si="77"/>
        <v>0.78726790961713311</v>
      </c>
      <c r="AR73" s="4" t="str">
        <f t="shared" si="78"/>
        <v>-0.0266600599757424+0.159656575769531i</v>
      </c>
      <c r="AS73" s="4">
        <f t="shared" si="79"/>
        <v>-2.66600599757424E-2</v>
      </c>
      <c r="AT73" s="4">
        <f t="shared" si="80"/>
        <v>0.15965657576953099</v>
      </c>
      <c r="AU73" s="8">
        <f t="shared" si="81"/>
        <v>0.64796574091714176</v>
      </c>
    </row>
    <row r="74" spans="1:47" x14ac:dyDescent="0.15">
      <c r="A74" s="7">
        <f>BFU725F_2V_5mA_S_N!B288</f>
        <v>5000</v>
      </c>
      <c r="B74" s="4">
        <f t="shared" si="41"/>
        <v>5000000000</v>
      </c>
      <c r="C74" s="4">
        <f>BFU725F_2V_5mA_S_N!C288</f>
        <v>0.73299999999999998</v>
      </c>
      <c r="D74" s="4">
        <f>BFU725F_2V_5mA_S_N!D288</f>
        <v>0.28560000000000002</v>
      </c>
      <c r="E74" s="4">
        <f>BFU725F_2V_5mA_S_N!E288</f>
        <v>102.11</v>
      </c>
      <c r="F74" s="4">
        <f t="shared" si="42"/>
        <v>1.7821556992114098</v>
      </c>
      <c r="G74" s="4">
        <f t="shared" si="43"/>
        <v>-5.9915799826506556E-2</v>
      </c>
      <c r="H74" s="4">
        <f t="shared" si="44"/>
        <v>0.27924443939163768</v>
      </c>
      <c r="I74" s="26" t="str">
        <f t="shared" si="45"/>
        <v>-0.0599157998265066+0.279244439391638i</v>
      </c>
      <c r="J74" s="8">
        <f>BFU725F_2V_5mA_S_N!F288</f>
        <v>8.6900000000000005E-2</v>
      </c>
      <c r="L74" s="9">
        <f t="shared" si="46"/>
        <v>0.73299999999999998</v>
      </c>
      <c r="M74" s="6">
        <f t="shared" si="47"/>
        <v>0</v>
      </c>
      <c r="N74" s="4" t="str">
        <f t="shared" si="48"/>
        <v>-0.0599157998265066+0.279244439391638i</v>
      </c>
      <c r="O74" s="4">
        <f t="shared" si="49"/>
        <v>-5.9915799826506598E-2</v>
      </c>
      <c r="P74" s="4">
        <f t="shared" si="50"/>
        <v>0.27924443939163801</v>
      </c>
      <c r="Q74" s="8">
        <f t="shared" si="51"/>
        <v>0</v>
      </c>
      <c r="R74" s="9">
        <f t="shared" si="52"/>
        <v>0.93300000000000005</v>
      </c>
      <c r="S74" s="6">
        <f t="shared" si="53"/>
        <v>0.14231807377797243</v>
      </c>
      <c r="T74" s="4" t="str">
        <f t="shared" si="54"/>
        <v>-0.0524510652522095+0.244454189950875i</v>
      </c>
      <c r="U74" s="4">
        <f t="shared" si="55"/>
        <v>-5.2451065252209501E-2</v>
      </c>
      <c r="V74" s="4">
        <f t="shared" si="56"/>
        <v>0.24445418995087501</v>
      </c>
      <c r="W74" s="8">
        <f t="shared" si="57"/>
        <v>0.34013368686833978</v>
      </c>
      <c r="X74" s="9">
        <f t="shared" si="58"/>
        <v>1.133</v>
      </c>
      <c r="Y74" s="6">
        <f t="shared" si="59"/>
        <v>0.29134339173450136</v>
      </c>
      <c r="Z74" s="4" t="str">
        <f t="shared" si="60"/>
        <v>-0.046398038050924+0.216243364219771i</v>
      </c>
      <c r="AA74" s="4">
        <f t="shared" si="61"/>
        <v>-4.6398038050923997E-2</v>
      </c>
      <c r="AB74" s="4">
        <f t="shared" si="62"/>
        <v>0.216243364219771</v>
      </c>
      <c r="AC74" s="8">
        <f t="shared" si="63"/>
        <v>0.45974109878677577</v>
      </c>
      <c r="AD74" s="9">
        <f t="shared" si="64"/>
        <v>1.3330000000000002</v>
      </c>
      <c r="AE74" s="6">
        <f t="shared" si="65"/>
        <v>0.44739205654914582</v>
      </c>
      <c r="AF74" s="4" t="str">
        <f t="shared" si="66"/>
        <v>-0.0413956947983789+0.192929371228835i</v>
      </c>
      <c r="AG74" s="4">
        <f t="shared" si="67"/>
        <v>-4.1395694798378901E-2</v>
      </c>
      <c r="AH74" s="4">
        <f t="shared" si="68"/>
        <v>0.19292937122883499</v>
      </c>
      <c r="AI74" s="8">
        <f t="shared" si="69"/>
        <v>0.54007668621622185</v>
      </c>
      <c r="AJ74" s="9">
        <f t="shared" si="70"/>
        <v>1.5329999999999999</v>
      </c>
      <c r="AK74" s="6">
        <f t="shared" si="71"/>
        <v>0.61079506836178521</v>
      </c>
      <c r="AL74" s="4" t="str">
        <f t="shared" si="72"/>
        <v>-0.0371964137483002+0.173358141501908i</v>
      </c>
      <c r="AM74" s="4">
        <f t="shared" si="73"/>
        <v>-3.7196413748300197E-2</v>
      </c>
      <c r="AN74" s="4">
        <f t="shared" si="74"/>
        <v>0.17335814150190801</v>
      </c>
      <c r="AO74" s="8">
        <f t="shared" si="75"/>
        <v>0.59998936006141046</v>
      </c>
      <c r="AP74" s="9">
        <f t="shared" si="76"/>
        <v>1.7330000000000001</v>
      </c>
      <c r="AQ74" s="6">
        <f t="shared" si="77"/>
        <v>0.7818990268682986</v>
      </c>
      <c r="AR74" s="4" t="str">
        <f t="shared" si="78"/>
        <v>-0.0336246885615113+0.156711707667528i</v>
      </c>
      <c r="AS74" s="4">
        <f t="shared" si="79"/>
        <v>-3.3624688561511303E-2</v>
      </c>
      <c r="AT74" s="4">
        <f t="shared" si="80"/>
        <v>0.15671170766752801</v>
      </c>
      <c r="AU74" s="8">
        <f t="shared" si="81"/>
        <v>0.64708162467268926</v>
      </c>
    </row>
    <row r="75" spans="1:47" x14ac:dyDescent="0.15">
      <c r="A75" s="7">
        <f>BFU725F_2V_5mA_S_N!B289</f>
        <v>5200</v>
      </c>
      <c r="B75" s="4">
        <f t="shared" si="41"/>
        <v>5200000000</v>
      </c>
      <c r="C75" s="4">
        <f>BFU725F_2V_5mA_S_N!C289</f>
        <v>0.75</v>
      </c>
      <c r="D75" s="4">
        <f>BFU725F_2V_5mA_S_N!D289</f>
        <v>0.27889999999999998</v>
      </c>
      <c r="E75" s="4">
        <f>BFU725F_2V_5mA_S_N!E289</f>
        <v>107.45</v>
      </c>
      <c r="F75" s="4">
        <f t="shared" si="42"/>
        <v>1.8753562812679072</v>
      </c>
      <c r="G75" s="4">
        <f t="shared" si="43"/>
        <v>-8.3634694066711049E-2</v>
      </c>
      <c r="H75" s="4">
        <f t="shared" si="44"/>
        <v>0.26606474390337337</v>
      </c>
      <c r="I75" s="26" t="str">
        <f t="shared" si="45"/>
        <v>-0.083634694066711+0.266064743903373i</v>
      </c>
      <c r="J75" s="8">
        <f>BFU725F_2V_5mA_S_N!F289</f>
        <v>8.3500000000000005E-2</v>
      </c>
      <c r="L75" s="9">
        <f t="shared" si="46"/>
        <v>0.75</v>
      </c>
      <c r="M75" s="6">
        <f t="shared" si="47"/>
        <v>0</v>
      </c>
      <c r="N75" s="4" t="str">
        <f t="shared" si="48"/>
        <v>-0.083634694066711+0.266064743903373i</v>
      </c>
      <c r="O75" s="4">
        <f t="shared" si="49"/>
        <v>-8.3634694066710993E-2</v>
      </c>
      <c r="P75" s="4">
        <f t="shared" si="50"/>
        <v>0.26606474390337298</v>
      </c>
      <c r="Q75" s="8">
        <f t="shared" si="51"/>
        <v>0</v>
      </c>
      <c r="R75" s="9">
        <f t="shared" si="52"/>
        <v>0.95</v>
      </c>
      <c r="S75" s="6">
        <f t="shared" si="53"/>
        <v>0.14022488423545229</v>
      </c>
      <c r="T75" s="4" t="str">
        <f t="shared" si="54"/>
        <v>-0.0733492973386475+0.233344095170994i</v>
      </c>
      <c r="U75" s="4">
        <f t="shared" si="55"/>
        <v>-7.3349297338647507E-2</v>
      </c>
      <c r="V75" s="4">
        <f t="shared" si="56"/>
        <v>0.233344095170994</v>
      </c>
      <c r="W75" s="8">
        <f t="shared" si="57"/>
        <v>0.33851207916031567</v>
      </c>
      <c r="X75" s="9">
        <f t="shared" si="58"/>
        <v>1.1499999999999999</v>
      </c>
      <c r="Y75" s="6">
        <f t="shared" si="59"/>
        <v>0.28705836366552673</v>
      </c>
      <c r="Z75" s="4" t="str">
        <f t="shared" si="60"/>
        <v>-0.0649812754633132+0.206723138137748i</v>
      </c>
      <c r="AA75" s="4">
        <f t="shared" si="61"/>
        <v>-6.4981275463313198E-2</v>
      </c>
      <c r="AB75" s="4">
        <f t="shared" si="62"/>
        <v>0.20672313813774801</v>
      </c>
      <c r="AC75" s="8">
        <f t="shared" si="63"/>
        <v>0.45777183335226035</v>
      </c>
      <c r="AD75" s="9">
        <f t="shared" si="64"/>
        <v>1.35</v>
      </c>
      <c r="AE75" s="6">
        <f t="shared" si="65"/>
        <v>0.44081189178640301</v>
      </c>
      <c r="AF75" s="4" t="str">
        <f t="shared" si="66"/>
        <v>-0.0580469210057782+0.184663067691294i</v>
      </c>
      <c r="AG75" s="4">
        <f t="shared" si="67"/>
        <v>-5.8046921005778199E-2</v>
      </c>
      <c r="AH75" s="4">
        <f t="shared" si="68"/>
        <v>0.18466306769129401</v>
      </c>
      <c r="AI75" s="8">
        <f t="shared" si="69"/>
        <v>0.53798670760488376</v>
      </c>
      <c r="AJ75" s="9">
        <f t="shared" si="70"/>
        <v>1.55</v>
      </c>
      <c r="AK75" s="6">
        <f t="shared" si="71"/>
        <v>0.60181160044531845</v>
      </c>
      <c r="AL75" s="4" t="str">
        <f t="shared" si="72"/>
        <v>-0.0522125660991965+0.166102395456122i</v>
      </c>
      <c r="AM75" s="4">
        <f t="shared" si="73"/>
        <v>-5.22125660991965E-2</v>
      </c>
      <c r="AN75" s="4">
        <f t="shared" si="74"/>
        <v>0.16610239545612199</v>
      </c>
      <c r="AO75" s="8">
        <f t="shared" si="75"/>
        <v>0.59788146034139855</v>
      </c>
      <c r="AP75" s="9">
        <f t="shared" si="76"/>
        <v>1.75</v>
      </c>
      <c r="AQ75" s="6">
        <f t="shared" si="77"/>
        <v>0.77039899160994685</v>
      </c>
      <c r="AR75" s="4" t="str">
        <f t="shared" si="78"/>
        <v>-0.0472405906595417+0.150285187217273i</v>
      </c>
      <c r="AS75" s="4">
        <f t="shared" si="79"/>
        <v>-4.7240590659541698E-2</v>
      </c>
      <c r="AT75" s="4">
        <f t="shared" si="80"/>
        <v>0.15028518721727299</v>
      </c>
      <c r="AU75" s="8">
        <f t="shared" si="81"/>
        <v>0.6450087937017388</v>
      </c>
    </row>
    <row r="76" spans="1:47" x14ac:dyDescent="0.15">
      <c r="A76" s="7">
        <f>BFU725F_2V_5mA_S_N!B290</f>
        <v>5400</v>
      </c>
      <c r="B76" s="4">
        <f t="shared" si="41"/>
        <v>5400000000</v>
      </c>
      <c r="C76" s="4">
        <f>BFU725F_2V_5mA_S_N!C290</f>
        <v>0.76600000000000001</v>
      </c>
      <c r="D76" s="4">
        <f>BFU725F_2V_5mA_S_N!D290</f>
        <v>0.27310000000000001</v>
      </c>
      <c r="E76" s="4">
        <f>BFU725F_2V_5mA_S_N!E290</f>
        <v>112.91</v>
      </c>
      <c r="F76" s="4">
        <f t="shared" si="42"/>
        <v>1.9706512584267972</v>
      </c>
      <c r="G76" s="4">
        <f t="shared" si="43"/>
        <v>-0.10631365741329607</v>
      </c>
      <c r="H76" s="4">
        <f t="shared" si="44"/>
        <v>0.25155718285791068</v>
      </c>
      <c r="I76" s="26" t="str">
        <f t="shared" si="45"/>
        <v>-0.106313657413296+0.251557182857911i</v>
      </c>
      <c r="J76" s="8">
        <f>BFU725F_2V_5mA_S_N!F290</f>
        <v>8.0199999999999994E-2</v>
      </c>
      <c r="L76" s="9">
        <f t="shared" si="46"/>
        <v>0.76600000000000001</v>
      </c>
      <c r="M76" s="6">
        <f t="shared" si="47"/>
        <v>0</v>
      </c>
      <c r="N76" s="4" t="str">
        <f t="shared" si="48"/>
        <v>-0.106313657413296+0.251557182857911i</v>
      </c>
      <c r="O76" s="4">
        <f t="shared" si="49"/>
        <v>-0.106313657413296</v>
      </c>
      <c r="P76" s="4">
        <f t="shared" si="50"/>
        <v>0.25155718285791101</v>
      </c>
      <c r="Q76" s="8">
        <f t="shared" si="51"/>
        <v>0</v>
      </c>
      <c r="R76" s="9">
        <f t="shared" si="52"/>
        <v>0.96599999999999997</v>
      </c>
      <c r="S76" s="6">
        <f t="shared" si="53"/>
        <v>0.13820856135024104</v>
      </c>
      <c r="T76" s="4" t="str">
        <f t="shared" si="54"/>
        <v>-0.0934043733489209+0.221011501230928i</v>
      </c>
      <c r="U76" s="4">
        <f t="shared" si="55"/>
        <v>-9.3404373348920905E-2</v>
      </c>
      <c r="V76" s="4">
        <f t="shared" si="56"/>
        <v>0.221011501230928</v>
      </c>
      <c r="W76" s="8">
        <f t="shared" si="57"/>
        <v>0.33685258432939214</v>
      </c>
      <c r="X76" s="9">
        <f t="shared" si="58"/>
        <v>1.1659999999999999</v>
      </c>
      <c r="Y76" s="6">
        <f t="shared" si="59"/>
        <v>0.28293069152512246</v>
      </c>
      <c r="Z76" s="4" t="str">
        <f t="shared" si="60"/>
        <v>-0.0828678104870285+0.196080103562621i</v>
      </c>
      <c r="AA76" s="4">
        <f t="shared" si="61"/>
        <v>-8.2867810487028501E-2</v>
      </c>
      <c r="AB76" s="4">
        <f t="shared" si="62"/>
        <v>0.19608010356262101</v>
      </c>
      <c r="AC76" s="8">
        <f t="shared" si="63"/>
        <v>0.45575630387528998</v>
      </c>
      <c r="AD76" s="9">
        <f t="shared" si="64"/>
        <v>1.3660000000000001</v>
      </c>
      <c r="AE76" s="6">
        <f t="shared" si="65"/>
        <v>0.43447336556597999</v>
      </c>
      <c r="AF76" s="4" t="str">
        <f t="shared" si="66"/>
        <v>-0.0741133714750774+0.175365530581781i</v>
      </c>
      <c r="AG76" s="4">
        <f t="shared" si="67"/>
        <v>-7.4113371475077405E-2</v>
      </c>
      <c r="AH76" s="4">
        <f t="shared" si="68"/>
        <v>0.175365530581781</v>
      </c>
      <c r="AI76" s="8">
        <f t="shared" si="69"/>
        <v>0.5358471697532784</v>
      </c>
      <c r="AJ76" s="9">
        <f t="shared" si="70"/>
        <v>1.5660000000000001</v>
      </c>
      <c r="AK76" s="6">
        <f t="shared" si="71"/>
        <v>0.59315802580213317</v>
      </c>
      <c r="AL76" s="4" t="str">
        <f t="shared" si="72"/>
        <v>-0.0667313949347672+0.157898449986627i</v>
      </c>
      <c r="AM76" s="4">
        <f t="shared" si="73"/>
        <v>-6.6731394934767194E-2</v>
      </c>
      <c r="AN76" s="4">
        <f t="shared" si="74"/>
        <v>0.157898449986627</v>
      </c>
      <c r="AO76" s="8">
        <f t="shared" si="75"/>
        <v>0.59572302922461318</v>
      </c>
      <c r="AP76" s="9">
        <f t="shared" si="76"/>
        <v>1.766</v>
      </c>
      <c r="AQ76" s="6">
        <f t="shared" si="77"/>
        <v>0.75932126367316677</v>
      </c>
      <c r="AR76" s="4" t="str">
        <f t="shared" si="78"/>
        <v>-0.0604287912665426+0.142985359213303i</v>
      </c>
      <c r="AS76" s="4">
        <f t="shared" si="79"/>
        <v>-6.0428791266542603E-2</v>
      </c>
      <c r="AT76" s="4">
        <f t="shared" si="80"/>
        <v>0.14298535921330299</v>
      </c>
      <c r="AU76" s="8">
        <f t="shared" si="81"/>
        <v>0.6428857069807471</v>
      </c>
    </row>
    <row r="77" spans="1:47" x14ac:dyDescent="0.15">
      <c r="A77" s="7">
        <f>BFU725F_2V_5mA_S_N!B291</f>
        <v>5600</v>
      </c>
      <c r="B77" s="4">
        <f t="shared" si="41"/>
        <v>5600000000</v>
      </c>
      <c r="C77" s="4">
        <f>BFU725F_2V_5mA_S_N!C291</f>
        <v>0.78300000000000003</v>
      </c>
      <c r="D77" s="4">
        <f>BFU725F_2V_5mA_S_N!D291</f>
        <v>0.26840000000000003</v>
      </c>
      <c r="E77" s="4">
        <f>BFU725F_2V_5mA_S_N!E291</f>
        <v>118.47</v>
      </c>
      <c r="F77" s="4">
        <f t="shared" si="42"/>
        <v>2.0676915648376823</v>
      </c>
      <c r="G77" s="4">
        <f t="shared" si="43"/>
        <v>-0.12794589009762261</v>
      </c>
      <c r="H77" s="4">
        <f t="shared" si="44"/>
        <v>0.23594153768916376</v>
      </c>
      <c r="I77" s="26" t="str">
        <f t="shared" si="45"/>
        <v>-0.127945890097623+0.235941537689164i</v>
      </c>
      <c r="J77" s="8">
        <f>BFU725F_2V_5mA_S_N!F291</f>
        <v>7.7100000000000002E-2</v>
      </c>
      <c r="L77" s="9">
        <f t="shared" si="46"/>
        <v>0.78300000000000003</v>
      </c>
      <c r="M77" s="6">
        <f t="shared" si="47"/>
        <v>0</v>
      </c>
      <c r="N77" s="4" t="str">
        <f t="shared" si="48"/>
        <v>-0.127945890097623+0.235941537689164i</v>
      </c>
      <c r="O77" s="4">
        <f t="shared" si="49"/>
        <v>-0.127945890097623</v>
      </c>
      <c r="P77" s="4">
        <f t="shared" si="50"/>
        <v>0.23594153768916401</v>
      </c>
      <c r="Q77" s="8">
        <f t="shared" si="51"/>
        <v>0</v>
      </c>
      <c r="R77" s="9">
        <f t="shared" si="52"/>
        <v>0.9830000000000001</v>
      </c>
      <c r="S77" s="6">
        <f t="shared" si="53"/>
        <v>0.13612502174326138</v>
      </c>
      <c r="T77" s="4" t="str">
        <f t="shared" si="54"/>
        <v>-0.11261603049751+0.207672160346524i</v>
      </c>
      <c r="U77" s="4">
        <f t="shared" si="55"/>
        <v>-0.11261603049751</v>
      </c>
      <c r="V77" s="4">
        <f t="shared" si="56"/>
        <v>0.207672160346524</v>
      </c>
      <c r="W77" s="8">
        <f t="shared" si="57"/>
        <v>0.33498959301485465</v>
      </c>
      <c r="X77" s="9">
        <f t="shared" si="58"/>
        <v>1.1830000000000001</v>
      </c>
      <c r="Y77" s="6">
        <f t="shared" si="59"/>
        <v>0.27866541811467965</v>
      </c>
      <c r="Z77" s="4" t="str">
        <f t="shared" si="60"/>
        <v>-0.100062055550288+0.184521716429186i</v>
      </c>
      <c r="AA77" s="4">
        <f t="shared" si="61"/>
        <v>-0.10006205555028801</v>
      </c>
      <c r="AB77" s="4">
        <f t="shared" si="62"/>
        <v>0.18452171642918599</v>
      </c>
      <c r="AC77" s="8">
        <f t="shared" si="63"/>
        <v>0.45349354813150905</v>
      </c>
      <c r="AD77" s="9">
        <f t="shared" si="64"/>
        <v>1.383</v>
      </c>
      <c r="AE77" s="6">
        <f t="shared" si="65"/>
        <v>0.4279235364056832</v>
      </c>
      <c r="AF77" s="4" t="str">
        <f t="shared" si="66"/>
        <v>-0.0896027601167525+0.165234014058671i</v>
      </c>
      <c r="AG77" s="4">
        <f t="shared" si="67"/>
        <v>-8.96027601167525E-2</v>
      </c>
      <c r="AH77" s="4">
        <f t="shared" si="68"/>
        <v>0.165234014058671</v>
      </c>
      <c r="AI77" s="8">
        <f t="shared" si="69"/>
        <v>0.53344488990232186</v>
      </c>
      <c r="AJ77" s="9">
        <f t="shared" si="70"/>
        <v>1.5830000000000002</v>
      </c>
      <c r="AK77" s="6">
        <f t="shared" si="71"/>
        <v>0.58421597309655049</v>
      </c>
      <c r="AL77" s="4" t="str">
        <f t="shared" si="72"/>
        <v>-0.0807629087639715+0.148932684492498i</v>
      </c>
      <c r="AM77" s="4">
        <f t="shared" si="73"/>
        <v>-8.0762908763971505E-2</v>
      </c>
      <c r="AN77" s="4">
        <f t="shared" si="74"/>
        <v>0.148932684492498</v>
      </c>
      <c r="AO77" s="8">
        <f t="shared" si="75"/>
        <v>0.5932991129994849</v>
      </c>
      <c r="AP77" s="9">
        <f t="shared" si="76"/>
        <v>1.7829999999999999</v>
      </c>
      <c r="AQ77" s="6">
        <f t="shared" si="77"/>
        <v>0.74787424539999581</v>
      </c>
      <c r="AR77" s="4" t="str">
        <f t="shared" si="78"/>
        <v>-0.0732008555159772+0.134987707674112i</v>
      </c>
      <c r="AS77" s="4">
        <f t="shared" si="79"/>
        <v>-7.3200855515977201E-2</v>
      </c>
      <c r="AT77" s="4">
        <f t="shared" si="80"/>
        <v>0.134987707674112</v>
      </c>
      <c r="AU77" s="8">
        <f t="shared" si="81"/>
        <v>0.64050101558824213</v>
      </c>
    </row>
    <row r="78" spans="1:47" x14ac:dyDescent="0.15">
      <c r="A78" s="7">
        <f>BFU725F_2V_5mA_S_N!B292</f>
        <v>5800</v>
      </c>
      <c r="B78" s="4">
        <f t="shared" si="41"/>
        <v>5800000000</v>
      </c>
      <c r="C78" s="4">
        <f>BFU725F_2V_5mA_S_N!C292</f>
        <v>0.8</v>
      </c>
      <c r="D78" s="4">
        <f>BFU725F_2V_5mA_S_N!D292</f>
        <v>0.26469999999999999</v>
      </c>
      <c r="E78" s="4">
        <f>BFU725F_2V_5mA_S_N!E292</f>
        <v>124.09</v>
      </c>
      <c r="F78" s="4">
        <f t="shared" si="42"/>
        <v>2.1657790687997638</v>
      </c>
      <c r="G78" s="4">
        <f t="shared" si="43"/>
        <v>-0.14836288415294596</v>
      </c>
      <c r="H78" s="4">
        <f t="shared" si="44"/>
        <v>0.21921346812141704</v>
      </c>
      <c r="I78" s="26" t="str">
        <f t="shared" si="45"/>
        <v>-0.148362884152946+0.219213468121417i</v>
      </c>
      <c r="J78" s="8">
        <f>BFU725F_2V_5mA_S_N!F292</f>
        <v>7.4300000000000005E-2</v>
      </c>
      <c r="L78" s="9">
        <f t="shared" si="46"/>
        <v>0.8</v>
      </c>
      <c r="M78" s="6">
        <f t="shared" si="47"/>
        <v>0</v>
      </c>
      <c r="N78" s="4" t="str">
        <f t="shared" si="48"/>
        <v>-0.148362884152946+0.219213468121417i</v>
      </c>
      <c r="O78" s="4">
        <f t="shared" si="49"/>
        <v>-0.14836288415294599</v>
      </c>
      <c r="P78" s="4">
        <f t="shared" si="50"/>
        <v>0.21921346812141701</v>
      </c>
      <c r="Q78" s="8">
        <f t="shared" si="51"/>
        <v>0</v>
      </c>
      <c r="R78" s="9">
        <f t="shared" si="52"/>
        <v>1</v>
      </c>
      <c r="S78" s="6">
        <f t="shared" si="53"/>
        <v>0.13384615808997857</v>
      </c>
      <c r="T78" s="4" t="str">
        <f t="shared" si="54"/>
        <v>-0.130849218912441+0.193336165190781i</v>
      </c>
      <c r="U78" s="4">
        <f t="shared" si="55"/>
        <v>-0.130849218912441</v>
      </c>
      <c r="V78" s="4">
        <f t="shared" si="56"/>
        <v>0.19333616519078101</v>
      </c>
      <c r="W78" s="8">
        <f t="shared" si="57"/>
        <v>0.33279343193853839</v>
      </c>
      <c r="X78" s="9">
        <f t="shared" si="58"/>
        <v>1.2000000000000002</v>
      </c>
      <c r="Y78" s="6">
        <f t="shared" si="59"/>
        <v>0.27400029127292885</v>
      </c>
      <c r="Z78" s="4" t="str">
        <f t="shared" si="60"/>
        <v>-0.116454356540773+0.172067047098072i</v>
      </c>
      <c r="AA78" s="4">
        <f t="shared" si="61"/>
        <v>-0.116454356540773</v>
      </c>
      <c r="AB78" s="4">
        <f t="shared" si="62"/>
        <v>0.172067047098072</v>
      </c>
      <c r="AC78" s="8">
        <f t="shared" si="63"/>
        <v>0.45082434561746942</v>
      </c>
      <c r="AD78" s="9">
        <f t="shared" si="64"/>
        <v>1.4000000000000001</v>
      </c>
      <c r="AE78" s="6">
        <f t="shared" si="65"/>
        <v>0.42075968525612462</v>
      </c>
      <c r="AF78" s="4" t="str">
        <f t="shared" si="66"/>
        <v>-0.104425038021965+0.15429313654962i</v>
      </c>
      <c r="AG78" s="4">
        <f t="shared" si="67"/>
        <v>-0.104425038021965</v>
      </c>
      <c r="AH78" s="4">
        <f t="shared" si="68"/>
        <v>0.15429313654962001</v>
      </c>
      <c r="AI78" s="8">
        <f t="shared" si="69"/>
        <v>0.53060929774226218</v>
      </c>
      <c r="AJ78" s="9">
        <f t="shared" si="70"/>
        <v>1.6</v>
      </c>
      <c r="AK78" s="6">
        <f t="shared" si="71"/>
        <v>0.5744356363905776</v>
      </c>
      <c r="AL78" s="4" t="str">
        <f t="shared" si="72"/>
        <v>-0.0942324225416228+0.139233045197051i</v>
      </c>
      <c r="AM78" s="4">
        <f t="shared" si="73"/>
        <v>-9.4232422541622798E-2</v>
      </c>
      <c r="AN78" s="4">
        <f t="shared" si="74"/>
        <v>0.13923304519705099</v>
      </c>
      <c r="AO78" s="8">
        <f t="shared" si="75"/>
        <v>0.59043628997659536</v>
      </c>
      <c r="AP78" s="9">
        <f t="shared" si="76"/>
        <v>1.8</v>
      </c>
      <c r="AQ78" s="6">
        <f t="shared" si="77"/>
        <v>0.7353541119723388</v>
      </c>
      <c r="AR78" s="4" t="str">
        <f t="shared" si="78"/>
        <v>-0.0854942994800768+0.126322038026157i</v>
      </c>
      <c r="AS78" s="4">
        <f t="shared" si="79"/>
        <v>-8.5494299480076794E-2</v>
      </c>
      <c r="AT78" s="4">
        <f t="shared" si="80"/>
        <v>0.12632203802615699</v>
      </c>
      <c r="AU78" s="8">
        <f t="shared" si="81"/>
        <v>0.63768299014803198</v>
      </c>
    </row>
    <row r="79" spans="1:47" x14ac:dyDescent="0.15">
      <c r="A79" s="7">
        <f>BFU725F_2V_5mA_S_N!B293</f>
        <v>6000</v>
      </c>
      <c r="B79" s="4">
        <f t="shared" si="41"/>
        <v>6000000000</v>
      </c>
      <c r="C79" s="4">
        <f>BFU725F_2V_5mA_S_N!C293</f>
        <v>0.81699999999999995</v>
      </c>
      <c r="D79" s="4">
        <f>BFU725F_2V_5mA_S_N!D293</f>
        <v>0.2621</v>
      </c>
      <c r="E79" s="4">
        <f>BFU725F_2V_5mA_S_N!E293</f>
        <v>129.76</v>
      </c>
      <c r="F79" s="4">
        <f t="shared" si="42"/>
        <v>2.2647392373878419</v>
      </c>
      <c r="G79" s="4">
        <f t="shared" si="43"/>
        <v>-0.16763213059716583</v>
      </c>
      <c r="H79" s="4">
        <f t="shared" si="44"/>
        <v>0.20148418992927147</v>
      </c>
      <c r="I79" s="26" t="str">
        <f t="shared" si="45"/>
        <v>-0.167632130597166+0.201484189929271i</v>
      </c>
      <c r="J79" s="8">
        <f>BFU725F_2V_5mA_S_N!F293</f>
        <v>7.17E-2</v>
      </c>
      <c r="L79" s="9">
        <f t="shared" si="46"/>
        <v>0.81699999999999995</v>
      </c>
      <c r="M79" s="6">
        <f t="shared" si="47"/>
        <v>0</v>
      </c>
      <c r="N79" s="4" t="str">
        <f t="shared" si="48"/>
        <v>-0.167632130597166+0.201484189929271i</v>
      </c>
      <c r="O79" s="4">
        <f t="shared" si="49"/>
        <v>-0.167632130597166</v>
      </c>
      <c r="P79" s="4">
        <f t="shared" si="50"/>
        <v>0.201484189929271</v>
      </c>
      <c r="Q79" s="8">
        <f t="shared" si="51"/>
        <v>0</v>
      </c>
      <c r="R79" s="9">
        <f t="shared" si="52"/>
        <v>1.0169999999999999</v>
      </c>
      <c r="S79" s="6">
        <f t="shared" si="53"/>
        <v>0.13154212570959944</v>
      </c>
      <c r="T79" s="4" t="str">
        <f t="shared" si="54"/>
        <v>-0.148144843031842+0.178061589888152i</v>
      </c>
      <c r="U79" s="4">
        <f t="shared" si="55"/>
        <v>-0.148144843031842</v>
      </c>
      <c r="V79" s="4">
        <f t="shared" si="56"/>
        <v>0.17806158988815199</v>
      </c>
      <c r="W79" s="8">
        <f t="shared" si="57"/>
        <v>0.33044319622306095</v>
      </c>
      <c r="X79" s="9">
        <f t="shared" si="58"/>
        <v>1.2170000000000001</v>
      </c>
      <c r="Y79" s="6">
        <f t="shared" si="59"/>
        <v>0.26928364081142109</v>
      </c>
      <c r="Z79" s="4" t="str">
        <f t="shared" si="60"/>
        <v>-0.132068298374982+0.158738506863972i</v>
      </c>
      <c r="AA79" s="4">
        <f t="shared" si="61"/>
        <v>-0.13206829837498199</v>
      </c>
      <c r="AB79" s="4">
        <f t="shared" si="62"/>
        <v>0.15873850686397201</v>
      </c>
      <c r="AC79" s="8">
        <f t="shared" si="63"/>
        <v>0.44796405015986923</v>
      </c>
      <c r="AD79" s="9">
        <f t="shared" si="64"/>
        <v>1.417</v>
      </c>
      <c r="AE79" s="6">
        <f t="shared" si="65"/>
        <v>0.4135167135263233</v>
      </c>
      <c r="AF79" s="4" t="str">
        <f t="shared" si="66"/>
        <v>-0.118592252212548+0.142541073622416i</v>
      </c>
      <c r="AG79" s="4">
        <f t="shared" si="67"/>
        <v>-0.118592252212548</v>
      </c>
      <c r="AH79" s="4">
        <f t="shared" si="68"/>
        <v>0.142541073622416</v>
      </c>
      <c r="AI79" s="8">
        <f t="shared" si="69"/>
        <v>0.5275671122365434</v>
      </c>
      <c r="AJ79" s="9">
        <f t="shared" si="70"/>
        <v>1.617</v>
      </c>
      <c r="AK79" s="6">
        <f t="shared" si="71"/>
        <v>0.56454728153919798</v>
      </c>
      <c r="AL79" s="4" t="str">
        <f t="shared" si="72"/>
        <v>-0.107144176833218+0.12878114474818i</v>
      </c>
      <c r="AM79" s="4">
        <f t="shared" si="73"/>
        <v>-0.107144176833218</v>
      </c>
      <c r="AN79" s="4">
        <f t="shared" si="74"/>
        <v>0.12878114474818</v>
      </c>
      <c r="AO79" s="8">
        <f t="shared" si="75"/>
        <v>0.5873616907974355</v>
      </c>
      <c r="AP79" s="9">
        <f t="shared" si="76"/>
        <v>1.8169999999999999</v>
      </c>
      <c r="AQ79" s="6">
        <f t="shared" si="77"/>
        <v>0.72269570093382218</v>
      </c>
      <c r="AR79" s="4" t="str">
        <f t="shared" si="78"/>
        <v>-0.0973080332796429+0.116958665317417i</v>
      </c>
      <c r="AS79" s="4">
        <f t="shared" si="79"/>
        <v>-9.7308033279642894E-2</v>
      </c>
      <c r="AT79" s="4">
        <f t="shared" si="80"/>
        <v>0.116958665317417</v>
      </c>
      <c r="AU79" s="8">
        <f t="shared" si="81"/>
        <v>0.63465371303571816</v>
      </c>
    </row>
    <row r="80" spans="1:47" x14ac:dyDescent="0.15">
      <c r="A80" s="7">
        <f>BFU725F_2V_5mA_S_N!B294</f>
        <v>6200</v>
      </c>
      <c r="B80" s="4">
        <f t="shared" si="41"/>
        <v>6200000000</v>
      </c>
      <c r="C80" s="4">
        <f>BFU725F_2V_5mA_S_N!C294</f>
        <v>0.83399999999999996</v>
      </c>
      <c r="D80" s="4">
        <f>BFU725F_2V_5mA_S_N!D294</f>
        <v>0.26050000000000001</v>
      </c>
      <c r="E80" s="4">
        <f>BFU725F_2V_5mA_S_N!E294</f>
        <v>135.44</v>
      </c>
      <c r="F80" s="4">
        <f t="shared" si="42"/>
        <v>2.3638739389011199</v>
      </c>
      <c r="G80" s="4">
        <f t="shared" si="43"/>
        <v>-0.1856104356462342</v>
      </c>
      <c r="H80" s="4">
        <f t="shared" si="44"/>
        <v>0.18278133432934326</v>
      </c>
      <c r="I80" s="26" t="str">
        <f t="shared" si="45"/>
        <v>-0.185610435646234+0.182781334329343i</v>
      </c>
      <c r="J80" s="8">
        <f>BFU725F_2V_5mA_S_N!F294</f>
        <v>6.9400000000000003E-2</v>
      </c>
      <c r="L80" s="9">
        <f t="shared" si="46"/>
        <v>0.83399999999999996</v>
      </c>
      <c r="M80" s="6">
        <f t="shared" si="47"/>
        <v>0</v>
      </c>
      <c r="N80" s="4" t="str">
        <f t="shared" si="48"/>
        <v>-0.185610435646234+0.182781334329343i</v>
      </c>
      <c r="O80" s="4">
        <f t="shared" si="49"/>
        <v>-0.185610435646234</v>
      </c>
      <c r="P80" s="4">
        <f t="shared" si="50"/>
        <v>0.18278133432934299</v>
      </c>
      <c r="Q80" s="8">
        <f t="shared" si="51"/>
        <v>0</v>
      </c>
      <c r="R80" s="9">
        <f t="shared" si="52"/>
        <v>1.034</v>
      </c>
      <c r="S80" s="6">
        <f t="shared" si="53"/>
        <v>0.1290840605412242</v>
      </c>
      <c r="T80" s="4" t="str">
        <f t="shared" si="54"/>
        <v>-0.164390271843234+0.161884611356331i</v>
      </c>
      <c r="U80" s="4">
        <f t="shared" si="55"/>
        <v>-0.16439027184323399</v>
      </c>
      <c r="V80" s="4">
        <f t="shared" si="56"/>
        <v>0.161884611356331</v>
      </c>
      <c r="W80" s="8">
        <f t="shared" si="57"/>
        <v>0.32780345416477258</v>
      </c>
      <c r="X80" s="9">
        <f t="shared" si="58"/>
        <v>1.234</v>
      </c>
      <c r="Y80" s="6">
        <f t="shared" si="59"/>
        <v>0.26425166543227052</v>
      </c>
      <c r="Z80" s="4" t="str">
        <f t="shared" si="60"/>
        <v>-0.146814467974437+0.144576700452158i</v>
      </c>
      <c r="AA80" s="4">
        <f t="shared" si="61"/>
        <v>-0.14681446797443701</v>
      </c>
      <c r="AB80" s="4">
        <f t="shared" si="62"/>
        <v>0.14457670045215801</v>
      </c>
      <c r="AC80" s="8">
        <f t="shared" si="63"/>
        <v>0.44474592364316307</v>
      </c>
      <c r="AD80" s="9">
        <f t="shared" si="64"/>
        <v>1.4340000000000002</v>
      </c>
      <c r="AE80" s="6">
        <f t="shared" si="65"/>
        <v>0.40578952328535028</v>
      </c>
      <c r="AF80" s="4" t="str">
        <f t="shared" si="66"/>
        <v>-0.13203287730617+0.130020412943597i</v>
      </c>
      <c r="AG80" s="4">
        <f t="shared" si="67"/>
        <v>-0.13203287730617</v>
      </c>
      <c r="AH80" s="4">
        <f t="shared" si="68"/>
        <v>0.13002041294359701</v>
      </c>
      <c r="AI80" s="8">
        <f t="shared" si="69"/>
        <v>0.52413925938936257</v>
      </c>
      <c r="AJ80" s="9">
        <f t="shared" si="70"/>
        <v>1.6339999999999999</v>
      </c>
      <c r="AK80" s="6">
        <f t="shared" si="71"/>
        <v>0.55399785487327946</v>
      </c>
      <c r="AL80" s="4" t="str">
        <f t="shared" si="72"/>
        <v>-0.119440599653446+0.117620068622455i</v>
      </c>
      <c r="AM80" s="4">
        <f t="shared" si="73"/>
        <v>-0.119440599653446</v>
      </c>
      <c r="AN80" s="4">
        <f t="shared" si="74"/>
        <v>0.117620068622455</v>
      </c>
      <c r="AO80" s="8">
        <f t="shared" si="75"/>
        <v>0.58389282473933912</v>
      </c>
      <c r="AP80" s="9">
        <f t="shared" si="76"/>
        <v>1.8340000000000001</v>
      </c>
      <c r="AQ80" s="6">
        <f t="shared" si="77"/>
        <v>0.70919102993799454</v>
      </c>
      <c r="AR80" s="4" t="str">
        <f t="shared" si="78"/>
        <v>-0.108595488974084+0.106940260700979i</v>
      </c>
      <c r="AS80" s="4">
        <f t="shared" si="79"/>
        <v>-0.108595488974084</v>
      </c>
      <c r="AT80" s="4">
        <f t="shared" si="80"/>
        <v>0.10694026070097901</v>
      </c>
      <c r="AU80" s="8">
        <f t="shared" si="81"/>
        <v>0.63123208992848567</v>
      </c>
    </row>
    <row r="81" spans="1:47" x14ac:dyDescent="0.15">
      <c r="A81" s="7">
        <f>BFU725F_2V_5mA_S_N!B295</f>
        <v>6400</v>
      </c>
      <c r="B81" s="4">
        <f t="shared" si="41"/>
        <v>6400000000</v>
      </c>
      <c r="C81" s="4">
        <f>BFU725F_2V_5mA_S_N!C295</f>
        <v>0.85099999999999998</v>
      </c>
      <c r="D81" s="4">
        <f>BFU725F_2V_5mA_S_N!D295</f>
        <v>0.26</v>
      </c>
      <c r="E81" s="4">
        <f>BFU725F_2V_5mA_S_N!E295</f>
        <v>141.11000000000001</v>
      </c>
      <c r="F81" s="4">
        <f t="shared" si="42"/>
        <v>2.4628341074891988</v>
      </c>
      <c r="G81" s="4">
        <f t="shared" si="43"/>
        <v>-0.20237171159439327</v>
      </c>
      <c r="H81" s="4">
        <f t="shared" si="44"/>
        <v>0.16323507694841732</v>
      </c>
      <c r="I81" s="26" t="str">
        <f t="shared" si="45"/>
        <v>-0.202371711594393+0.163235076948417i</v>
      </c>
      <c r="J81" s="8">
        <f>BFU725F_2V_5mA_S_N!F295</f>
        <v>6.7299999999999999E-2</v>
      </c>
      <c r="L81" s="9">
        <f t="shared" si="46"/>
        <v>0.85099999999999998</v>
      </c>
      <c r="M81" s="6">
        <f t="shared" si="47"/>
        <v>0</v>
      </c>
      <c r="N81" s="4" t="str">
        <f t="shared" si="48"/>
        <v>-0.202371711594393+0.163235076948417i</v>
      </c>
      <c r="O81" s="4">
        <f t="shared" si="49"/>
        <v>-0.20237171159439299</v>
      </c>
      <c r="P81" s="4">
        <f t="shared" si="50"/>
        <v>0.16323507694841699</v>
      </c>
      <c r="Q81" s="8">
        <f t="shared" si="51"/>
        <v>0</v>
      </c>
      <c r="R81" s="9">
        <f t="shared" si="52"/>
        <v>1.0509999999999999</v>
      </c>
      <c r="S81" s="6">
        <f t="shared" si="53"/>
        <v>0.12665681834452519</v>
      </c>
      <c r="T81" s="4" t="str">
        <f t="shared" si="54"/>
        <v>-0.179621432453363+0.144884470843809i</v>
      </c>
      <c r="U81" s="4">
        <f t="shared" si="55"/>
        <v>-0.17962143245336301</v>
      </c>
      <c r="V81" s="4">
        <f t="shared" si="56"/>
        <v>0.14488447084380901</v>
      </c>
      <c r="W81" s="8">
        <f t="shared" si="57"/>
        <v>0.32507402459515161</v>
      </c>
      <c r="X81" s="9">
        <f t="shared" si="58"/>
        <v>1.2509999999999999</v>
      </c>
      <c r="Y81" s="6">
        <f t="shared" si="59"/>
        <v>0.25928278863837423</v>
      </c>
      <c r="Z81" s="4" t="str">
        <f t="shared" si="60"/>
        <v>-0.160703944674105+0.129625433160187i</v>
      </c>
      <c r="AA81" s="4">
        <f t="shared" si="61"/>
        <v>-0.16070394467410501</v>
      </c>
      <c r="AB81" s="4">
        <f t="shared" si="62"/>
        <v>0.12962543316018699</v>
      </c>
      <c r="AC81" s="8">
        <f t="shared" si="63"/>
        <v>0.44141177112021801</v>
      </c>
      <c r="AD81" s="9">
        <f t="shared" si="64"/>
        <v>1.4510000000000001</v>
      </c>
      <c r="AE81" s="6">
        <f t="shared" si="65"/>
        <v>0.3981592283460148</v>
      </c>
      <c r="AF81" s="4" t="str">
        <f t="shared" si="66"/>
        <v>-0.144741534076769+0.116749990729969i</v>
      </c>
      <c r="AG81" s="4">
        <f t="shared" si="67"/>
        <v>-0.14474153407676901</v>
      </c>
      <c r="AH81" s="4">
        <f t="shared" si="68"/>
        <v>0.116749990729969</v>
      </c>
      <c r="AI81" s="8">
        <f t="shared" si="69"/>
        <v>0.52058166154299546</v>
      </c>
      <c r="AJ81" s="9">
        <f t="shared" si="70"/>
        <v>1.651</v>
      </c>
      <c r="AK81" s="6">
        <f t="shared" si="71"/>
        <v>0.543580713015554</v>
      </c>
      <c r="AL81" s="4" t="str">
        <f t="shared" si="72"/>
        <v>-0.131105364227464+0.105750917701945i</v>
      </c>
      <c r="AM81" s="4">
        <f t="shared" si="73"/>
        <v>-0.13110536422746399</v>
      </c>
      <c r="AN81" s="4">
        <f t="shared" si="74"/>
        <v>0.105750917701945</v>
      </c>
      <c r="AO81" s="8">
        <f t="shared" si="75"/>
        <v>0.58028723515680369</v>
      </c>
      <c r="AP81" s="9">
        <f t="shared" si="76"/>
        <v>1.851</v>
      </c>
      <c r="AQ81" s="6">
        <f t="shared" si="77"/>
        <v>0.69585570111297512</v>
      </c>
      <c r="AR81" s="4" t="str">
        <f t="shared" si="78"/>
        <v>-0.11933309624255+0.0962552868391378i</v>
      </c>
      <c r="AS81" s="4">
        <f t="shared" si="79"/>
        <v>-0.11933309624254999</v>
      </c>
      <c r="AT81" s="4">
        <f t="shared" si="80"/>
        <v>9.6255286839137796E-2</v>
      </c>
      <c r="AU81" s="8">
        <f t="shared" si="81"/>
        <v>0.62767091220293625</v>
      </c>
    </row>
    <row r="82" spans="1:47" x14ac:dyDescent="0.15">
      <c r="A82" s="7">
        <f>BFU725F_2V_5mA_S_N!B296</f>
        <v>6600</v>
      </c>
      <c r="B82" s="4">
        <f t="shared" si="41"/>
        <v>6600000000</v>
      </c>
      <c r="C82" s="4">
        <f>BFU725F_2V_5mA_S_N!C296</f>
        <v>0.86799999999999999</v>
      </c>
      <c r="D82" s="4">
        <f>BFU725F_2V_5mA_S_N!D296</f>
        <v>0.26050000000000001</v>
      </c>
      <c r="E82" s="4">
        <f>BFU725F_2V_5mA_S_N!E296</f>
        <v>146.72</v>
      </c>
      <c r="F82" s="4">
        <f t="shared" si="42"/>
        <v>2.5607470785260804</v>
      </c>
      <c r="G82" s="4">
        <f t="shared" si="43"/>
        <v>-0.21777772792362368</v>
      </c>
      <c r="H82" s="4">
        <f t="shared" si="44"/>
        <v>0.14294443403093435</v>
      </c>
      <c r="I82" s="26" t="str">
        <f t="shared" si="45"/>
        <v>-0.217777727923624+0.142944434030934i</v>
      </c>
      <c r="J82" s="8">
        <f>BFU725F_2V_5mA_S_N!F296</f>
        <v>6.5699999999999995E-2</v>
      </c>
      <c r="L82" s="9">
        <f t="shared" si="46"/>
        <v>0.86799999999999999</v>
      </c>
      <c r="M82" s="6">
        <f t="shared" si="47"/>
        <v>0</v>
      </c>
      <c r="N82" s="4" t="str">
        <f t="shared" si="48"/>
        <v>-0.217777727923624+0.142944434030934i</v>
      </c>
      <c r="O82" s="4">
        <f t="shared" si="49"/>
        <v>-0.21777772792362399</v>
      </c>
      <c r="P82" s="4">
        <f t="shared" si="50"/>
        <v>0.14294443403093399</v>
      </c>
      <c r="Q82" s="8">
        <f t="shared" si="51"/>
        <v>0</v>
      </c>
      <c r="R82" s="9">
        <f t="shared" si="52"/>
        <v>1.0680000000000001</v>
      </c>
      <c r="S82" s="6">
        <f t="shared" si="53"/>
        <v>0.12376138870869551</v>
      </c>
      <c r="T82" s="4" t="str">
        <f t="shared" si="54"/>
        <v>-0.19379356695452+0.127201766733763i</v>
      </c>
      <c r="U82" s="4">
        <f t="shared" si="55"/>
        <v>-0.19379356695451999</v>
      </c>
      <c r="V82" s="4">
        <f t="shared" si="56"/>
        <v>0.12720176673376299</v>
      </c>
      <c r="W82" s="8">
        <f t="shared" si="57"/>
        <v>0.32168448113381637</v>
      </c>
      <c r="X82" s="9">
        <f t="shared" si="58"/>
        <v>1.268</v>
      </c>
      <c r="Y82" s="6">
        <f t="shared" si="59"/>
        <v>0.25335547197199465</v>
      </c>
      <c r="Z82" s="4" t="str">
        <f t="shared" si="60"/>
        <v>-0.173755756282756+0.114049395584502i</v>
      </c>
      <c r="AA82" s="4">
        <f t="shared" si="61"/>
        <v>-0.173755756282756</v>
      </c>
      <c r="AB82" s="4">
        <f t="shared" si="62"/>
        <v>0.114049395584502</v>
      </c>
      <c r="AC82" s="8">
        <f t="shared" si="63"/>
        <v>0.43726104347768008</v>
      </c>
      <c r="AD82" s="9">
        <f t="shared" si="64"/>
        <v>1.468</v>
      </c>
      <c r="AE82" s="6">
        <f t="shared" si="65"/>
        <v>0.38905713621548116</v>
      </c>
      <c r="AF82" s="4" t="str">
        <f t="shared" si="66"/>
        <v>-0.156780971959847+0.102907526482596i</v>
      </c>
      <c r="AG82" s="4">
        <f t="shared" si="67"/>
        <v>-0.156780971959847</v>
      </c>
      <c r="AH82" s="4">
        <f t="shared" si="68"/>
        <v>0.102907526482596</v>
      </c>
      <c r="AI82" s="8">
        <f t="shared" si="69"/>
        <v>0.51614337062446403</v>
      </c>
      <c r="AJ82" s="9">
        <f t="shared" si="70"/>
        <v>1.6680000000000001</v>
      </c>
      <c r="AK82" s="6">
        <f t="shared" si="71"/>
        <v>0.53115422286285308</v>
      </c>
      <c r="AL82" s="4" t="str">
        <f t="shared" si="72"/>
        <v>-0.142231085981945+0.0933573064662722i</v>
      </c>
      <c r="AM82" s="4">
        <f t="shared" si="73"/>
        <v>-0.142231085981945</v>
      </c>
      <c r="AN82" s="4">
        <f t="shared" si="74"/>
        <v>9.3357306466272202E-2</v>
      </c>
      <c r="AO82" s="8">
        <f t="shared" si="75"/>
        <v>0.57578079463689291</v>
      </c>
      <c r="AP82" s="9">
        <f t="shared" si="76"/>
        <v>1.8679999999999999</v>
      </c>
      <c r="AQ82" s="6">
        <f t="shared" si="77"/>
        <v>0.67994813888617878</v>
      </c>
      <c r="AR82" s="4" t="str">
        <f t="shared" si="78"/>
        <v>-0.129633601706308+0.085088599297897i</v>
      </c>
      <c r="AS82" s="4">
        <f t="shared" si="79"/>
        <v>-0.129633601706308</v>
      </c>
      <c r="AT82" s="4">
        <f t="shared" si="80"/>
        <v>8.5088599297897E-2</v>
      </c>
      <c r="AU82" s="8">
        <f t="shared" si="81"/>
        <v>0.62321281828719466</v>
      </c>
    </row>
    <row r="83" spans="1:47" x14ac:dyDescent="0.15">
      <c r="A83" s="7">
        <f>BFU725F_2V_5mA_S_N!B297</f>
        <v>6800</v>
      </c>
      <c r="B83" s="4">
        <f t="shared" si="41"/>
        <v>6800000000</v>
      </c>
      <c r="C83" s="4">
        <f>BFU725F_2V_5mA_S_N!C297</f>
        <v>0.88500000000000001</v>
      </c>
      <c r="D83" s="4">
        <f>BFU725F_2V_5mA_S_N!D297</f>
        <v>0.26200000000000001</v>
      </c>
      <c r="E83" s="4">
        <f>BFU725F_2V_5mA_S_N!E297</f>
        <v>152.26</v>
      </c>
      <c r="F83" s="4">
        <f t="shared" si="42"/>
        <v>2.657438319086566</v>
      </c>
      <c r="G83" s="4">
        <f t="shared" si="43"/>
        <v>-0.23188804893050904</v>
      </c>
      <c r="H83" s="4">
        <f t="shared" si="44"/>
        <v>0.12195053408329892</v>
      </c>
      <c r="I83" s="26" t="str">
        <f t="shared" si="45"/>
        <v>-0.231888048930509+0.121950534083299i</v>
      </c>
      <c r="J83" s="8">
        <f>BFU725F_2V_5mA_S_N!F297</f>
        <v>6.4299999999999996E-2</v>
      </c>
      <c r="L83" s="9">
        <f t="shared" si="46"/>
        <v>0.88500000000000001</v>
      </c>
      <c r="M83" s="6">
        <f t="shared" si="47"/>
        <v>0</v>
      </c>
      <c r="N83" s="4" t="str">
        <f t="shared" si="48"/>
        <v>-0.231888048930509+0.121950534083299i</v>
      </c>
      <c r="O83" s="4">
        <f t="shared" si="49"/>
        <v>-0.23188804893050899</v>
      </c>
      <c r="P83" s="4">
        <f t="shared" si="50"/>
        <v>0.12195053408329901</v>
      </c>
      <c r="Q83" s="8">
        <f t="shared" si="51"/>
        <v>0</v>
      </c>
      <c r="R83" s="9">
        <f t="shared" si="52"/>
        <v>1.085</v>
      </c>
      <c r="S83" s="6">
        <f t="shared" si="53"/>
        <v>0.12096887304338363</v>
      </c>
      <c r="T83" s="4" t="str">
        <f t="shared" si="54"/>
        <v>-0.206863950022933+0.108790294731564i</v>
      </c>
      <c r="U83" s="4">
        <f t="shared" si="55"/>
        <v>-0.20686395002293301</v>
      </c>
      <c r="V83" s="4">
        <f t="shared" si="56"/>
        <v>0.108790294731564</v>
      </c>
      <c r="W83" s="8">
        <f t="shared" si="57"/>
        <v>0.31828647309663061</v>
      </c>
      <c r="X83" s="9">
        <f t="shared" si="58"/>
        <v>1.2850000000000001</v>
      </c>
      <c r="Y83" s="6">
        <f t="shared" si="59"/>
        <v>0.24763883343265539</v>
      </c>
      <c r="Z83" s="4" t="str">
        <f t="shared" si="60"/>
        <v>-0.185861519148542+0.0977450611630719i</v>
      </c>
      <c r="AA83" s="4">
        <f t="shared" si="61"/>
        <v>-0.18586151914854199</v>
      </c>
      <c r="AB83" s="4">
        <f t="shared" si="62"/>
        <v>9.7745061163071897E-2</v>
      </c>
      <c r="AC83" s="8">
        <f t="shared" si="63"/>
        <v>0.43308829049313896</v>
      </c>
      <c r="AD83" s="9">
        <f t="shared" si="64"/>
        <v>1.4850000000000001</v>
      </c>
      <c r="AE83" s="6">
        <f t="shared" si="65"/>
        <v>0.38027856513673913</v>
      </c>
      <c r="AF83" s="4" t="str">
        <f t="shared" si="66"/>
        <v>-0.168000905605266+0.0883521175823068i</v>
      </c>
      <c r="AG83" s="4">
        <f t="shared" si="67"/>
        <v>-0.16800090560526601</v>
      </c>
      <c r="AH83" s="4">
        <f t="shared" si="68"/>
        <v>8.8352117582306794E-2</v>
      </c>
      <c r="AI83" s="8">
        <f t="shared" si="69"/>
        <v>0.5116707678070328</v>
      </c>
      <c r="AJ83" s="9">
        <f t="shared" si="70"/>
        <v>1.6850000000000001</v>
      </c>
      <c r="AK83" s="6">
        <f t="shared" si="71"/>
        <v>0.51916941480989653</v>
      </c>
      <c r="AL83" s="4" t="str">
        <f t="shared" si="72"/>
        <v>-0.152641335897041+0.0802744795244309i</v>
      </c>
      <c r="AM83" s="4">
        <f t="shared" si="73"/>
        <v>-0.15264133589704099</v>
      </c>
      <c r="AN83" s="4">
        <f t="shared" si="74"/>
        <v>8.0274479524430897E-2</v>
      </c>
      <c r="AO83" s="8">
        <f t="shared" si="75"/>
        <v>0.57123000659826317</v>
      </c>
      <c r="AP83" s="9">
        <f t="shared" si="76"/>
        <v>1.885</v>
      </c>
      <c r="AQ83" s="6">
        <f t="shared" si="77"/>
        <v>0.66460598856570574</v>
      </c>
      <c r="AR83" s="4" t="str">
        <f t="shared" si="78"/>
        <v>-0.139305067098979+0.0732609007302541i</v>
      </c>
      <c r="AS83" s="4">
        <f t="shared" si="79"/>
        <v>-0.139305067098979</v>
      </c>
      <c r="AT83" s="4">
        <f t="shared" si="80"/>
        <v>7.3260900730254097E-2</v>
      </c>
      <c r="AU83" s="8">
        <f t="shared" si="81"/>
        <v>0.61870260435454938</v>
      </c>
    </row>
    <row r="84" spans="1:47" x14ac:dyDescent="0.15">
      <c r="A84" s="7">
        <f>BFU725F_2V_5mA_S_N!B298</f>
        <v>7000</v>
      </c>
      <c r="B84" s="4">
        <f t="shared" si="41"/>
        <v>7000000000</v>
      </c>
      <c r="C84" s="4">
        <f>BFU725F_2V_5mA_S_N!C298</f>
        <v>0.90300000000000002</v>
      </c>
      <c r="D84" s="4">
        <f>BFU725F_2V_5mA_S_N!D298</f>
        <v>0.26450000000000001</v>
      </c>
      <c r="E84" s="4">
        <f>BFU725F_2V_5mA_S_N!E298</f>
        <v>157.69999999999999</v>
      </c>
      <c r="F84" s="4">
        <f t="shared" si="42"/>
        <v>2.7523842303950574</v>
      </c>
      <c r="G84" s="4">
        <f t="shared" si="43"/>
        <v>-0.24471797051303937</v>
      </c>
      <c r="H84" s="4">
        <f t="shared" si="44"/>
        <v>0.10036615419542194</v>
      </c>
      <c r="I84" s="26" t="str">
        <f t="shared" si="45"/>
        <v>-0.244717970513039+0.100366154195422i</v>
      </c>
      <c r="J84" s="8">
        <f>BFU725F_2V_5mA_S_N!F298</f>
        <v>6.3399999999999998E-2</v>
      </c>
      <c r="L84" s="9">
        <f t="shared" si="46"/>
        <v>0.90300000000000002</v>
      </c>
      <c r="M84" s="6">
        <f t="shared" si="47"/>
        <v>0</v>
      </c>
      <c r="N84" s="4" t="str">
        <f t="shared" si="48"/>
        <v>-0.244717970513039+0.100366154195422i</v>
      </c>
      <c r="O84" s="4">
        <f t="shared" si="49"/>
        <v>-0.24471797051303901</v>
      </c>
      <c r="P84" s="4">
        <f t="shared" si="50"/>
        <v>0.100366154195422</v>
      </c>
      <c r="Q84" s="8">
        <f t="shared" si="51"/>
        <v>0</v>
      </c>
      <c r="R84" s="9">
        <f t="shared" si="52"/>
        <v>1.103</v>
      </c>
      <c r="S84" s="6">
        <f t="shared" si="53"/>
        <v>0.1177484560012601</v>
      </c>
      <c r="T84" s="4" t="str">
        <f t="shared" si="54"/>
        <v>-0.218938321228836+0.0897931494841706i</v>
      </c>
      <c r="U84" s="4">
        <f t="shared" si="55"/>
        <v>-0.218938321228836</v>
      </c>
      <c r="V84" s="4">
        <f t="shared" si="56"/>
        <v>8.9793149484170595E-2</v>
      </c>
      <c r="W84" s="8">
        <f t="shared" si="57"/>
        <v>0.31424638091825308</v>
      </c>
      <c r="X84" s="9">
        <f t="shared" si="58"/>
        <v>1.3029999999999999</v>
      </c>
      <c r="Y84" s="6">
        <f t="shared" si="59"/>
        <v>0.24104622576909468</v>
      </c>
      <c r="Z84" s="4" t="str">
        <f t="shared" si="60"/>
        <v>-0.197186829492499+0.0808722125827537i</v>
      </c>
      <c r="AA84" s="4">
        <f t="shared" si="61"/>
        <v>-0.19718682949249899</v>
      </c>
      <c r="AB84" s="4">
        <f t="shared" si="62"/>
        <v>8.0872212582753705E-2</v>
      </c>
      <c r="AC84" s="8">
        <f t="shared" si="63"/>
        <v>0.42811120994712965</v>
      </c>
      <c r="AD84" s="9">
        <f t="shared" si="64"/>
        <v>1.5030000000000001</v>
      </c>
      <c r="AE84" s="6">
        <f t="shared" si="65"/>
        <v>0.37015484040400198</v>
      </c>
      <c r="AF84" s="4" t="str">
        <f t="shared" si="66"/>
        <v>-0.17860606939934+0.0732516874996612i</v>
      </c>
      <c r="AG84" s="4">
        <f t="shared" si="67"/>
        <v>-0.17860606939934001</v>
      </c>
      <c r="AH84" s="4">
        <f t="shared" si="68"/>
        <v>7.3251687499661197E-2</v>
      </c>
      <c r="AI84" s="8">
        <f t="shared" si="69"/>
        <v>0.50632135456546601</v>
      </c>
      <c r="AJ84" s="9">
        <f t="shared" si="70"/>
        <v>1.7030000000000001</v>
      </c>
      <c r="AK84" s="6">
        <f t="shared" si="71"/>
        <v>0.50534815658751497</v>
      </c>
      <c r="AL84" s="4" t="str">
        <f t="shared" si="72"/>
        <v>-0.162565695810723+0.0666730508528621i</v>
      </c>
      <c r="AM84" s="4">
        <f t="shared" si="73"/>
        <v>-0.162565695810723</v>
      </c>
      <c r="AN84" s="4">
        <f t="shared" si="74"/>
        <v>6.6673050852862098E-2</v>
      </c>
      <c r="AO84" s="8">
        <f t="shared" si="75"/>
        <v>0.56577405679001147</v>
      </c>
      <c r="AP84" s="9">
        <f t="shared" si="76"/>
        <v>1.903</v>
      </c>
      <c r="AQ84" s="6">
        <f t="shared" si="77"/>
        <v>0.64691293746894329</v>
      </c>
      <c r="AR84" s="4" t="str">
        <f t="shared" si="78"/>
        <v>-0.148591929145407+0.0609419914750745i</v>
      </c>
      <c r="AS84" s="4">
        <f t="shared" si="79"/>
        <v>-0.148591929145407</v>
      </c>
      <c r="AT84" s="4">
        <f t="shared" si="80"/>
        <v>6.0941991475074501E-2</v>
      </c>
      <c r="AU84" s="8">
        <f t="shared" si="81"/>
        <v>0.61328396383753614</v>
      </c>
    </row>
    <row r="85" spans="1:47" x14ac:dyDescent="0.15">
      <c r="A85" s="7">
        <f>BFU725F_2V_5mA_S_N!B299</f>
        <v>7200</v>
      </c>
      <c r="B85" s="4">
        <f t="shared" si="41"/>
        <v>7200000000</v>
      </c>
      <c r="C85" s="4">
        <f>BFU725F_2V_5mA_S_N!C299</f>
        <v>0.92</v>
      </c>
      <c r="D85" s="4">
        <f>BFU725F_2V_5mA_S_N!D299</f>
        <v>0.26769999999999999</v>
      </c>
      <c r="E85" s="4">
        <f>BFU725F_2V_5mA_S_N!E299</f>
        <v>163.02000000000001</v>
      </c>
      <c r="F85" s="4">
        <f t="shared" si="42"/>
        <v>2.8452357466011562</v>
      </c>
      <c r="G85" s="4">
        <f t="shared" si="43"/>
        <v>-0.25603008822710993</v>
      </c>
      <c r="H85" s="4">
        <f t="shared" si="44"/>
        <v>7.8178538758525748E-2</v>
      </c>
      <c r="I85" s="26" t="str">
        <f t="shared" si="45"/>
        <v>-0.25603008822711+0.0781785387585257i</v>
      </c>
      <c r="J85" s="8">
        <f>BFU725F_2V_5mA_S_N!F299</f>
        <v>6.2799999999999995E-2</v>
      </c>
      <c r="L85" s="9">
        <f t="shared" si="46"/>
        <v>0.92</v>
      </c>
      <c r="M85" s="6">
        <f t="shared" si="47"/>
        <v>0</v>
      </c>
      <c r="N85" s="4" t="str">
        <f t="shared" si="48"/>
        <v>-0.25603008822711+0.0781785387585257i</v>
      </c>
      <c r="O85" s="4">
        <f t="shared" si="49"/>
        <v>-0.25603008822710999</v>
      </c>
      <c r="P85" s="4">
        <f t="shared" si="50"/>
        <v>7.8178538758525706E-2</v>
      </c>
      <c r="Q85" s="8">
        <f t="shared" si="51"/>
        <v>0</v>
      </c>
      <c r="R85" s="9">
        <f t="shared" si="52"/>
        <v>1.1200000000000001</v>
      </c>
      <c r="S85" s="6">
        <f t="shared" si="53"/>
        <v>0.11458942685587081</v>
      </c>
      <c r="T85" s="4" t="str">
        <f t="shared" si="54"/>
        <v>-0.229707982202327+0.0701411092504784i</v>
      </c>
      <c r="U85" s="4">
        <f t="shared" si="55"/>
        <v>-0.22970798220232699</v>
      </c>
      <c r="V85" s="4">
        <f t="shared" si="56"/>
        <v>7.0141109250478395E-2</v>
      </c>
      <c r="W85" s="8">
        <f t="shared" si="57"/>
        <v>0.31015881618334618</v>
      </c>
      <c r="X85" s="9">
        <f t="shared" si="58"/>
        <v>1.32</v>
      </c>
      <c r="Y85" s="6">
        <f t="shared" si="59"/>
        <v>0.23457928702144343</v>
      </c>
      <c r="Z85" s="4" t="str">
        <f t="shared" si="60"/>
        <v>-0.207382458881852+0.0633240323893171i</v>
      </c>
      <c r="AA85" s="4">
        <f t="shared" si="61"/>
        <v>-0.207382458881852</v>
      </c>
      <c r="AB85" s="4">
        <f t="shared" si="62"/>
        <v>6.3324032389317095E-2</v>
      </c>
      <c r="AC85" s="8">
        <f t="shared" si="63"/>
        <v>0.42305810228741869</v>
      </c>
      <c r="AD85" s="9">
        <f t="shared" si="64"/>
        <v>1.52</v>
      </c>
      <c r="AE85" s="6">
        <f t="shared" si="65"/>
        <v>0.36022409507745051</v>
      </c>
      <c r="AF85" s="4" t="str">
        <f t="shared" si="66"/>
        <v>-0.188226402659432+0.0574747492280486i</v>
      </c>
      <c r="AG85" s="4">
        <f t="shared" si="67"/>
        <v>-0.188226402659432</v>
      </c>
      <c r="AH85" s="4">
        <f t="shared" si="68"/>
        <v>5.7474749228048599E-2</v>
      </c>
      <c r="AI85" s="8">
        <f t="shared" si="69"/>
        <v>0.50087386848406412</v>
      </c>
      <c r="AJ85" s="9">
        <f t="shared" si="70"/>
        <v>1.7200000000000002</v>
      </c>
      <c r="AK85" s="6">
        <f t="shared" si="71"/>
        <v>0.49179036050727065</v>
      </c>
      <c r="AL85" s="4" t="str">
        <f t="shared" si="72"/>
        <v>-0.171626050821276+0.0524058479181631i</v>
      </c>
      <c r="AM85" s="4">
        <f t="shared" si="73"/>
        <v>-0.17162605082127599</v>
      </c>
      <c r="AN85" s="4">
        <f t="shared" si="74"/>
        <v>5.24058479181631E-2</v>
      </c>
      <c r="AO85" s="8">
        <f t="shared" si="75"/>
        <v>0.56020349303661576</v>
      </c>
      <c r="AP85" s="9">
        <f t="shared" si="76"/>
        <v>1.92</v>
      </c>
      <c r="AQ85" s="6">
        <f t="shared" si="77"/>
        <v>0.62955715299927761</v>
      </c>
      <c r="AR85" s="4" t="str">
        <f t="shared" si="78"/>
        <v>-0.157116359960664+0.0479753279071153i</v>
      </c>
      <c r="AS85" s="4">
        <f t="shared" si="79"/>
        <v>-0.157116359960664</v>
      </c>
      <c r="AT85" s="4">
        <f t="shared" si="80"/>
        <v>4.7975327907115298E-2</v>
      </c>
      <c r="AU85" s="8">
        <f t="shared" si="81"/>
        <v>0.60773873516900001</v>
      </c>
    </row>
    <row r="86" spans="1:47" x14ac:dyDescent="0.15">
      <c r="A86" s="7">
        <f>BFU725F_2V_5mA_S_N!B300</f>
        <v>7400</v>
      </c>
      <c r="B86" s="4">
        <f t="shared" si="41"/>
        <v>7400000000</v>
      </c>
      <c r="C86" s="4">
        <f>BFU725F_2V_5mA_S_N!C300</f>
        <v>0.93799999999999994</v>
      </c>
      <c r="D86" s="4">
        <f>BFU725F_2V_5mA_S_N!D300</f>
        <v>0.2717</v>
      </c>
      <c r="E86" s="4">
        <f>BFU725F_2V_5mA_S_N!E300</f>
        <v>168.21</v>
      </c>
      <c r="F86" s="4">
        <f t="shared" si="42"/>
        <v>2.9358183347796616</v>
      </c>
      <c r="G86" s="4">
        <f t="shared" si="43"/>
        <v>-0.2659679628003368</v>
      </c>
      <c r="H86" s="4">
        <f t="shared" si="44"/>
        <v>5.551515796463749E-2</v>
      </c>
      <c r="I86" s="26" t="str">
        <f t="shared" si="45"/>
        <v>-0.265967962800337+0.0555151579646375i</v>
      </c>
      <c r="J86" s="8">
        <f>BFU725F_2V_5mA_S_N!F300</f>
        <v>6.2700000000000006E-2</v>
      </c>
      <c r="L86" s="9">
        <f t="shared" si="46"/>
        <v>0.93799999999999994</v>
      </c>
      <c r="M86" s="6">
        <f t="shared" si="47"/>
        <v>0</v>
      </c>
      <c r="N86" s="4" t="str">
        <f t="shared" si="48"/>
        <v>-0.265967962800337+0.0555151579646375i</v>
      </c>
      <c r="O86" s="4">
        <f t="shared" si="49"/>
        <v>-0.26596796280033702</v>
      </c>
      <c r="P86" s="4">
        <f t="shared" si="50"/>
        <v>5.5515157964637497E-2</v>
      </c>
      <c r="Q86" s="8">
        <f t="shared" si="51"/>
        <v>0</v>
      </c>
      <c r="R86" s="9">
        <f t="shared" si="52"/>
        <v>1.1379999999999999</v>
      </c>
      <c r="S86" s="6">
        <f t="shared" si="53"/>
        <v>0.11113826913793294</v>
      </c>
      <c r="T86" s="4" t="str">
        <f t="shared" si="54"/>
        <v>-0.239365315899601+0.0499624209754818i</v>
      </c>
      <c r="U86" s="4">
        <f t="shared" si="55"/>
        <v>-0.239365315899601</v>
      </c>
      <c r="V86" s="4">
        <f t="shared" si="56"/>
        <v>4.99624209754818E-2</v>
      </c>
      <c r="W86" s="8">
        <f t="shared" si="57"/>
        <v>0.30557620702842708</v>
      </c>
      <c r="X86" s="9">
        <f t="shared" si="58"/>
        <v>1.3380000000000001</v>
      </c>
      <c r="Y86" s="6">
        <f t="shared" si="59"/>
        <v>0.22751432353322665</v>
      </c>
      <c r="Z86" s="4" t="str">
        <f t="shared" si="60"/>
        <v>-0.216671983129928+0.0452256702022383i</v>
      </c>
      <c r="AA86" s="4">
        <f t="shared" si="61"/>
        <v>-0.216671983129928</v>
      </c>
      <c r="AB86" s="4">
        <f t="shared" si="62"/>
        <v>4.5225670202238298E-2</v>
      </c>
      <c r="AC86" s="8">
        <f t="shared" si="63"/>
        <v>0.41737171480338797</v>
      </c>
      <c r="AD86" s="9">
        <f t="shared" si="64"/>
        <v>1.538</v>
      </c>
      <c r="AE86" s="6">
        <f t="shared" si="65"/>
        <v>0.34937501240006358</v>
      </c>
      <c r="AF86" s="4" t="str">
        <f t="shared" si="66"/>
        <v>-0.197104556076872+0.0411413857930389i</v>
      </c>
      <c r="AG86" s="4">
        <f t="shared" si="67"/>
        <v>-0.197104556076872</v>
      </c>
      <c r="AH86" s="4">
        <f t="shared" si="68"/>
        <v>4.1141385793038901E-2</v>
      </c>
      <c r="AI86" s="8">
        <f t="shared" si="69"/>
        <v>0.49472368407319106</v>
      </c>
      <c r="AJ86" s="9">
        <f t="shared" si="70"/>
        <v>1.738</v>
      </c>
      <c r="AK86" s="6">
        <f t="shared" si="71"/>
        <v>0.47697881859767643</v>
      </c>
      <c r="AL86" s="4" t="str">
        <f t="shared" si="72"/>
        <v>-0.180075678439899+0.0375869696068807i</v>
      </c>
      <c r="AM86" s="4">
        <f t="shared" si="73"/>
        <v>-0.180075678439899</v>
      </c>
      <c r="AN86" s="4">
        <f t="shared" si="74"/>
        <v>3.7586969606880703E-2</v>
      </c>
      <c r="AO86" s="8">
        <f t="shared" si="75"/>
        <v>0.55389641844685522</v>
      </c>
      <c r="AP86" s="9">
        <f t="shared" si="76"/>
        <v>1.9379999999999999</v>
      </c>
      <c r="AQ86" s="6">
        <f t="shared" si="77"/>
        <v>0.61059640690715133</v>
      </c>
      <c r="AR86" s="4" t="str">
        <f t="shared" si="78"/>
        <v>-0.165136319477503+0.034468696022515i</v>
      </c>
      <c r="AS86" s="4">
        <f t="shared" si="79"/>
        <v>-0.16513631947750301</v>
      </c>
      <c r="AT86" s="4">
        <f t="shared" si="80"/>
        <v>3.4468696022514997E-2</v>
      </c>
      <c r="AU86" s="8">
        <f t="shared" si="81"/>
        <v>0.60144457616024927</v>
      </c>
    </row>
    <row r="87" spans="1:47" x14ac:dyDescent="0.15">
      <c r="A87" s="7">
        <f>BFU725F_2V_5mA_S_N!B301</f>
        <v>7600</v>
      </c>
      <c r="B87" s="4">
        <f t="shared" si="41"/>
        <v>7600000000</v>
      </c>
      <c r="C87" s="4">
        <f>BFU725F_2V_5mA_S_N!C301</f>
        <v>0.95599999999999996</v>
      </c>
      <c r="D87" s="4">
        <f>BFU725F_2V_5mA_S_N!D301</f>
        <v>0.27650000000000002</v>
      </c>
      <c r="E87" s="4">
        <f>BFU725F_2V_5mA_S_N!E301</f>
        <v>173.26</v>
      </c>
      <c r="F87" s="4">
        <f t="shared" si="42"/>
        <v>3.0239574620053751</v>
      </c>
      <c r="G87" s="4">
        <f t="shared" si="43"/>
        <v>-0.27458909632717687</v>
      </c>
      <c r="H87" s="4">
        <f t="shared" si="44"/>
        <v>3.2451166053385189E-2</v>
      </c>
      <c r="I87" s="26" t="str">
        <f t="shared" si="45"/>
        <v>-0.274589096327177+0.0324511660533852i</v>
      </c>
      <c r="J87" s="8">
        <f>BFU725F_2V_5mA_S_N!F301</f>
        <v>6.3E-2</v>
      </c>
      <c r="L87" s="9">
        <f t="shared" si="46"/>
        <v>0.95599999999999996</v>
      </c>
      <c r="M87" s="6">
        <f t="shared" si="47"/>
        <v>0</v>
      </c>
      <c r="N87" s="4" t="str">
        <f t="shared" si="48"/>
        <v>-0.274589096327177+0.0324511660533852i</v>
      </c>
      <c r="O87" s="4">
        <f t="shared" si="49"/>
        <v>-0.27458909632717698</v>
      </c>
      <c r="P87" s="4">
        <f t="shared" si="50"/>
        <v>3.2451166053385203E-2</v>
      </c>
      <c r="Q87" s="8">
        <f t="shared" si="51"/>
        <v>0</v>
      </c>
      <c r="R87" s="9">
        <f t="shared" si="52"/>
        <v>1.1559999999999999</v>
      </c>
      <c r="S87" s="6">
        <f t="shared" si="53"/>
        <v>0.1076266749484352</v>
      </c>
      <c r="T87" s="4" t="str">
        <f t="shared" si="54"/>
        <v>-0.247907623152863+0.0292979275304071i</v>
      </c>
      <c r="U87" s="4">
        <f t="shared" si="55"/>
        <v>-0.24790762315286299</v>
      </c>
      <c r="V87" s="4">
        <f t="shared" si="56"/>
        <v>2.9297927530407102E-2</v>
      </c>
      <c r="W87" s="8">
        <f t="shared" si="57"/>
        <v>0.30076868837914511</v>
      </c>
      <c r="X87" s="9">
        <f t="shared" si="58"/>
        <v>1.3559999999999999</v>
      </c>
      <c r="Y87" s="6">
        <f t="shared" si="59"/>
        <v>0.22032563881873612</v>
      </c>
      <c r="Z87" s="4" t="str">
        <f t="shared" si="60"/>
        <v>-0.225012969974945+0.0265922185202939i</v>
      </c>
      <c r="AA87" s="4">
        <f t="shared" si="61"/>
        <v>-0.22501296997494499</v>
      </c>
      <c r="AB87" s="4">
        <f t="shared" si="62"/>
        <v>2.6592218520293899E-2</v>
      </c>
      <c r="AC87" s="8">
        <f t="shared" si="63"/>
        <v>0.4113824511405329</v>
      </c>
      <c r="AD87" s="9">
        <f t="shared" si="64"/>
        <v>1.556</v>
      </c>
      <c r="AE87" s="6">
        <f t="shared" si="65"/>
        <v>0.33833594122308569</v>
      </c>
      <c r="AF87" s="4" t="str">
        <f t="shared" si="66"/>
        <v>-0.205172025848931+0.0242473993665062i</v>
      </c>
      <c r="AG87" s="4">
        <f t="shared" si="67"/>
        <v>-0.20517202584893099</v>
      </c>
      <c r="AH87" s="4">
        <f t="shared" si="68"/>
        <v>2.42473993665062E-2</v>
      </c>
      <c r="AI87" s="8">
        <f t="shared" si="69"/>
        <v>0.48822339921087965</v>
      </c>
      <c r="AJ87" s="9">
        <f t="shared" si="70"/>
        <v>1.756</v>
      </c>
      <c r="AK87" s="6">
        <f t="shared" si="71"/>
        <v>0.46190789783479924</v>
      </c>
      <c r="AL87" s="4" t="str">
        <f t="shared" si="72"/>
        <v>-0.187829272099744+0.022197818413491i</v>
      </c>
      <c r="AM87" s="4">
        <f t="shared" si="73"/>
        <v>-0.18782927209974401</v>
      </c>
      <c r="AN87" s="4">
        <f t="shared" si="74"/>
        <v>2.2197818413490999E-2</v>
      </c>
      <c r="AO87" s="8">
        <f t="shared" si="75"/>
        <v>0.54720996226234975</v>
      </c>
      <c r="AP87" s="9">
        <f t="shared" si="76"/>
        <v>1.956</v>
      </c>
      <c r="AQ87" s="6">
        <f t="shared" si="77"/>
        <v>0.59130362134143188</v>
      </c>
      <c r="AR87" s="4" t="str">
        <f t="shared" si="78"/>
        <v>-0.172556068272945+0.0203928185785373i</v>
      </c>
      <c r="AS87" s="4">
        <f t="shared" si="79"/>
        <v>-0.17255606827294501</v>
      </c>
      <c r="AT87" s="4">
        <f t="shared" si="80"/>
        <v>2.0392818578537301E-2</v>
      </c>
      <c r="AU87" s="8">
        <f t="shared" si="81"/>
        <v>0.59475380680832246</v>
      </c>
    </row>
    <row r="88" spans="1:47" x14ac:dyDescent="0.15">
      <c r="A88" s="7">
        <f>BFU725F_2V_5mA_S_N!B302</f>
        <v>7800</v>
      </c>
      <c r="B88" s="4">
        <f t="shared" si="41"/>
        <v>7800000000</v>
      </c>
      <c r="C88" s="4">
        <f>BFU725F_2V_5mA_S_N!C302</f>
        <v>0.97399999999999998</v>
      </c>
      <c r="D88" s="4">
        <f>BFU725F_2V_5mA_S_N!D302</f>
        <v>0.28179999999999999</v>
      </c>
      <c r="E88" s="4">
        <f>BFU725F_2V_5mA_S_N!E302</f>
        <v>178.16</v>
      </c>
      <c r="F88" s="4">
        <f t="shared" si="42"/>
        <v>3.1094785953530972</v>
      </c>
      <c r="G88" s="4">
        <f t="shared" si="43"/>
        <v>-0.28165470052351438</v>
      </c>
      <c r="H88" s="4">
        <f t="shared" si="44"/>
        <v>9.0481861723461371E-3</v>
      </c>
      <c r="I88" s="26" t="str">
        <f t="shared" si="45"/>
        <v>-0.281654700523514+0.00904818617234614i</v>
      </c>
      <c r="J88" s="8">
        <f>BFU725F_2V_5mA_S_N!F302</f>
        <v>6.3799999999999996E-2</v>
      </c>
      <c r="L88" s="9">
        <f t="shared" si="46"/>
        <v>0.97399999999999998</v>
      </c>
      <c r="M88" s="6">
        <f t="shared" si="47"/>
        <v>0</v>
      </c>
      <c r="N88" s="4" t="str">
        <f t="shared" si="48"/>
        <v>-0.281654700523514+0.00904818617234614i</v>
      </c>
      <c r="O88" s="4">
        <f t="shared" si="49"/>
        <v>-0.28165470052351399</v>
      </c>
      <c r="P88" s="4">
        <f t="shared" si="50"/>
        <v>9.0481861723461406E-3</v>
      </c>
      <c r="Q88" s="8">
        <f t="shared" si="51"/>
        <v>0</v>
      </c>
      <c r="R88" s="9">
        <f t="shared" si="52"/>
        <v>1.1739999999999999</v>
      </c>
      <c r="S88" s="6">
        <f t="shared" si="53"/>
        <v>0.10402525680195072</v>
      </c>
      <c r="T88" s="4" t="str">
        <f t="shared" si="54"/>
        <v>-0.255116174913777+0.00819563331237202i</v>
      </c>
      <c r="U88" s="4">
        <f t="shared" si="55"/>
        <v>-0.25511617491377703</v>
      </c>
      <c r="V88" s="4">
        <f t="shared" si="56"/>
        <v>8.1956333123720197E-3</v>
      </c>
      <c r="W88" s="8">
        <f t="shared" si="57"/>
        <v>0.2957130807594387</v>
      </c>
      <c r="X88" s="9">
        <f t="shared" si="58"/>
        <v>1.3740000000000001</v>
      </c>
      <c r="Y88" s="6">
        <f t="shared" si="59"/>
        <v>0.21295307291759921</v>
      </c>
      <c r="Z88" s="4" t="str">
        <f t="shared" si="60"/>
        <v>-0.232205768559562+0.00745963415598751i</v>
      </c>
      <c r="AA88" s="4">
        <f t="shared" si="61"/>
        <v>-0.23220576855956199</v>
      </c>
      <c r="AB88" s="4">
        <f t="shared" si="62"/>
        <v>7.4596341559875099E-3</v>
      </c>
      <c r="AC88" s="8">
        <f t="shared" si="63"/>
        <v>0.40505755108190383</v>
      </c>
      <c r="AD88" s="9">
        <f t="shared" si="64"/>
        <v>1.5740000000000001</v>
      </c>
      <c r="AE88" s="6">
        <f t="shared" si="65"/>
        <v>0.32701449884913414</v>
      </c>
      <c r="AF88" s="4" t="str">
        <f t="shared" si="66"/>
        <v>-0.212246890118972+0.00681845313686723i</v>
      </c>
      <c r="AG88" s="4">
        <f t="shared" si="67"/>
        <v>-0.21224689011897199</v>
      </c>
      <c r="AH88" s="4">
        <f t="shared" si="68"/>
        <v>6.8184531368672297E-3</v>
      </c>
      <c r="AI88" s="8">
        <f t="shared" si="69"/>
        <v>0.48133349734916919</v>
      </c>
      <c r="AJ88" s="9">
        <f t="shared" si="70"/>
        <v>1.774</v>
      </c>
      <c r="AK88" s="6">
        <f t="shared" si="71"/>
        <v>0.44645147417343695</v>
      </c>
      <c r="AL88" s="4" t="str">
        <f t="shared" si="72"/>
        <v>-0.194721154184908+0.0062554370705845i</v>
      </c>
      <c r="AM88" s="4">
        <f t="shared" si="73"/>
        <v>-0.19472115418490801</v>
      </c>
      <c r="AN88" s="4">
        <f t="shared" si="74"/>
        <v>6.2554370705845E-3</v>
      </c>
      <c r="AO88" s="8">
        <f t="shared" si="75"/>
        <v>0.54009966834753653</v>
      </c>
      <c r="AP88" s="9">
        <f t="shared" si="76"/>
        <v>1.974</v>
      </c>
      <c r="AQ88" s="6">
        <f t="shared" si="77"/>
        <v>0.57151734072836546</v>
      </c>
      <c r="AR88" s="4" t="str">
        <f t="shared" si="78"/>
        <v>-0.179224685101452+0.00575761141022629i</v>
      </c>
      <c r="AS88" s="4">
        <f t="shared" si="79"/>
        <v>-0.17922468510145201</v>
      </c>
      <c r="AT88" s="4">
        <f t="shared" si="80"/>
        <v>5.7576114102262897E-3</v>
      </c>
      <c r="AU88" s="8">
        <f t="shared" si="81"/>
        <v>0.58761839351258294</v>
      </c>
    </row>
    <row r="89" spans="1:47" x14ac:dyDescent="0.15">
      <c r="A89" s="7">
        <f>BFU725F_2V_5mA_S_N!B303</f>
        <v>8000</v>
      </c>
      <c r="B89" s="4">
        <f t="shared" si="41"/>
        <v>8000000000</v>
      </c>
      <c r="C89" s="4">
        <f>BFU725F_2V_5mA_S_N!C303</f>
        <v>0.99199999999999999</v>
      </c>
      <c r="D89" s="4">
        <f>BFU725F_2V_5mA_S_N!D303</f>
        <v>0.28770000000000001</v>
      </c>
      <c r="E89" s="4">
        <f>BFU725F_2V_5mA_S_N!E303</f>
        <v>-177.08</v>
      </c>
      <c r="F89" s="4">
        <f t="shared" si="42"/>
        <v>-3.0906290394315588</v>
      </c>
      <c r="G89" s="4">
        <f t="shared" si="43"/>
        <v>-0.28732646069775064</v>
      </c>
      <c r="H89" s="4">
        <f t="shared" si="44"/>
        <v>-1.4655885606266806E-2</v>
      </c>
      <c r="I89" s="26" t="str">
        <f t="shared" si="45"/>
        <v>-0.287326460697751-0.0146558856062668i</v>
      </c>
      <c r="J89" s="8">
        <f>BFU725F_2V_5mA_S_N!F303</f>
        <v>6.5100000000000005E-2</v>
      </c>
      <c r="L89" s="9">
        <f t="shared" si="46"/>
        <v>0.99199999999999999</v>
      </c>
      <c r="M89" s="6">
        <f t="shared" si="47"/>
        <v>0</v>
      </c>
      <c r="N89" s="4" t="str">
        <f t="shared" si="48"/>
        <v>-0.287326460697751-0.0146558856062668i</v>
      </c>
      <c r="O89" s="4">
        <f t="shared" si="49"/>
        <v>-0.28732646069775097</v>
      </c>
      <c r="P89" s="4">
        <f t="shared" si="50"/>
        <v>-1.4655885606266799E-2</v>
      </c>
      <c r="Q89" s="8">
        <f t="shared" si="51"/>
        <v>0</v>
      </c>
      <c r="R89" s="9">
        <f t="shared" si="52"/>
        <v>1.1919999999999999</v>
      </c>
      <c r="S89" s="6">
        <f t="shared" si="53"/>
        <v>0.1003709362569796</v>
      </c>
      <c r="T89" s="4" t="str">
        <f t="shared" si="54"/>
        <v>-0.261117820573415-0.0133190409918679i</v>
      </c>
      <c r="U89" s="4">
        <f t="shared" si="55"/>
        <v>-0.26111782057341498</v>
      </c>
      <c r="V89" s="4">
        <f t="shared" si="56"/>
        <v>-1.3319040991867899E-2</v>
      </c>
      <c r="W89" s="8">
        <f t="shared" si="57"/>
        <v>0.29043794170207532</v>
      </c>
      <c r="X89" s="9">
        <f t="shared" si="58"/>
        <v>1.3919999999999999</v>
      </c>
      <c r="Y89" s="6">
        <f t="shared" si="59"/>
        <v>0.20547220900625993</v>
      </c>
      <c r="Z89" s="4" t="str">
        <f t="shared" si="60"/>
        <v>-0.238351791564412-0.0121577963363821i</v>
      </c>
      <c r="AA89" s="4">
        <f t="shared" si="61"/>
        <v>-0.238351791564412</v>
      </c>
      <c r="AB89" s="4">
        <f t="shared" si="62"/>
        <v>-1.2157796336382099E-2</v>
      </c>
      <c r="AC89" s="8">
        <f t="shared" si="63"/>
        <v>0.39842940373721902</v>
      </c>
      <c r="AD89" s="9">
        <f t="shared" si="64"/>
        <v>1.5920000000000001</v>
      </c>
      <c r="AE89" s="6">
        <f t="shared" si="65"/>
        <v>0.31552675213851594</v>
      </c>
      <c r="AF89" s="4" t="str">
        <f t="shared" si="66"/>
        <v>-0.218411720043453-0.011140697505727i</v>
      </c>
      <c r="AG89" s="4">
        <f t="shared" si="67"/>
        <v>-0.21841172004345299</v>
      </c>
      <c r="AH89" s="4">
        <f t="shared" si="68"/>
        <v>-1.1140697505727E-2</v>
      </c>
      <c r="AI89" s="8">
        <f t="shared" si="69"/>
        <v>0.47408572330321103</v>
      </c>
      <c r="AJ89" s="9">
        <f t="shared" si="70"/>
        <v>1.792</v>
      </c>
      <c r="AK89" s="6">
        <f t="shared" si="71"/>
        <v>0.43076800609499966</v>
      </c>
      <c r="AL89" s="4" t="str">
        <f t="shared" si="72"/>
        <v>-0.200819741197563-0.0102433696754704i</v>
      </c>
      <c r="AM89" s="4">
        <f t="shared" si="73"/>
        <v>-0.20081974119756299</v>
      </c>
      <c r="AN89" s="4">
        <f t="shared" si="74"/>
        <v>-1.0243369675470401E-2</v>
      </c>
      <c r="AO89" s="8">
        <f t="shared" si="75"/>
        <v>0.53259479392380715</v>
      </c>
      <c r="AP89" s="9">
        <f t="shared" si="76"/>
        <v>1.992</v>
      </c>
      <c r="AQ89" s="6">
        <f t="shared" si="77"/>
        <v>0.55144041302601776</v>
      </c>
      <c r="AR89" s="4" t="str">
        <f t="shared" si="78"/>
        <v>-0.18519980418541-0.0094466313260985i</v>
      </c>
      <c r="AS89" s="4">
        <f t="shared" si="79"/>
        <v>-0.18519980418540999</v>
      </c>
      <c r="AT89" s="4">
        <f t="shared" si="80"/>
        <v>-9.4466313260984994E-3</v>
      </c>
      <c r="AU89" s="8">
        <f t="shared" si="81"/>
        <v>0.58006435324756156</v>
      </c>
    </row>
    <row r="90" spans="1:47" x14ac:dyDescent="0.15">
      <c r="A90" s="7">
        <f>BFU725F_2V_5mA_S_N!B304</f>
        <v>8200</v>
      </c>
      <c r="B90" s="4">
        <f t="shared" si="41"/>
        <v>8200000000</v>
      </c>
      <c r="C90" s="4">
        <f>BFU725F_2V_5mA_S_N!C304</f>
        <v>1.01</v>
      </c>
      <c r="D90" s="4">
        <f>BFU725F_2V_5mA_S_N!D304</f>
        <v>0.29409999999999997</v>
      </c>
      <c r="E90" s="4">
        <f>BFU725F_2V_5mA_S_N!E304</f>
        <v>-172.47</v>
      </c>
      <c r="F90" s="4">
        <f t="shared" si="42"/>
        <v>-3.0101693609146198</v>
      </c>
      <c r="G90" s="4">
        <f t="shared" si="43"/>
        <v>-0.29156379398072357</v>
      </c>
      <c r="H90" s="4">
        <f t="shared" si="44"/>
        <v>-3.8540420853516312E-2</v>
      </c>
      <c r="I90" s="26" t="str">
        <f t="shared" si="45"/>
        <v>-0.291563793980724-0.0385404208535163i</v>
      </c>
      <c r="J90" s="8">
        <f>BFU725F_2V_5mA_S_N!F304</f>
        <v>6.6900000000000001E-2</v>
      </c>
      <c r="L90" s="9">
        <f t="shared" si="46"/>
        <v>1.01</v>
      </c>
      <c r="M90" s="6">
        <f t="shared" si="47"/>
        <v>0</v>
      </c>
      <c r="N90" s="4" t="str">
        <f t="shared" si="48"/>
        <v>-0.291563793980724-0.0385404208535163i</v>
      </c>
      <c r="O90" s="4">
        <f t="shared" si="49"/>
        <v>-0.29156379398072402</v>
      </c>
      <c r="P90" s="4">
        <f t="shared" si="50"/>
        <v>-3.8540420853516298E-2</v>
      </c>
      <c r="Q90" s="8">
        <f t="shared" si="51"/>
        <v>0</v>
      </c>
      <c r="R90" s="9">
        <f t="shared" si="52"/>
        <v>1.21</v>
      </c>
      <c r="S90" s="6">
        <f t="shared" si="53"/>
        <v>9.6757108864500951E-2</v>
      </c>
      <c r="T90" s="4" t="str">
        <f t="shared" si="54"/>
        <v>-0.265841717937518-0.0351403428726513i</v>
      </c>
      <c r="U90" s="4">
        <f t="shared" si="55"/>
        <v>-0.26584171793751799</v>
      </c>
      <c r="V90" s="4">
        <f t="shared" si="56"/>
        <v>-3.5140342872651303E-2</v>
      </c>
      <c r="W90" s="8">
        <f t="shared" si="57"/>
        <v>0.28506772941566327</v>
      </c>
      <c r="X90" s="9">
        <f t="shared" si="58"/>
        <v>1.4100000000000001</v>
      </c>
      <c r="Y90" s="6">
        <f t="shared" si="59"/>
        <v>0.19807423978338856</v>
      </c>
      <c r="Z90" s="4" t="str">
        <f t="shared" si="60"/>
        <v>-0.24336037308793-0.0321686416198084i</v>
      </c>
      <c r="AA90" s="4">
        <f t="shared" si="61"/>
        <v>-0.24336037308792999</v>
      </c>
      <c r="AB90" s="4">
        <f t="shared" si="62"/>
        <v>-3.2168641619808397E-2</v>
      </c>
      <c r="AC90" s="8">
        <f t="shared" si="63"/>
        <v>0.39165215383676277</v>
      </c>
      <c r="AD90" s="9">
        <f t="shared" si="64"/>
        <v>1.61</v>
      </c>
      <c r="AE90" s="6">
        <f t="shared" si="65"/>
        <v>0.3041662999751667</v>
      </c>
      <c r="AF90" s="4" t="str">
        <f t="shared" si="66"/>
        <v>-0.223563355368311-0.0295517687079095i</v>
      </c>
      <c r="AG90" s="4">
        <f t="shared" si="67"/>
        <v>-0.22356335536831101</v>
      </c>
      <c r="AH90" s="4">
        <f t="shared" si="68"/>
        <v>-2.9551768707909501E-2</v>
      </c>
      <c r="AI90" s="8">
        <f t="shared" si="69"/>
        <v>0.46664610217565711</v>
      </c>
      <c r="AJ90" s="9">
        <f t="shared" si="70"/>
        <v>1.81</v>
      </c>
      <c r="AK90" s="6">
        <f t="shared" si="71"/>
        <v>0.4152583249235115</v>
      </c>
      <c r="AL90" s="4" t="str">
        <f t="shared" si="72"/>
        <v>-0.206014540841144-0.0272320750034092i</v>
      </c>
      <c r="AM90" s="4">
        <f t="shared" si="73"/>
        <v>-0.20601454084114401</v>
      </c>
      <c r="AN90" s="4">
        <f t="shared" si="74"/>
        <v>-2.7232075003409201E-2</v>
      </c>
      <c r="AO90" s="8">
        <f t="shared" si="75"/>
        <v>0.52486462505358067</v>
      </c>
      <c r="AP90" s="9">
        <f t="shared" si="76"/>
        <v>2.0099999999999998</v>
      </c>
      <c r="AQ90" s="6">
        <f t="shared" si="77"/>
        <v>0.53158595570770628</v>
      </c>
      <c r="AR90" s="4" t="str">
        <f t="shared" si="78"/>
        <v>-0.190367241808508-0.0251637335207267i</v>
      </c>
      <c r="AS90" s="4">
        <f t="shared" si="79"/>
        <v>-0.190367241808508</v>
      </c>
      <c r="AT90" s="4">
        <f t="shared" si="80"/>
        <v>-2.5163733520726699E-2</v>
      </c>
      <c r="AU90" s="8">
        <f t="shared" si="81"/>
        <v>0.57225947748341721</v>
      </c>
    </row>
    <row r="91" spans="1:47" x14ac:dyDescent="0.15">
      <c r="A91" s="7">
        <f>BFU725F_2V_5mA_S_N!B305</f>
        <v>8400</v>
      </c>
      <c r="B91" s="4">
        <f t="shared" si="41"/>
        <v>8400000000</v>
      </c>
      <c r="C91" s="4">
        <f>BFU725F_2V_5mA_S_N!C305</f>
        <v>1.028</v>
      </c>
      <c r="D91" s="4">
        <f>BFU725F_2V_5mA_S_N!D305</f>
        <v>0.30099999999999999</v>
      </c>
      <c r="E91" s="4">
        <f>BFU725F_2V_5mA_S_N!E305</f>
        <v>-168</v>
      </c>
      <c r="F91" s="4">
        <f t="shared" si="42"/>
        <v>-2.9321531433504737</v>
      </c>
      <c r="G91" s="4">
        <f t="shared" si="43"/>
        <v>-0.29442242782087552</v>
      </c>
      <c r="H91" s="4">
        <f t="shared" si="44"/>
        <v>-6.258141893614555E-2</v>
      </c>
      <c r="I91" s="26" t="str">
        <f t="shared" si="45"/>
        <v>-0.294422427820876-0.0625814189361455i</v>
      </c>
      <c r="J91" s="8">
        <f>BFU725F_2V_5mA_S_N!F305</f>
        <v>6.9199999999999998E-2</v>
      </c>
      <c r="L91" s="9">
        <f t="shared" si="46"/>
        <v>1.028</v>
      </c>
      <c r="M91" s="6">
        <f t="shared" si="47"/>
        <v>0</v>
      </c>
      <c r="N91" s="4" t="str">
        <f t="shared" si="48"/>
        <v>-0.294422427820876-0.0625814189361455i</v>
      </c>
      <c r="O91" s="4">
        <f t="shared" si="49"/>
        <v>-0.29442242782087602</v>
      </c>
      <c r="P91" s="4">
        <f t="shared" si="50"/>
        <v>-6.2581418936145494E-2</v>
      </c>
      <c r="Q91" s="8">
        <f t="shared" si="51"/>
        <v>0</v>
      </c>
      <c r="R91" s="9">
        <f t="shared" si="52"/>
        <v>1.228</v>
      </c>
      <c r="S91" s="6">
        <f t="shared" si="53"/>
        <v>9.3241805350772117E-2</v>
      </c>
      <c r="T91" s="4" t="str">
        <f t="shared" si="54"/>
        <v>-0.269311351230673-0.0572438948362993i</v>
      </c>
      <c r="U91" s="4">
        <f t="shared" si="55"/>
        <v>-0.26931135123067301</v>
      </c>
      <c r="V91" s="4">
        <f t="shared" si="56"/>
        <v>-5.7243894836299297E-2</v>
      </c>
      <c r="W91" s="8">
        <f t="shared" si="57"/>
        <v>0.27968024664631852</v>
      </c>
      <c r="X91" s="9">
        <f t="shared" si="58"/>
        <v>1.4279999999999999</v>
      </c>
      <c r="Y91" s="6">
        <f t="shared" si="59"/>
        <v>0.1908779616053706</v>
      </c>
      <c r="Z91" s="4" t="str">
        <f t="shared" si="60"/>
        <v>-0.247231401800381-0.0525506567035486i</v>
      </c>
      <c r="AA91" s="4">
        <f t="shared" si="61"/>
        <v>-0.247231401800381</v>
      </c>
      <c r="AB91" s="4">
        <f t="shared" si="62"/>
        <v>-5.2550656703548602E-2</v>
      </c>
      <c r="AC91" s="8">
        <f t="shared" si="63"/>
        <v>0.38482355360440013</v>
      </c>
      <c r="AD91" s="9">
        <f t="shared" si="64"/>
        <v>1.6280000000000001</v>
      </c>
      <c r="AE91" s="6">
        <f t="shared" si="65"/>
        <v>0.29311556814151957</v>
      </c>
      <c r="AF91" s="4" t="str">
        <f t="shared" si="66"/>
        <v>-0.227684543496776-0.0483958437110831i</v>
      </c>
      <c r="AG91" s="4">
        <f t="shared" si="67"/>
        <v>-0.227684543496776</v>
      </c>
      <c r="AH91" s="4">
        <f t="shared" si="68"/>
        <v>-4.8395843711083103E-2</v>
      </c>
      <c r="AI91" s="8">
        <f t="shared" si="69"/>
        <v>0.45912112476909456</v>
      </c>
      <c r="AJ91" s="9">
        <f t="shared" si="70"/>
        <v>1.8280000000000001</v>
      </c>
      <c r="AK91" s="6">
        <f t="shared" si="71"/>
        <v>0.40017148462991586</v>
      </c>
      <c r="AL91" s="4" t="str">
        <f t="shared" si="72"/>
        <v>-0.210275977659047-0.0446955388130093i</v>
      </c>
      <c r="AM91" s="4">
        <f t="shared" si="73"/>
        <v>-0.21027597765904699</v>
      </c>
      <c r="AN91" s="4">
        <f t="shared" si="74"/>
        <v>-4.4695538813009299E-2</v>
      </c>
      <c r="AO91" s="8">
        <f t="shared" si="75"/>
        <v>0.51701873373536922</v>
      </c>
      <c r="AP91" s="9">
        <f t="shared" si="76"/>
        <v>2.028</v>
      </c>
      <c r="AQ91" s="6">
        <f t="shared" si="77"/>
        <v>0.51227279102266887</v>
      </c>
      <c r="AR91" s="4" t="str">
        <f t="shared" si="78"/>
        <v>-0.194688702705399-0.0413823612430565i</v>
      </c>
      <c r="AS91" s="4">
        <f t="shared" si="79"/>
        <v>-0.19468870270539901</v>
      </c>
      <c r="AT91" s="4">
        <f t="shared" si="80"/>
        <v>-4.1382361243056498E-2</v>
      </c>
      <c r="AU91" s="8">
        <f t="shared" si="81"/>
        <v>0.56431316138963505</v>
      </c>
    </row>
    <row r="92" spans="1:47" x14ac:dyDescent="0.15">
      <c r="A92" s="7">
        <f>BFU725F_2V_5mA_S_N!B306</f>
        <v>8600</v>
      </c>
      <c r="B92" s="4">
        <f t="shared" si="41"/>
        <v>8600000000</v>
      </c>
      <c r="C92" s="4">
        <f>BFU725F_2V_5mA_S_N!C306</f>
        <v>1.046</v>
      </c>
      <c r="D92" s="4">
        <f>BFU725F_2V_5mA_S_N!D306</f>
        <v>0.30819999999999997</v>
      </c>
      <c r="E92" s="4">
        <f>BFU725F_2V_5mA_S_N!E306</f>
        <v>-163.66</v>
      </c>
      <c r="F92" s="4">
        <f t="shared" si="42"/>
        <v>-2.8564058538139196</v>
      </c>
      <c r="G92" s="4">
        <f t="shared" si="43"/>
        <v>-0.29575152947893557</v>
      </c>
      <c r="H92" s="4">
        <f t="shared" si="44"/>
        <v>-8.6707974321110048E-2</v>
      </c>
      <c r="I92" s="26" t="str">
        <f t="shared" si="45"/>
        <v>-0.295751529478936-0.08670797432111i</v>
      </c>
      <c r="J92" s="8">
        <f>BFU725F_2V_5mA_S_N!F306</f>
        <v>7.2099999999999997E-2</v>
      </c>
      <c r="L92" s="9">
        <f t="shared" si="46"/>
        <v>1.046</v>
      </c>
      <c r="M92" s="6">
        <f t="shared" si="47"/>
        <v>0</v>
      </c>
      <c r="N92" s="4" t="str">
        <f t="shared" si="48"/>
        <v>-0.295751529478936-0.08670797432111i</v>
      </c>
      <c r="O92" s="4">
        <f t="shared" si="49"/>
        <v>-0.29575152947893601</v>
      </c>
      <c r="P92" s="4">
        <f t="shared" si="50"/>
        <v>-8.6707974321110007E-2</v>
      </c>
      <c r="Q92" s="8">
        <f t="shared" si="51"/>
        <v>0</v>
      </c>
      <c r="R92" s="9">
        <f t="shared" si="52"/>
        <v>1.246</v>
      </c>
      <c r="S92" s="6">
        <f t="shared" si="53"/>
        <v>8.9799647951360473E-2</v>
      </c>
      <c r="T92" s="4" t="str">
        <f t="shared" si="54"/>
        <v>-0.271381560853776-0.0795632247487934i</v>
      </c>
      <c r="U92" s="4">
        <f t="shared" si="55"/>
        <v>-0.27138156085377602</v>
      </c>
      <c r="V92" s="4">
        <f t="shared" si="56"/>
        <v>-7.9563224748793404E-2</v>
      </c>
      <c r="W92" s="8">
        <f t="shared" si="57"/>
        <v>0.27425922880949399</v>
      </c>
      <c r="X92" s="9">
        <f t="shared" si="58"/>
        <v>1.4460000000000002</v>
      </c>
      <c r="Y92" s="6">
        <f t="shared" si="59"/>
        <v>0.1838314229261504</v>
      </c>
      <c r="Z92" s="4" t="str">
        <f t="shared" si="60"/>
        <v>-0.249825713147492-0.0732435147791469i</v>
      </c>
      <c r="AA92" s="4">
        <f t="shared" si="61"/>
        <v>-0.249825713147492</v>
      </c>
      <c r="AB92" s="4">
        <f t="shared" si="62"/>
        <v>-7.3243514779146895E-2</v>
      </c>
      <c r="AC92" s="8">
        <f t="shared" si="63"/>
        <v>0.3779226129094938</v>
      </c>
      <c r="AD92" s="9">
        <f t="shared" si="64"/>
        <v>1.6460000000000001</v>
      </c>
      <c r="AE92" s="6">
        <f t="shared" si="65"/>
        <v>0.28229477892615157</v>
      </c>
      <c r="AF92" s="4" t="str">
        <f t="shared" si="66"/>
        <v>-0.230642387647099-0.0676193771869859i</v>
      </c>
      <c r="AG92" s="4">
        <f t="shared" si="67"/>
        <v>-0.23064238764709899</v>
      </c>
      <c r="AH92" s="4">
        <f t="shared" si="68"/>
        <v>-6.7619377186985893E-2</v>
      </c>
      <c r="AI92" s="8">
        <f t="shared" si="69"/>
        <v>0.45148690832420441</v>
      </c>
      <c r="AJ92" s="9">
        <f t="shared" si="70"/>
        <v>1.8460000000000001</v>
      </c>
      <c r="AK92" s="6">
        <f t="shared" si="71"/>
        <v>0.38539856993065108</v>
      </c>
      <c r="AL92" s="4" t="str">
        <f t="shared" si="72"/>
        <v>-0.213477576704688-0.0625870245596186i</v>
      </c>
      <c r="AM92" s="4">
        <f t="shared" si="73"/>
        <v>-0.213477576704688</v>
      </c>
      <c r="AN92" s="4">
        <f t="shared" si="74"/>
        <v>-6.2587024559618606E-2</v>
      </c>
      <c r="AO92" s="8">
        <f t="shared" si="75"/>
        <v>0.50903119514247941</v>
      </c>
      <c r="AP92" s="9">
        <f t="shared" si="76"/>
        <v>2.0460000000000003</v>
      </c>
      <c r="AQ92" s="6">
        <f t="shared" si="77"/>
        <v>0.49336149290373627</v>
      </c>
      <c r="AR92" s="4" t="str">
        <f t="shared" si="78"/>
        <v>-0.198044164714511-0.0580622807894371i</v>
      </c>
      <c r="AS92" s="4">
        <f t="shared" si="79"/>
        <v>-0.198044164714511</v>
      </c>
      <c r="AT92" s="4">
        <f t="shared" si="80"/>
        <v>-5.80622807894371E-2</v>
      </c>
      <c r="AU92" s="8">
        <f t="shared" si="81"/>
        <v>0.55619795238291214</v>
      </c>
    </row>
    <row r="93" spans="1:47" x14ac:dyDescent="0.15">
      <c r="A93" s="7">
        <f>BFU725F_2V_5mA_S_N!B307</f>
        <v>8800</v>
      </c>
      <c r="B93" s="4">
        <f t="shared" si="41"/>
        <v>8800000000</v>
      </c>
      <c r="C93" s="4">
        <f>BFU725F_2V_5mA_S_N!C307</f>
        <v>1.0640000000000001</v>
      </c>
      <c r="D93" s="4">
        <f>BFU725F_2V_5mA_S_N!D307</f>
        <v>0.31569999999999998</v>
      </c>
      <c r="E93" s="4">
        <f>BFU725F_2V_5mA_S_N!E307</f>
        <v>-159.46</v>
      </c>
      <c r="F93" s="4">
        <f t="shared" si="42"/>
        <v>-2.7831020252301579</v>
      </c>
      <c r="G93" s="4">
        <f t="shared" si="43"/>
        <v>-0.29563015232074319</v>
      </c>
      <c r="H93" s="4">
        <f t="shared" si="44"/>
        <v>-0.11076688602111273</v>
      </c>
      <c r="I93" s="26" t="str">
        <f t="shared" si="45"/>
        <v>-0.295630152320743-0.110766886021113i</v>
      </c>
      <c r="J93" s="8">
        <f>BFU725F_2V_5mA_S_N!F307</f>
        <v>7.5600000000000001E-2</v>
      </c>
      <c r="L93" s="9">
        <f t="shared" si="46"/>
        <v>1.0640000000000001</v>
      </c>
      <c r="M93" s="6">
        <f t="shared" si="47"/>
        <v>0</v>
      </c>
      <c r="N93" s="4" t="str">
        <f t="shared" si="48"/>
        <v>-0.295630152320743-0.110766886021113i</v>
      </c>
      <c r="O93" s="4">
        <f t="shared" si="49"/>
        <v>-0.29563015232074302</v>
      </c>
      <c r="P93" s="4">
        <f t="shared" si="50"/>
        <v>-0.110766886021113</v>
      </c>
      <c r="Q93" s="8">
        <f t="shared" si="51"/>
        <v>0</v>
      </c>
      <c r="R93" s="9">
        <f t="shared" si="52"/>
        <v>1.264</v>
      </c>
      <c r="S93" s="6">
        <f t="shared" si="53"/>
        <v>8.647948584336336E-2</v>
      </c>
      <c r="T93" s="4" t="str">
        <f t="shared" si="54"/>
        <v>-0.272099157115024-0.101950278366399i</v>
      </c>
      <c r="U93" s="4">
        <f t="shared" si="55"/>
        <v>-0.27209915711502403</v>
      </c>
      <c r="V93" s="4">
        <f t="shared" si="56"/>
        <v>-0.101950278366399</v>
      </c>
      <c r="W93" s="8">
        <f t="shared" si="57"/>
        <v>0.26887625401483811</v>
      </c>
      <c r="X93" s="9">
        <f t="shared" si="58"/>
        <v>1.464</v>
      </c>
      <c r="Y93" s="6">
        <f t="shared" si="59"/>
        <v>0.17703462429071268</v>
      </c>
      <c r="Z93" s="4" t="str">
        <f t="shared" si="60"/>
        <v>-0.251165213171951-0.0941067354648653i</v>
      </c>
      <c r="AA93" s="4">
        <f t="shared" si="61"/>
        <v>-0.25116521317195101</v>
      </c>
      <c r="AB93" s="4">
        <f t="shared" si="62"/>
        <v>-9.4106735464865296E-2</v>
      </c>
      <c r="AC93" s="8">
        <f t="shared" si="63"/>
        <v>0.37104102531498395</v>
      </c>
      <c r="AD93" s="9">
        <f t="shared" si="64"/>
        <v>1.6640000000000001</v>
      </c>
      <c r="AE93" s="6">
        <f t="shared" si="65"/>
        <v>0.27185749493163419</v>
      </c>
      <c r="AF93" s="4" t="str">
        <f t="shared" si="66"/>
        <v>-0.232439682510685-0.0870906422004986i</v>
      </c>
      <c r="AG93" s="4">
        <f t="shared" si="67"/>
        <v>-0.232439682510685</v>
      </c>
      <c r="AH93" s="4">
        <f t="shared" si="68"/>
        <v>-8.70906422004986E-2</v>
      </c>
      <c r="AI93" s="8">
        <f t="shared" si="69"/>
        <v>0.44384506351035902</v>
      </c>
      <c r="AJ93" s="9">
        <f t="shared" si="70"/>
        <v>1.8640000000000001</v>
      </c>
      <c r="AK93" s="6">
        <f t="shared" si="71"/>
        <v>0.37114922978788006</v>
      </c>
      <c r="AL93" s="4" t="str">
        <f t="shared" si="72"/>
        <v>-0.215607569109365-0.0807839756714511i</v>
      </c>
      <c r="AM93" s="4">
        <f t="shared" si="73"/>
        <v>-0.21560756910936499</v>
      </c>
      <c r="AN93" s="4">
        <f t="shared" si="74"/>
        <v>-8.0783975671451097E-2</v>
      </c>
      <c r="AO93" s="8">
        <f t="shared" si="75"/>
        <v>0.50100815187617342</v>
      </c>
      <c r="AP93" s="9">
        <f t="shared" si="76"/>
        <v>2.0640000000000001</v>
      </c>
      <c r="AQ93" s="6">
        <f t="shared" si="77"/>
        <v>0.475120439941356</v>
      </c>
      <c r="AR93" s="4" t="str">
        <f t="shared" si="78"/>
        <v>-0.20041085752462-0.0750900624938234i</v>
      </c>
      <c r="AS93" s="4">
        <f t="shared" si="79"/>
        <v>-0.20041085752462001</v>
      </c>
      <c r="AT93" s="4">
        <f t="shared" si="80"/>
        <v>-7.5090062493823398E-2</v>
      </c>
      <c r="AU93" s="8">
        <f t="shared" si="81"/>
        <v>0.5480212560949963</v>
      </c>
    </row>
    <row r="94" spans="1:47" x14ac:dyDescent="0.15">
      <c r="A94" s="7">
        <f>BFU725F_2V_5mA_S_N!B308</f>
        <v>9000</v>
      </c>
      <c r="B94" s="4">
        <f t="shared" si="41"/>
        <v>9000000000</v>
      </c>
      <c r="C94" s="4">
        <f>BFU725F_2V_5mA_S_N!C308</f>
        <v>1.083</v>
      </c>
      <c r="D94" s="4">
        <f>BFU725F_2V_5mA_S_N!D308</f>
        <v>0.3236</v>
      </c>
      <c r="E94" s="4">
        <f>BFU725F_2V_5mA_S_N!E308</f>
        <v>-155.37</v>
      </c>
      <c r="F94" s="4">
        <f t="shared" si="42"/>
        <v>-2.7117180588235898</v>
      </c>
      <c r="G94" s="4">
        <f t="shared" si="43"/>
        <v>-0.29415823137159669</v>
      </c>
      <c r="H94" s="4">
        <f t="shared" si="44"/>
        <v>-0.13486250374486666</v>
      </c>
      <c r="I94" s="26" t="str">
        <f t="shared" si="45"/>
        <v>-0.294158231371597-0.134862503744867i</v>
      </c>
      <c r="J94" s="8">
        <f>BFU725F_2V_5mA_S_N!F308</f>
        <v>7.9699999999999993E-2</v>
      </c>
      <c r="L94" s="9">
        <f t="shared" si="46"/>
        <v>1.083</v>
      </c>
      <c r="M94" s="6">
        <f t="shared" si="47"/>
        <v>0</v>
      </c>
      <c r="N94" s="4" t="str">
        <f t="shared" si="48"/>
        <v>-0.294158231371597-0.134862503744867i</v>
      </c>
      <c r="O94" s="4">
        <f t="shared" si="49"/>
        <v>-0.29415823137159702</v>
      </c>
      <c r="P94" s="4">
        <f t="shared" si="50"/>
        <v>-0.134862503744867</v>
      </c>
      <c r="Q94" s="8">
        <f t="shared" si="51"/>
        <v>0</v>
      </c>
      <c r="R94" s="9">
        <f t="shared" si="52"/>
        <v>1.2829999999999999</v>
      </c>
      <c r="S94" s="6">
        <f t="shared" si="53"/>
        <v>8.332060201127664E-2</v>
      </c>
      <c r="T94" s="4" t="str">
        <f t="shared" si="54"/>
        <v>-0.271533866175411-0.124489927999599i</v>
      </c>
      <c r="U94" s="4">
        <f t="shared" si="55"/>
        <v>-0.27153386617541098</v>
      </c>
      <c r="V94" s="4">
        <f t="shared" si="56"/>
        <v>-0.124489927999599</v>
      </c>
      <c r="W94" s="8">
        <f t="shared" si="57"/>
        <v>0.26358616474696706</v>
      </c>
      <c r="X94" s="9">
        <f t="shared" si="58"/>
        <v>1.4830000000000001</v>
      </c>
      <c r="Y94" s="6">
        <f t="shared" si="59"/>
        <v>0.17056798301807152</v>
      </c>
      <c r="Z94" s="4" t="str">
        <f t="shared" si="60"/>
        <v>-0.251295299067697-0.115211167314821i</v>
      </c>
      <c r="AA94" s="4">
        <f t="shared" si="61"/>
        <v>-0.25129529906769699</v>
      </c>
      <c r="AB94" s="4">
        <f t="shared" si="62"/>
        <v>-0.11521116731482101</v>
      </c>
      <c r="AC94" s="8">
        <f t="shared" si="63"/>
        <v>0.36425067805266237</v>
      </c>
      <c r="AD94" s="9">
        <f t="shared" si="64"/>
        <v>1.6830000000000001</v>
      </c>
      <c r="AE94" s="6">
        <f t="shared" si="65"/>
        <v>0.26192720641296063</v>
      </c>
      <c r="AF94" s="4" t="str">
        <f t="shared" si="66"/>
        <v>-0.233102376964948-0.106870271961419i</v>
      </c>
      <c r="AG94" s="4">
        <f t="shared" si="67"/>
        <v>-0.23310237696494801</v>
      </c>
      <c r="AH94" s="4">
        <f t="shared" si="68"/>
        <v>-0.106870271961419</v>
      </c>
      <c r="AI94" s="8">
        <f t="shared" si="69"/>
        <v>0.43627681818195552</v>
      </c>
      <c r="AJ94" s="9">
        <f t="shared" si="70"/>
        <v>1.883</v>
      </c>
      <c r="AK94" s="6">
        <f t="shared" si="71"/>
        <v>0.35759205735750826</v>
      </c>
      <c r="AL94" s="4" t="str">
        <f t="shared" si="72"/>
        <v>-0.216676452824984-0.0993394908389274i</v>
      </c>
      <c r="AM94" s="4">
        <f t="shared" si="73"/>
        <v>-0.21667645282498399</v>
      </c>
      <c r="AN94" s="4">
        <f t="shared" si="74"/>
        <v>-9.9339490838927402E-2</v>
      </c>
      <c r="AO94" s="8">
        <f t="shared" si="75"/>
        <v>0.49303588732201964</v>
      </c>
      <c r="AP94" s="9">
        <f t="shared" si="76"/>
        <v>2.0830000000000002</v>
      </c>
      <c r="AQ94" s="6">
        <f t="shared" si="77"/>
        <v>0.45776545382657835</v>
      </c>
      <c r="AR94" s="4" t="str">
        <f t="shared" si="78"/>
        <v>-0.201787078023726-0.0925131703394795i</v>
      </c>
      <c r="AS94" s="4">
        <f t="shared" si="79"/>
        <v>-0.201787078023726</v>
      </c>
      <c r="AT94" s="4">
        <f t="shared" si="80"/>
        <v>-9.2513170339479506E-2</v>
      </c>
      <c r="AU94" s="8">
        <f t="shared" si="81"/>
        <v>0.53987166510411277</v>
      </c>
    </row>
    <row r="95" spans="1:47" x14ac:dyDescent="0.15">
      <c r="A95" s="7">
        <f>BFU725F_2V_5mA_S_N!B309</f>
        <v>9200</v>
      </c>
      <c r="B95" s="4">
        <f t="shared" si="41"/>
        <v>9200000000</v>
      </c>
      <c r="C95" s="4">
        <f>BFU725F_2V_5mA_S_N!C309</f>
        <v>1.101</v>
      </c>
      <c r="D95" s="4">
        <f>BFU725F_2V_5mA_S_N!D309</f>
        <v>0.33179999999999998</v>
      </c>
      <c r="E95" s="4">
        <f>BFU725F_2V_5mA_S_N!E309</f>
        <v>-151.38999999999999</v>
      </c>
      <c r="F95" s="4">
        <f t="shared" si="42"/>
        <v>-2.642253954594215</v>
      </c>
      <c r="G95" s="4">
        <f t="shared" si="43"/>
        <v>-0.29128702575290705</v>
      </c>
      <c r="H95" s="4">
        <f t="shared" si="44"/>
        <v>-0.15888080006100563</v>
      </c>
      <c r="I95" s="26" t="str">
        <f t="shared" si="45"/>
        <v>-0.291287025752907-0.158880800061006i</v>
      </c>
      <c r="J95" s="8">
        <f>BFU725F_2V_5mA_S_N!F309</f>
        <v>8.4500000000000006E-2</v>
      </c>
      <c r="L95" s="9">
        <f t="shared" si="46"/>
        <v>1.101</v>
      </c>
      <c r="M95" s="6">
        <f t="shared" si="47"/>
        <v>0</v>
      </c>
      <c r="N95" s="4" t="str">
        <f t="shared" si="48"/>
        <v>-0.291287025752907-0.158880800061006i</v>
      </c>
      <c r="O95" s="4">
        <f t="shared" si="49"/>
        <v>-0.29128702575290699</v>
      </c>
      <c r="P95" s="4">
        <f t="shared" si="50"/>
        <v>-0.15888080006100599</v>
      </c>
      <c r="Q95" s="8">
        <f t="shared" si="51"/>
        <v>0</v>
      </c>
      <c r="R95" s="9">
        <f t="shared" si="52"/>
        <v>1.3009999999999999</v>
      </c>
      <c r="S95" s="6">
        <f t="shared" si="53"/>
        <v>8.0279373569884363E-2</v>
      </c>
      <c r="T95" s="4" t="str">
        <f t="shared" si="54"/>
        <v>-0.269640458643881-0.147073806968997i</v>
      </c>
      <c r="U95" s="4">
        <f t="shared" si="55"/>
        <v>-0.26964045864388098</v>
      </c>
      <c r="V95" s="4">
        <f t="shared" si="56"/>
        <v>-0.147073806968997</v>
      </c>
      <c r="W95" s="8">
        <f t="shared" si="57"/>
        <v>0.25834132505737684</v>
      </c>
      <c r="X95" s="9">
        <f t="shared" si="58"/>
        <v>1.5009999999999999</v>
      </c>
      <c r="Y95" s="6">
        <f t="shared" si="59"/>
        <v>0.16434219745455303</v>
      </c>
      <c r="Z95" s="4" t="str">
        <f t="shared" si="60"/>
        <v>-0.25017303881085-0.136455416979945i</v>
      </c>
      <c r="AA95" s="4">
        <f t="shared" si="61"/>
        <v>-0.25017303881085001</v>
      </c>
      <c r="AB95" s="4">
        <f t="shared" si="62"/>
        <v>-0.13645541697994501</v>
      </c>
      <c r="AC95" s="8">
        <f t="shared" si="63"/>
        <v>0.3574916560483487</v>
      </c>
      <c r="AD95" s="9">
        <f t="shared" si="64"/>
        <v>1.7010000000000001</v>
      </c>
      <c r="AE95" s="6">
        <f t="shared" si="65"/>
        <v>0.25236678017396502</v>
      </c>
      <c r="AF95" s="4" t="str">
        <f t="shared" si="66"/>
        <v>-0.232589230538711-0.126864431871097i</v>
      </c>
      <c r="AG95" s="4">
        <f t="shared" si="67"/>
        <v>-0.232589230538711</v>
      </c>
      <c r="AH95" s="4">
        <f t="shared" si="68"/>
        <v>-0.126864431871097</v>
      </c>
      <c r="AI95" s="8">
        <f t="shared" si="69"/>
        <v>0.42871629698828212</v>
      </c>
      <c r="AJ95" s="9">
        <f t="shared" si="70"/>
        <v>1.901</v>
      </c>
      <c r="AK95" s="6">
        <f t="shared" si="71"/>
        <v>0.34453983366972879</v>
      </c>
      <c r="AL95" s="4" t="str">
        <f t="shared" si="72"/>
        <v>-0.21664440015725-0.118167417641591i</v>
      </c>
      <c r="AM95" s="4">
        <f t="shared" si="73"/>
        <v>-0.21664440015725001</v>
      </c>
      <c r="AN95" s="4">
        <f t="shared" si="74"/>
        <v>-0.118167417641591</v>
      </c>
      <c r="AO95" s="8">
        <f t="shared" si="75"/>
        <v>0.48504557978797724</v>
      </c>
      <c r="AP95" s="9">
        <f t="shared" si="76"/>
        <v>2.101</v>
      </c>
      <c r="AQ95" s="6">
        <f t="shared" si="77"/>
        <v>0.441056869346166</v>
      </c>
      <c r="AR95" s="4" t="str">
        <f t="shared" si="78"/>
        <v>-0.202134302919682-0.110252970192004i</v>
      </c>
      <c r="AS95" s="4">
        <f t="shared" si="79"/>
        <v>-0.20213430291968201</v>
      </c>
      <c r="AT95" s="4">
        <f t="shared" si="80"/>
        <v>-0.110252970192004</v>
      </c>
      <c r="AU95" s="8">
        <f t="shared" si="81"/>
        <v>0.53167910820509046</v>
      </c>
    </row>
    <row r="96" spans="1:47" x14ac:dyDescent="0.15">
      <c r="A96" s="7">
        <f>BFU725F_2V_5mA_S_N!B310</f>
        <v>9400</v>
      </c>
      <c r="B96" s="4">
        <f t="shared" si="41"/>
        <v>9400000000</v>
      </c>
      <c r="C96" s="4">
        <f>BFU725F_2V_5mA_S_N!C310</f>
        <v>1.1200000000000001</v>
      </c>
      <c r="D96" s="4">
        <f>BFU725F_2V_5mA_S_N!D310</f>
        <v>0.3402</v>
      </c>
      <c r="E96" s="4">
        <f>BFU725F_2V_5mA_S_N!E310</f>
        <v>-147.52000000000001</v>
      </c>
      <c r="F96" s="4">
        <f t="shared" si="42"/>
        <v>-2.5747097125420351</v>
      </c>
      <c r="G96" s="4">
        <f t="shared" si="43"/>
        <v>-0.28698555789576347</v>
      </c>
      <c r="H96" s="4">
        <f t="shared" si="44"/>
        <v>-0.18268916103386479</v>
      </c>
      <c r="I96" s="26" t="str">
        <f t="shared" si="45"/>
        <v>-0.286985557895763-0.182689161033865i</v>
      </c>
      <c r="J96" s="8">
        <f>BFU725F_2V_5mA_S_N!F310</f>
        <v>8.9899999999999994E-2</v>
      </c>
      <c r="L96" s="9">
        <f t="shared" si="46"/>
        <v>1.1200000000000001</v>
      </c>
      <c r="M96" s="6">
        <f t="shared" si="47"/>
        <v>0</v>
      </c>
      <c r="N96" s="4" t="str">
        <f t="shared" si="48"/>
        <v>-0.286985557895763-0.182689161033865i</v>
      </c>
      <c r="O96" s="4">
        <f t="shared" si="49"/>
        <v>-0.28698555789576302</v>
      </c>
      <c r="P96" s="4">
        <f t="shared" si="50"/>
        <v>-0.18268916103386501</v>
      </c>
      <c r="Q96" s="8">
        <f t="shared" si="51"/>
        <v>0</v>
      </c>
      <c r="R96" s="9">
        <f t="shared" si="52"/>
        <v>1.32</v>
      </c>
      <c r="S96" s="6">
        <f t="shared" si="53"/>
        <v>7.7495281625850024E-2</v>
      </c>
      <c r="T96" s="4" t="str">
        <f t="shared" si="54"/>
        <v>-0.266345071565163-0.169549847826899i</v>
      </c>
      <c r="U96" s="4">
        <f t="shared" si="55"/>
        <v>-0.26634507156516302</v>
      </c>
      <c r="V96" s="4">
        <f t="shared" si="56"/>
        <v>-0.169549847826899</v>
      </c>
      <c r="W96" s="8">
        <f t="shared" si="57"/>
        <v>0.25337014354562359</v>
      </c>
      <c r="X96" s="9">
        <f t="shared" si="58"/>
        <v>1.52</v>
      </c>
      <c r="Y96" s="6">
        <f t="shared" si="59"/>
        <v>0.15864280335552183</v>
      </c>
      <c r="Z96" s="4" t="str">
        <f t="shared" si="60"/>
        <v>-0.247691140931986-0.157675135516125i</v>
      </c>
      <c r="AA96" s="4">
        <f t="shared" si="61"/>
        <v>-0.24769114093198599</v>
      </c>
      <c r="AB96" s="4">
        <f t="shared" si="62"/>
        <v>-0.157675135516125</v>
      </c>
      <c r="AC96" s="8">
        <f t="shared" si="63"/>
        <v>0.35106162705541388</v>
      </c>
      <c r="AD96" s="9">
        <f t="shared" si="64"/>
        <v>1.7200000000000002</v>
      </c>
      <c r="AE96" s="6">
        <f t="shared" si="65"/>
        <v>0.24361468996224231</v>
      </c>
      <c r="AF96" s="4" t="str">
        <f t="shared" si="66"/>
        <v>-0.230767262731897-0.146901739347749i</v>
      </c>
      <c r="AG96" s="4">
        <f t="shared" si="67"/>
        <v>-0.23076726273189699</v>
      </c>
      <c r="AH96" s="4">
        <f t="shared" si="68"/>
        <v>-0.146901739347749</v>
      </c>
      <c r="AI96" s="8">
        <f t="shared" si="69"/>
        <v>0.42149951654844492</v>
      </c>
      <c r="AJ96" s="9">
        <f t="shared" si="70"/>
        <v>1.9200000000000002</v>
      </c>
      <c r="AK96" s="6">
        <f t="shared" si="71"/>
        <v>0.33259117820988277</v>
      </c>
      <c r="AL96" s="4" t="str">
        <f t="shared" si="72"/>
        <v>-0.215359040783447-0.137093179079332i</v>
      </c>
      <c r="AM96" s="4">
        <f t="shared" si="73"/>
        <v>-0.215359040783447</v>
      </c>
      <c r="AN96" s="4">
        <f t="shared" si="74"/>
        <v>-0.13709317907933199</v>
      </c>
      <c r="AO96" s="8">
        <f t="shared" si="75"/>
        <v>0.47739500322895623</v>
      </c>
      <c r="AP96" s="9">
        <f t="shared" si="76"/>
        <v>2.12</v>
      </c>
      <c r="AQ96" s="6">
        <f t="shared" si="77"/>
        <v>0.4257609991593026</v>
      </c>
      <c r="AR96" s="4" t="str">
        <f t="shared" si="78"/>
        <v>-0.201285880357917-0.1281344917848i</v>
      </c>
      <c r="AS96" s="4">
        <f t="shared" si="79"/>
        <v>-0.201285880357917</v>
      </c>
      <c r="AT96" s="4">
        <f t="shared" si="80"/>
        <v>-0.12813449178479999</v>
      </c>
      <c r="AU96" s="8">
        <f t="shared" si="81"/>
        <v>0.52381266231289725</v>
      </c>
    </row>
    <row r="97" spans="1:47" x14ac:dyDescent="0.15">
      <c r="A97" s="7">
        <f>BFU725F_2V_5mA_S_N!B311</f>
        <v>9600</v>
      </c>
      <c r="B97" s="4">
        <f t="shared" si="41"/>
        <v>9600000000</v>
      </c>
      <c r="C97" s="4">
        <f>BFU725F_2V_5mA_S_N!C311</f>
        <v>1.139</v>
      </c>
      <c r="D97" s="4">
        <f>BFU725F_2V_5mA_S_N!D311</f>
        <v>0.3488</v>
      </c>
      <c r="E97" s="4">
        <f>BFU725F_2V_5mA_S_N!E311</f>
        <v>-143.75</v>
      </c>
      <c r="F97" s="4">
        <f t="shared" si="42"/>
        <v>-2.5089107997418489</v>
      </c>
      <c r="G97" s="4">
        <f t="shared" si="43"/>
        <v>-0.28128787796849797</v>
      </c>
      <c r="H97" s="4">
        <f t="shared" si="44"/>
        <v>-0.2062488053492175</v>
      </c>
      <c r="I97" s="26" t="str">
        <f t="shared" si="45"/>
        <v>-0.281287877968498-0.206248805349217i</v>
      </c>
      <c r="J97" s="8">
        <f>BFU725F_2V_5mA_S_N!F311</f>
        <v>9.6000000000000002E-2</v>
      </c>
      <c r="L97" s="9">
        <f t="shared" si="46"/>
        <v>1.139</v>
      </c>
      <c r="M97" s="6">
        <f t="shared" si="47"/>
        <v>0</v>
      </c>
      <c r="N97" s="4" t="str">
        <f t="shared" si="48"/>
        <v>-0.281287877968498-0.206248805349217i</v>
      </c>
      <c r="O97" s="4">
        <f t="shared" si="49"/>
        <v>-0.28128787796849802</v>
      </c>
      <c r="P97" s="4">
        <f t="shared" si="50"/>
        <v>-0.206248805349217</v>
      </c>
      <c r="Q97" s="8">
        <f t="shared" si="51"/>
        <v>0</v>
      </c>
      <c r="R97" s="9">
        <f t="shared" si="52"/>
        <v>1.339</v>
      </c>
      <c r="S97" s="6">
        <f t="shared" si="53"/>
        <v>7.4891272107599258E-2</v>
      </c>
      <c r="T97" s="4" t="str">
        <f t="shared" si="54"/>
        <v>-0.261689610165837-0.191878760858122i</v>
      </c>
      <c r="U97" s="4">
        <f t="shared" si="55"/>
        <v>-0.26168961016583703</v>
      </c>
      <c r="V97" s="4">
        <f t="shared" si="56"/>
        <v>-0.191878760858122</v>
      </c>
      <c r="W97" s="8">
        <f t="shared" si="57"/>
        <v>0.24857066834337518</v>
      </c>
      <c r="X97" s="9">
        <f t="shared" si="58"/>
        <v>1.5390000000000001</v>
      </c>
      <c r="Y97" s="6">
        <f t="shared" si="59"/>
        <v>0.1533120611313144</v>
      </c>
      <c r="Z97" s="4" t="str">
        <f t="shared" si="60"/>
        <v>-0.243895722110611-0.178831742335984i</v>
      </c>
      <c r="AA97" s="4">
        <f t="shared" si="61"/>
        <v>-0.243895722110611</v>
      </c>
      <c r="AB97" s="4">
        <f t="shared" si="62"/>
        <v>-0.17883174233598401</v>
      </c>
      <c r="AC97" s="8">
        <f t="shared" si="63"/>
        <v>0.34483207011787542</v>
      </c>
      <c r="AD97" s="9">
        <f t="shared" si="64"/>
        <v>1.7390000000000001</v>
      </c>
      <c r="AE97" s="6">
        <f t="shared" si="65"/>
        <v>0.23542870807872354</v>
      </c>
      <c r="AF97" s="4" t="str">
        <f t="shared" si="66"/>
        <v>-0.227684427380633-0.166945129249882i</v>
      </c>
      <c r="AG97" s="4">
        <f t="shared" si="67"/>
        <v>-0.22768442738063299</v>
      </c>
      <c r="AH97" s="4">
        <f t="shared" si="68"/>
        <v>-0.166945129249882</v>
      </c>
      <c r="AI97" s="8">
        <f t="shared" si="69"/>
        <v>0.41448540820405239</v>
      </c>
      <c r="AJ97" s="9">
        <f t="shared" si="70"/>
        <v>1.9390000000000001</v>
      </c>
      <c r="AK97" s="6">
        <f t="shared" si="71"/>
        <v>0.32141539336757202</v>
      </c>
      <c r="AL97" s="4" t="str">
        <f t="shared" si="72"/>
        <v>-0.212868625097251-0.15608173355965i</v>
      </c>
      <c r="AM97" s="4">
        <f t="shared" si="73"/>
        <v>-0.21286862509725099</v>
      </c>
      <c r="AN97" s="4">
        <f t="shared" si="74"/>
        <v>-0.15608173355964999</v>
      </c>
      <c r="AO97" s="8">
        <f t="shared" si="75"/>
        <v>0.46993746448245782</v>
      </c>
      <c r="AP97" s="9">
        <f t="shared" si="76"/>
        <v>2.1390000000000002</v>
      </c>
      <c r="AQ97" s="6">
        <f t="shared" si="77"/>
        <v>0.41145450628579372</v>
      </c>
      <c r="AR97" s="4" t="str">
        <f t="shared" si="78"/>
        <v>-0.199289369027345-0.146125011065327i</v>
      </c>
      <c r="AS97" s="4">
        <f t="shared" si="79"/>
        <v>-0.19928936902734501</v>
      </c>
      <c r="AT97" s="4">
        <f t="shared" si="80"/>
        <v>-0.14612501106532699</v>
      </c>
      <c r="AU97" s="8">
        <f t="shared" si="81"/>
        <v>0.51612398986021468</v>
      </c>
    </row>
    <row r="98" spans="1:47" x14ac:dyDescent="0.15">
      <c r="A98" s="7">
        <f>BFU725F_2V_5mA_S_N!B312</f>
        <v>9800</v>
      </c>
      <c r="B98" s="4">
        <f t="shared" si="41"/>
        <v>9800000000</v>
      </c>
      <c r="C98" s="4">
        <f>BFU725F_2V_5mA_S_N!C312</f>
        <v>1.157</v>
      </c>
      <c r="D98" s="4">
        <f>BFU725F_2V_5mA_S_N!D312</f>
        <v>0.35770000000000002</v>
      </c>
      <c r="E98" s="4">
        <f>BFU725F_2V_5mA_S_N!E312</f>
        <v>-140.07</v>
      </c>
      <c r="F98" s="4">
        <f t="shared" si="42"/>
        <v>-2.4446826832684572</v>
      </c>
      <c r="G98" s="4">
        <f t="shared" si="43"/>
        <v>-0.27429479926975592</v>
      </c>
      <c r="H98" s="4">
        <f t="shared" si="44"/>
        <v>-0.22959018509850176</v>
      </c>
      <c r="I98" s="26" t="str">
        <f t="shared" si="45"/>
        <v>-0.274294799269756-0.229590185098502i</v>
      </c>
      <c r="J98" s="8">
        <f>BFU725F_2V_5mA_S_N!F312</f>
        <v>0.10290000000000001</v>
      </c>
      <c r="L98" s="9">
        <f t="shared" si="46"/>
        <v>1.157</v>
      </c>
      <c r="M98" s="6">
        <f t="shared" si="47"/>
        <v>0</v>
      </c>
      <c r="N98" s="4" t="str">
        <f t="shared" si="48"/>
        <v>-0.274294799269756-0.229590185098502i</v>
      </c>
      <c r="O98" s="4">
        <f t="shared" si="49"/>
        <v>-0.27429479926975597</v>
      </c>
      <c r="P98" s="4">
        <f t="shared" si="50"/>
        <v>-0.22959018509850199</v>
      </c>
      <c r="Q98" s="8">
        <f t="shared" si="51"/>
        <v>0</v>
      </c>
      <c r="R98" s="9">
        <f t="shared" si="52"/>
        <v>1.357</v>
      </c>
      <c r="S98" s="6">
        <f t="shared" si="53"/>
        <v>7.2403068144304278E-2</v>
      </c>
      <c r="T98" s="4" t="str">
        <f t="shared" si="54"/>
        <v>-0.255775843446997-0.214089451922016i</v>
      </c>
      <c r="U98" s="4">
        <f t="shared" si="55"/>
        <v>-0.255775843446997</v>
      </c>
      <c r="V98" s="4">
        <f t="shared" si="56"/>
        <v>-0.21408945192201601</v>
      </c>
      <c r="W98" s="8">
        <f t="shared" si="57"/>
        <v>0.24384327994431262</v>
      </c>
      <c r="X98" s="9">
        <f t="shared" si="58"/>
        <v>1.5569999999999999</v>
      </c>
      <c r="Y98" s="6">
        <f t="shared" si="59"/>
        <v>0.14821838776467985</v>
      </c>
      <c r="Z98" s="4" t="str">
        <f t="shared" si="60"/>
        <v>-0.238887307669533-0.199953412647799i</v>
      </c>
      <c r="AA98" s="4">
        <f t="shared" si="61"/>
        <v>-0.23888730766953301</v>
      </c>
      <c r="AB98" s="4">
        <f t="shared" si="62"/>
        <v>-0.19995341264779901</v>
      </c>
      <c r="AC98" s="8">
        <f t="shared" si="63"/>
        <v>0.33867560198508706</v>
      </c>
      <c r="AD98" s="9">
        <f t="shared" si="64"/>
        <v>1.7570000000000001</v>
      </c>
      <c r="AE98" s="6">
        <f t="shared" si="65"/>
        <v>0.22760677331877902</v>
      </c>
      <c r="AF98" s="4" t="str">
        <f t="shared" si="66"/>
        <v>-0.223438649273832-0.187022579288818i</v>
      </c>
      <c r="AG98" s="4">
        <f t="shared" si="67"/>
        <v>-0.223438649273832</v>
      </c>
      <c r="AH98" s="4">
        <f t="shared" si="68"/>
        <v>-0.18702257928881799</v>
      </c>
      <c r="AI98" s="8">
        <f t="shared" si="69"/>
        <v>0.40753229670170787</v>
      </c>
      <c r="AJ98" s="9">
        <f t="shared" si="70"/>
        <v>1.9570000000000001</v>
      </c>
      <c r="AK98" s="6">
        <f t="shared" si="71"/>
        <v>0.31073661821614745</v>
      </c>
      <c r="AL98" s="4" t="str">
        <f t="shared" si="72"/>
        <v>-0.209267670909399-0.175161189447017i</v>
      </c>
      <c r="AM98" s="4">
        <f t="shared" si="73"/>
        <v>-0.20926767090939899</v>
      </c>
      <c r="AN98" s="4">
        <f t="shared" si="74"/>
        <v>-0.175161189447017</v>
      </c>
      <c r="AO98" s="8">
        <f t="shared" si="75"/>
        <v>0.46252383345147269</v>
      </c>
      <c r="AP98" s="9">
        <f t="shared" si="76"/>
        <v>2.157</v>
      </c>
      <c r="AQ98" s="6">
        <f t="shared" si="77"/>
        <v>0.39778425200322554</v>
      </c>
      <c r="AR98" s="4" t="str">
        <f t="shared" si="78"/>
        <v>-0.196235433956744-0.164252948743317i</v>
      </c>
      <c r="AS98" s="4">
        <f t="shared" si="79"/>
        <v>-0.196235433956744</v>
      </c>
      <c r="AT98" s="4">
        <f t="shared" si="80"/>
        <v>-0.164252948743317</v>
      </c>
      <c r="AU98" s="8">
        <f t="shared" si="81"/>
        <v>0.50846058141701789</v>
      </c>
    </row>
    <row r="99" spans="1:47" x14ac:dyDescent="0.15">
      <c r="A99" s="7">
        <f>BFU725F_2V_5mA_S_N!B313</f>
        <v>10000</v>
      </c>
      <c r="B99" s="4">
        <f t="shared" si="41"/>
        <v>10000000000</v>
      </c>
      <c r="C99" s="4">
        <f>BFU725F_2V_5mA_S_N!C313</f>
        <v>1.1759999999999999</v>
      </c>
      <c r="D99" s="4">
        <f>BFU725F_2V_5mA_S_N!D313</f>
        <v>0.36670000000000003</v>
      </c>
      <c r="E99" s="4">
        <f>BFU725F_2V_5mA_S_N!E313</f>
        <v>-136.49</v>
      </c>
      <c r="F99" s="4">
        <f t="shared" si="42"/>
        <v>-2.3821998960470605</v>
      </c>
      <c r="G99" s="4">
        <f t="shared" si="43"/>
        <v>-0.26595072226393374</v>
      </c>
      <c r="H99" s="4">
        <f t="shared" si="44"/>
        <v>-0.25246604390945732</v>
      </c>
      <c r="I99" s="26" t="str">
        <f t="shared" si="45"/>
        <v>-0.265950722263934-0.252466043909457i</v>
      </c>
      <c r="J99" s="8">
        <f>BFU725F_2V_5mA_S_N!F313</f>
        <v>0.1104</v>
      </c>
      <c r="L99" s="9">
        <f t="shared" si="46"/>
        <v>1.1759999999999999</v>
      </c>
      <c r="M99" s="6">
        <f t="shared" si="47"/>
        <v>0</v>
      </c>
      <c r="N99" s="4" t="str">
        <f t="shared" si="48"/>
        <v>-0.265950722263934-0.252466043909457i</v>
      </c>
      <c r="O99" s="4">
        <f t="shared" si="49"/>
        <v>-0.26595072226393401</v>
      </c>
      <c r="P99" s="4">
        <f t="shared" si="50"/>
        <v>-0.25246604390945698</v>
      </c>
      <c r="Q99" s="8">
        <f t="shared" si="51"/>
        <v>0</v>
      </c>
      <c r="R99" s="9">
        <f t="shared" si="52"/>
        <v>1.3759999999999999</v>
      </c>
      <c r="S99" s="6">
        <f t="shared" si="53"/>
        <v>7.0187643253046342E-2</v>
      </c>
      <c r="T99" s="4" t="str">
        <f t="shared" si="54"/>
        <v>-0.248508496561896-0.235908203109163i</v>
      </c>
      <c r="U99" s="4">
        <f t="shared" si="55"/>
        <v>-0.248508496561896</v>
      </c>
      <c r="V99" s="4">
        <f t="shared" si="56"/>
        <v>-0.23590820310916299</v>
      </c>
      <c r="W99" s="8">
        <f t="shared" si="57"/>
        <v>0.2394655614878706</v>
      </c>
      <c r="X99" s="9">
        <f t="shared" si="58"/>
        <v>1.5760000000000001</v>
      </c>
      <c r="Y99" s="6">
        <f t="shared" si="59"/>
        <v>0.1436831282237232</v>
      </c>
      <c r="Z99" s="4" t="str">
        <f t="shared" si="60"/>
        <v>-0.232538817528058-0.220748245452888i</v>
      </c>
      <c r="AA99" s="4">
        <f t="shared" si="61"/>
        <v>-0.23253881752805799</v>
      </c>
      <c r="AB99" s="4">
        <f t="shared" si="62"/>
        <v>-0.22074824545288799</v>
      </c>
      <c r="AC99" s="8">
        <f t="shared" si="63"/>
        <v>0.33295754255370347</v>
      </c>
      <c r="AD99" s="9">
        <f t="shared" si="64"/>
        <v>1.776</v>
      </c>
      <c r="AE99" s="6">
        <f t="shared" si="65"/>
        <v>0.22064234868936511</v>
      </c>
      <c r="AF99" s="4" t="str">
        <f t="shared" si="66"/>
        <v>-0.21787767936242-0.206830480837024i</v>
      </c>
      <c r="AG99" s="4">
        <f t="shared" si="67"/>
        <v>-0.21787767936242</v>
      </c>
      <c r="AH99" s="4">
        <f t="shared" si="68"/>
        <v>-0.20683048083702399</v>
      </c>
      <c r="AI99" s="8">
        <f t="shared" si="69"/>
        <v>0.40105653366673066</v>
      </c>
      <c r="AJ99" s="9">
        <f t="shared" si="70"/>
        <v>1.976</v>
      </c>
      <c r="AK99" s="6">
        <f t="shared" si="71"/>
        <v>0.30122854547468142</v>
      </c>
      <c r="AL99" s="4" t="str">
        <f t="shared" si="72"/>
        <v>-0.204384328324827-0.194021292252975i</v>
      </c>
      <c r="AM99" s="4">
        <f t="shared" si="73"/>
        <v>-0.204384328324827</v>
      </c>
      <c r="AN99" s="4">
        <f t="shared" si="74"/>
        <v>-0.19402129225297499</v>
      </c>
      <c r="AO99" s="8">
        <f t="shared" si="75"/>
        <v>0.45560153873234793</v>
      </c>
      <c r="AP99" s="9">
        <f t="shared" si="76"/>
        <v>2.1760000000000002</v>
      </c>
      <c r="AQ99" s="6">
        <f t="shared" si="77"/>
        <v>0.38561265270743394</v>
      </c>
      <c r="AR99" s="4" t="str">
        <f t="shared" si="78"/>
        <v>-0.191937278967738-0.182205354011562i</v>
      </c>
      <c r="AS99" s="4">
        <f t="shared" si="79"/>
        <v>-0.19193727896773799</v>
      </c>
      <c r="AT99" s="4">
        <f t="shared" si="80"/>
        <v>-0.18220535401156199</v>
      </c>
      <c r="AU99" s="8">
        <f t="shared" si="81"/>
        <v>0.50128811132979023</v>
      </c>
    </row>
    <row r="100" spans="1:47" x14ac:dyDescent="0.15">
      <c r="A100" s="7">
        <f>BFU725F_2V_5mA_S_N!B314</f>
        <v>10200</v>
      </c>
      <c r="B100" s="4">
        <f t="shared" si="41"/>
        <v>10200000000</v>
      </c>
      <c r="C100" s="4">
        <f>BFU725F_2V_5mA_S_N!C314</f>
        <v>1.1950000000000001</v>
      </c>
      <c r="D100" s="4">
        <f>BFU725F_2V_5mA_S_N!D314</f>
        <v>0.376</v>
      </c>
      <c r="E100" s="4">
        <f>BFU725F_2V_5mA_S_N!E314</f>
        <v>-132.97999999999999</v>
      </c>
      <c r="F100" s="4">
        <f t="shared" si="42"/>
        <v>-2.3209388393020594</v>
      </c>
      <c r="G100" s="4">
        <f t="shared" si="43"/>
        <v>-0.25633537849647958</v>
      </c>
      <c r="H100" s="4">
        <f t="shared" si="44"/>
        <v>-0.27507848649261279</v>
      </c>
      <c r="I100" s="26" t="str">
        <f t="shared" si="45"/>
        <v>-0.25633537849648-0.275078486492613i</v>
      </c>
      <c r="J100" s="8">
        <f>BFU725F_2V_5mA_S_N!F314</f>
        <v>0.1187</v>
      </c>
      <c r="L100" s="9">
        <f t="shared" si="46"/>
        <v>1.1950000000000001</v>
      </c>
      <c r="M100" s="6">
        <f t="shared" si="47"/>
        <v>0</v>
      </c>
      <c r="N100" s="4" t="str">
        <f t="shared" si="48"/>
        <v>-0.25633537849648-0.275078486492613i</v>
      </c>
      <c r="O100" s="4">
        <f t="shared" si="49"/>
        <v>-0.25633537849648003</v>
      </c>
      <c r="P100" s="4">
        <f t="shared" si="50"/>
        <v>-0.27507848649261302</v>
      </c>
      <c r="Q100" s="8">
        <f t="shared" si="51"/>
        <v>0</v>
      </c>
      <c r="R100" s="9">
        <f t="shared" si="52"/>
        <v>1.395</v>
      </c>
      <c r="S100" s="6">
        <f t="shared" si="53"/>
        <v>6.8111497992383432E-2</v>
      </c>
      <c r="T100" s="4" t="str">
        <f t="shared" si="54"/>
        <v>-0.239989344725047-0.257537239332832i</v>
      </c>
      <c r="U100" s="4">
        <f t="shared" si="55"/>
        <v>-0.23998934472504699</v>
      </c>
      <c r="V100" s="4">
        <f t="shared" si="56"/>
        <v>-0.25753723933283201</v>
      </c>
      <c r="W100" s="8">
        <f t="shared" si="57"/>
        <v>0.23521852654398295</v>
      </c>
      <c r="X100" s="9">
        <f t="shared" si="58"/>
        <v>1.5950000000000002</v>
      </c>
      <c r="Y100" s="6">
        <f t="shared" si="59"/>
        <v>0.13943299199071957</v>
      </c>
      <c r="Z100" s="4" t="str">
        <f t="shared" si="60"/>
        <v>-0.224967488477434-0.24141699286065i</v>
      </c>
      <c r="AA100" s="4">
        <f t="shared" si="61"/>
        <v>-0.224967488477434</v>
      </c>
      <c r="AB100" s="4">
        <f t="shared" si="62"/>
        <v>-0.24141699286064999</v>
      </c>
      <c r="AC100" s="8">
        <f t="shared" si="63"/>
        <v>0.32739470700983353</v>
      </c>
      <c r="AD100" s="9">
        <f t="shared" si="64"/>
        <v>1.7950000000000002</v>
      </c>
      <c r="AE100" s="6">
        <f t="shared" si="65"/>
        <v>0.2141157644460186</v>
      </c>
      <c r="AF100" s="4" t="str">
        <f t="shared" si="66"/>
        <v>-0.211129272844457-0.226566934182035i</v>
      </c>
      <c r="AG100" s="4">
        <f t="shared" si="67"/>
        <v>-0.21112927284445701</v>
      </c>
      <c r="AH100" s="4">
        <f t="shared" si="68"/>
        <v>-0.226566934182035</v>
      </c>
      <c r="AI100" s="8">
        <f t="shared" si="69"/>
        <v>0.39474025144217201</v>
      </c>
      <c r="AJ100" s="9">
        <f t="shared" si="70"/>
        <v>1.9950000000000001</v>
      </c>
      <c r="AK100" s="6">
        <f t="shared" si="71"/>
        <v>0.29231822753155118</v>
      </c>
      <c r="AL100" s="4" t="str">
        <f t="shared" si="72"/>
        <v>-0.198353140144208-0.212856617381339i</v>
      </c>
      <c r="AM100" s="4">
        <f t="shared" si="73"/>
        <v>-0.19835314014420799</v>
      </c>
      <c r="AN100" s="4">
        <f t="shared" si="74"/>
        <v>-0.21285661738133899</v>
      </c>
      <c r="AO100" s="8">
        <f t="shared" si="75"/>
        <v>0.44883347557516373</v>
      </c>
      <c r="AP100" s="9">
        <f t="shared" si="76"/>
        <v>2.1950000000000003</v>
      </c>
      <c r="AQ100" s="6">
        <f t="shared" si="77"/>
        <v>0.37420625915630917</v>
      </c>
      <c r="AR100" s="4" t="str">
        <f t="shared" si="78"/>
        <v>-0.186533409223341-0.200172633954889i</v>
      </c>
      <c r="AS100" s="4">
        <f t="shared" si="79"/>
        <v>-0.186533409223341</v>
      </c>
      <c r="AT100" s="4">
        <f t="shared" si="80"/>
        <v>-0.20017263395488899</v>
      </c>
      <c r="AU100" s="8">
        <f t="shared" si="81"/>
        <v>0.49425974878183321</v>
      </c>
    </row>
    <row r="101" spans="1:47" x14ac:dyDescent="0.15">
      <c r="A101" s="7">
        <f>BFU725F_2V_5mA_S_N!B315</f>
        <v>10400</v>
      </c>
      <c r="B101" s="4">
        <f t="shared" si="41"/>
        <v>10400000000</v>
      </c>
      <c r="C101" s="4">
        <f>BFU725F_2V_5mA_S_N!C315</f>
        <v>1.2150000000000001</v>
      </c>
      <c r="D101" s="4">
        <f>BFU725F_2V_5mA_S_N!D315</f>
        <v>0.38550000000000001</v>
      </c>
      <c r="E101" s="4">
        <f>BFU725F_2V_5mA_S_N!E315</f>
        <v>-129.56</v>
      </c>
      <c r="F101" s="4">
        <f t="shared" si="42"/>
        <v>-2.261248578883853</v>
      </c>
      <c r="G101" s="4">
        <f t="shared" si="43"/>
        <v>-0.245519520130483</v>
      </c>
      <c r="H101" s="4">
        <f t="shared" si="44"/>
        <v>-0.29720433246320171</v>
      </c>
      <c r="I101" s="26" t="str">
        <f t="shared" si="45"/>
        <v>-0.245519520130483-0.297204332463202i</v>
      </c>
      <c r="J101" s="8">
        <f>BFU725F_2V_5mA_S_N!F315</f>
        <v>0.1278</v>
      </c>
      <c r="L101" s="9">
        <f t="shared" si="46"/>
        <v>1.2150000000000001</v>
      </c>
      <c r="M101" s="6">
        <f t="shared" si="47"/>
        <v>0</v>
      </c>
      <c r="N101" s="4" t="str">
        <f t="shared" si="48"/>
        <v>-0.245519520130483-0.297204332463202i</v>
      </c>
      <c r="O101" s="4">
        <f t="shared" si="49"/>
        <v>-0.245519520130483</v>
      </c>
      <c r="P101" s="4">
        <f t="shared" si="50"/>
        <v>-0.29720433246320199</v>
      </c>
      <c r="Q101" s="8">
        <f t="shared" si="51"/>
        <v>0</v>
      </c>
      <c r="R101" s="9">
        <f t="shared" si="52"/>
        <v>1.415</v>
      </c>
      <c r="S101" s="6">
        <f t="shared" si="53"/>
        <v>6.6166171353004247E-2</v>
      </c>
      <c r="T101" s="4" t="str">
        <f t="shared" si="54"/>
        <v>-0.230282602025265-0.278759859812509i</v>
      </c>
      <c r="U101" s="4">
        <f t="shared" si="55"/>
        <v>-0.23028260202526499</v>
      </c>
      <c r="V101" s="4">
        <f t="shared" si="56"/>
        <v>-0.278759859812509</v>
      </c>
      <c r="W101" s="8">
        <f t="shared" si="57"/>
        <v>0.23110501786701859</v>
      </c>
      <c r="X101" s="9">
        <f t="shared" si="58"/>
        <v>1.6150000000000002</v>
      </c>
      <c r="Y101" s="6">
        <f t="shared" si="59"/>
        <v>0.13545065829196251</v>
      </c>
      <c r="Z101" s="4" t="str">
        <f t="shared" si="60"/>
        <v>-0.216230902098215-0.261750108023436i</v>
      </c>
      <c r="AA101" s="4">
        <f t="shared" si="61"/>
        <v>-0.21623090209821499</v>
      </c>
      <c r="AB101" s="4">
        <f t="shared" si="62"/>
        <v>-0.26175010802343601</v>
      </c>
      <c r="AC101" s="8">
        <f t="shared" si="63"/>
        <v>0.32199249979245481</v>
      </c>
      <c r="AD101" s="9">
        <f t="shared" si="64"/>
        <v>1.8150000000000002</v>
      </c>
      <c r="AE101" s="6">
        <f t="shared" si="65"/>
        <v>0.20800042250280576</v>
      </c>
      <c r="AF101" s="4" t="str">
        <f t="shared" si="66"/>
        <v>-0.203244564784009-0.246029990492417i</v>
      </c>
      <c r="AG101" s="4">
        <f t="shared" si="67"/>
        <v>-0.20324456478400901</v>
      </c>
      <c r="AH101" s="4">
        <f t="shared" si="68"/>
        <v>-0.246029990492417</v>
      </c>
      <c r="AI101" s="8">
        <f t="shared" si="69"/>
        <v>0.38859122767469767</v>
      </c>
      <c r="AJ101" s="9">
        <f t="shared" si="70"/>
        <v>2.0150000000000001</v>
      </c>
      <c r="AK101" s="6">
        <f t="shared" si="71"/>
        <v>0.28396935176234078</v>
      </c>
      <c r="AL101" s="4" t="str">
        <f t="shared" si="72"/>
        <v>-0.191219143816392-0.231473073757771i</v>
      </c>
      <c r="AM101" s="4">
        <f t="shared" si="73"/>
        <v>-0.19121914381639199</v>
      </c>
      <c r="AN101" s="4">
        <f t="shared" si="74"/>
        <v>-0.23147307375777099</v>
      </c>
      <c r="AO101" s="8">
        <f t="shared" si="75"/>
        <v>0.44222949063281636</v>
      </c>
      <c r="AP101" s="9">
        <f t="shared" si="76"/>
        <v>2.2149999999999999</v>
      </c>
      <c r="AQ101" s="6">
        <f t="shared" si="77"/>
        <v>0.36351858635485934</v>
      </c>
      <c r="AR101" s="4" t="str">
        <f t="shared" si="78"/>
        <v>-0.180063200155444-0.217968669761758i</v>
      </c>
      <c r="AS101" s="4">
        <f t="shared" si="79"/>
        <v>-0.180063200155444</v>
      </c>
      <c r="AT101" s="4">
        <f t="shared" si="80"/>
        <v>-0.21796866976175799</v>
      </c>
      <c r="AU101" s="8">
        <f t="shared" si="81"/>
        <v>0.48738707076526028</v>
      </c>
    </row>
    <row r="102" spans="1:47" x14ac:dyDescent="0.15">
      <c r="A102" s="7">
        <f>BFU725F_2V_5mA_S_N!B316</f>
        <v>10600</v>
      </c>
      <c r="B102" s="4">
        <f t="shared" si="41"/>
        <v>10600000000</v>
      </c>
      <c r="C102" s="4">
        <f>BFU725F_2V_5mA_S_N!C316</f>
        <v>1.234</v>
      </c>
      <c r="D102" s="4">
        <f>BFU725F_2V_5mA_S_N!D316</f>
        <v>0.39510000000000001</v>
      </c>
      <c r="E102" s="4">
        <f>BFU725F_2V_5mA_S_N!E316</f>
        <v>-126.21</v>
      </c>
      <c r="F102" s="4">
        <f t="shared" si="42"/>
        <v>-2.202780048942043</v>
      </c>
      <c r="G102" s="4">
        <f t="shared" si="43"/>
        <v>-0.23340394205816678</v>
      </c>
      <c r="H102" s="4">
        <f t="shared" si="44"/>
        <v>-0.31878928751090102</v>
      </c>
      <c r="I102" s="26" t="str">
        <f t="shared" si="45"/>
        <v>-0.233403942058167-0.318789287510901i</v>
      </c>
      <c r="J102" s="8">
        <f>BFU725F_2V_5mA_S_N!F316</f>
        <v>0.13769999999999999</v>
      </c>
      <c r="L102" s="9">
        <f t="shared" si="46"/>
        <v>1.234</v>
      </c>
      <c r="M102" s="6">
        <f t="shared" si="47"/>
        <v>0</v>
      </c>
      <c r="N102" s="4" t="str">
        <f t="shared" si="48"/>
        <v>-0.233403942058167-0.318789287510901i</v>
      </c>
      <c r="O102" s="4">
        <f t="shared" si="49"/>
        <v>-0.233403942058167</v>
      </c>
      <c r="P102" s="4">
        <f t="shared" si="50"/>
        <v>-0.31878928751090102</v>
      </c>
      <c r="Q102" s="8">
        <f t="shared" si="51"/>
        <v>0</v>
      </c>
      <c r="R102" s="9">
        <f t="shared" si="52"/>
        <v>1.4339999999999999</v>
      </c>
      <c r="S102" s="6">
        <f t="shared" si="53"/>
        <v>6.4371846368322785E-2</v>
      </c>
      <c r="T102" s="4" t="str">
        <f t="shared" si="54"/>
        <v>-0.219287970510072-0.299509319603504i</v>
      </c>
      <c r="U102" s="4">
        <f t="shared" si="55"/>
        <v>-0.21928797051007201</v>
      </c>
      <c r="V102" s="4">
        <f t="shared" si="56"/>
        <v>-0.29950931960350402</v>
      </c>
      <c r="W102" s="8">
        <f t="shared" si="57"/>
        <v>0.22717554160589923</v>
      </c>
      <c r="X102" s="9">
        <f t="shared" si="58"/>
        <v>1.6339999999999999</v>
      </c>
      <c r="Y102" s="6">
        <f t="shared" si="59"/>
        <v>0.13177744439134009</v>
      </c>
      <c r="Z102" s="4" t="str">
        <f t="shared" si="60"/>
        <v>-0.20622777314995-0.281671356052111i</v>
      </c>
      <c r="AA102" s="4">
        <f t="shared" si="61"/>
        <v>-0.20622777314995</v>
      </c>
      <c r="AB102" s="4">
        <f t="shared" si="62"/>
        <v>-0.28167135605211102</v>
      </c>
      <c r="AC102" s="8">
        <f t="shared" si="63"/>
        <v>0.31681938460643616</v>
      </c>
      <c r="AD102" s="9">
        <f t="shared" si="64"/>
        <v>1.8340000000000001</v>
      </c>
      <c r="AE102" s="6">
        <f t="shared" si="65"/>
        <v>0.20235977037968514</v>
      </c>
      <c r="AF102" s="4" t="str">
        <f t="shared" si="66"/>
        <v>-0.194121549812384-0.265136355493856i</v>
      </c>
      <c r="AG102" s="4">
        <f t="shared" si="67"/>
        <v>-0.194121549812384</v>
      </c>
      <c r="AH102" s="4">
        <f t="shared" si="68"/>
        <v>-0.265136355493856</v>
      </c>
      <c r="AI102" s="8">
        <f t="shared" si="69"/>
        <v>0.38268953236396658</v>
      </c>
      <c r="AJ102" s="9">
        <f t="shared" si="70"/>
        <v>2.0339999999999998</v>
      </c>
      <c r="AK102" s="6">
        <f t="shared" si="71"/>
        <v>0.27626853890991582</v>
      </c>
      <c r="AL102" s="4" t="str">
        <f t="shared" si="72"/>
        <v>-0.182879962125777-0.24978229721402i</v>
      </c>
      <c r="AM102" s="4">
        <f t="shared" si="73"/>
        <v>-0.18287996212577701</v>
      </c>
      <c r="AN102" s="4">
        <f t="shared" si="74"/>
        <v>-0.24978229721402001</v>
      </c>
      <c r="AO102" s="8">
        <f t="shared" si="75"/>
        <v>0.435877608966935</v>
      </c>
      <c r="AP102" s="9">
        <f t="shared" si="76"/>
        <v>2.234</v>
      </c>
      <c r="AQ102" s="6">
        <f t="shared" si="77"/>
        <v>0.35366052038920642</v>
      </c>
      <c r="AR102" s="4" t="str">
        <f t="shared" si="78"/>
        <v>-0.172424281082718-0.235501651048552i</v>
      </c>
      <c r="AS102" s="4">
        <f t="shared" si="79"/>
        <v>-0.17242428108271801</v>
      </c>
      <c r="AT102" s="4">
        <f t="shared" si="80"/>
        <v>-0.235501651048552</v>
      </c>
      <c r="AU102" s="8">
        <f t="shared" si="81"/>
        <v>0.48076355289012773</v>
      </c>
    </row>
    <row r="103" spans="1:47" x14ac:dyDescent="0.15">
      <c r="A103" s="7">
        <f>BFU725F_2V_5mA_S_N!B317</f>
        <v>10800</v>
      </c>
      <c r="B103" s="4">
        <f t="shared" si="41"/>
        <v>10800000000</v>
      </c>
      <c r="C103" s="4">
        <f>BFU725F_2V_5mA_S_N!C317</f>
        <v>1.2529999999999999</v>
      </c>
      <c r="D103" s="4">
        <f>BFU725F_2V_5mA_S_N!D317</f>
        <v>0.40500000000000003</v>
      </c>
      <c r="E103" s="4">
        <f>BFU725F_2V_5mA_S_N!E317</f>
        <v>-122.93</v>
      </c>
      <c r="F103" s="4">
        <f t="shared" si="42"/>
        <v>-2.1455332494766295</v>
      </c>
      <c r="G103" s="4">
        <f t="shared" si="43"/>
        <v>-0.22016366975960958</v>
      </c>
      <c r="H103" s="4">
        <f t="shared" si="44"/>
        <v>-0.33993081431076766</v>
      </c>
      <c r="I103" s="26" t="str">
        <f t="shared" si="45"/>
        <v>-0.22016366975961-0.339930814310768i</v>
      </c>
      <c r="J103" s="8">
        <f>BFU725F_2V_5mA_S_N!F317</f>
        <v>0.14849999999999999</v>
      </c>
      <c r="L103" s="9">
        <f t="shared" si="46"/>
        <v>1.2529999999999999</v>
      </c>
      <c r="M103" s="6">
        <f t="shared" si="47"/>
        <v>0</v>
      </c>
      <c r="N103" s="4" t="str">
        <f t="shared" si="48"/>
        <v>-0.22016366975961-0.339930814310768i</v>
      </c>
      <c r="O103" s="4">
        <f t="shared" si="49"/>
        <v>-0.22016366975960999</v>
      </c>
      <c r="P103" s="4">
        <f t="shared" si="50"/>
        <v>-0.33993081431076799</v>
      </c>
      <c r="Q103" s="8">
        <f t="shared" si="51"/>
        <v>0</v>
      </c>
      <c r="R103" s="9">
        <f t="shared" si="52"/>
        <v>1.4529999999999998</v>
      </c>
      <c r="S103" s="6">
        <f t="shared" si="53"/>
        <v>6.2669291345466213E-2</v>
      </c>
      <c r="T103" s="4" t="str">
        <f t="shared" si="54"/>
        <v>-0.207179855061828-0.319883915983282i</v>
      </c>
      <c r="U103" s="4">
        <f t="shared" si="55"/>
        <v>-0.20717985506182801</v>
      </c>
      <c r="V103" s="4">
        <f t="shared" si="56"/>
        <v>-0.31988391598328197</v>
      </c>
      <c r="W103" s="8">
        <f t="shared" si="57"/>
        <v>0.22331771276401191</v>
      </c>
      <c r="X103" s="9">
        <f t="shared" si="58"/>
        <v>1.653</v>
      </c>
      <c r="Y103" s="6">
        <f t="shared" si="59"/>
        <v>0.12829209539942299</v>
      </c>
      <c r="Z103" s="4" t="str">
        <f t="shared" si="60"/>
        <v>-0.195130029411108-0.301279088718982i</v>
      </c>
      <c r="AA103" s="4">
        <f t="shared" si="61"/>
        <v>-0.19513002941110799</v>
      </c>
      <c r="AB103" s="4">
        <f t="shared" si="62"/>
        <v>-0.30127908871898201</v>
      </c>
      <c r="AC103" s="8">
        <f t="shared" si="63"/>
        <v>0.31172890735130904</v>
      </c>
      <c r="AD103" s="9">
        <f t="shared" si="64"/>
        <v>1.853</v>
      </c>
      <c r="AE103" s="6">
        <f t="shared" si="65"/>
        <v>0.19700760692747177</v>
      </c>
      <c r="AF103" s="4" t="str">
        <f t="shared" si="66"/>
        <v>-0.183928379807657-0.28398383798355i</v>
      </c>
      <c r="AG103" s="4">
        <f t="shared" si="67"/>
        <v>-0.183928379807657</v>
      </c>
      <c r="AH103" s="4">
        <f t="shared" si="68"/>
        <v>-0.28398383798354998</v>
      </c>
      <c r="AI103" s="8">
        <f t="shared" si="69"/>
        <v>0.37686958723136132</v>
      </c>
      <c r="AJ103" s="9">
        <f t="shared" si="70"/>
        <v>2.0529999999999999</v>
      </c>
      <c r="AK103" s="6">
        <f t="shared" si="71"/>
        <v>0.26896158074241194</v>
      </c>
      <c r="AL103" s="4" t="str">
        <f t="shared" si="72"/>
        <v>-0.173499082321155-0.267881092280107i</v>
      </c>
      <c r="AM103" s="4">
        <f t="shared" si="73"/>
        <v>-0.17349908232115499</v>
      </c>
      <c r="AN103" s="4">
        <f t="shared" si="74"/>
        <v>-0.26788109228010698</v>
      </c>
      <c r="AO103" s="8">
        <f t="shared" si="75"/>
        <v>0.42960104257656306</v>
      </c>
      <c r="AP103" s="9">
        <f t="shared" si="76"/>
        <v>2.2530000000000001</v>
      </c>
      <c r="AQ103" s="6">
        <f t="shared" si="77"/>
        <v>0.34430664086974289</v>
      </c>
      <c r="AR103" s="4" t="str">
        <f t="shared" si="78"/>
        <v>-0.163774888158827-0.252867020050455i</v>
      </c>
      <c r="AS103" s="4">
        <f t="shared" si="79"/>
        <v>-0.16377488815882699</v>
      </c>
      <c r="AT103" s="4">
        <f t="shared" si="80"/>
        <v>-0.25286702005045503</v>
      </c>
      <c r="AU103" s="8">
        <f t="shared" si="81"/>
        <v>0.47420614937998357</v>
      </c>
    </row>
    <row r="104" spans="1:47" x14ac:dyDescent="0.15">
      <c r="A104" s="7">
        <f>BFU725F_2V_5mA_S_N!B318</f>
        <v>11000</v>
      </c>
      <c r="B104" s="4">
        <f t="shared" si="41"/>
        <v>11000000000</v>
      </c>
      <c r="C104" s="4">
        <f>BFU725F_2V_5mA_S_N!C318</f>
        <v>1.272</v>
      </c>
      <c r="D104" s="4">
        <f>BFU725F_2V_5mA_S_N!D318</f>
        <v>0.41499999999999998</v>
      </c>
      <c r="E104" s="4">
        <f>BFU725F_2V_5mA_S_N!E318</f>
        <v>-119.73</v>
      </c>
      <c r="F104" s="4">
        <f t="shared" si="42"/>
        <v>-2.0896827134128109</v>
      </c>
      <c r="G104" s="4">
        <f t="shared" si="43"/>
        <v>-0.20580406718044139</v>
      </c>
      <c r="H104" s="4">
        <f t="shared" si="44"/>
        <v>-0.36037436913852289</v>
      </c>
      <c r="I104" s="26" t="str">
        <f t="shared" si="45"/>
        <v>-0.205804067180441-0.360374369138523i</v>
      </c>
      <c r="J104" s="8">
        <f>BFU725F_2V_5mA_S_N!F318</f>
        <v>0.16009999999999999</v>
      </c>
      <c r="L104" s="9">
        <f t="shared" si="46"/>
        <v>1.272</v>
      </c>
      <c r="M104" s="6">
        <f t="shared" si="47"/>
        <v>0</v>
      </c>
      <c r="N104" s="4" t="str">
        <f t="shared" si="48"/>
        <v>-0.205804067180441-0.360374369138523i</v>
      </c>
      <c r="O104" s="4">
        <f t="shared" si="49"/>
        <v>-0.205804067180441</v>
      </c>
      <c r="P104" s="4">
        <f t="shared" si="50"/>
        <v>-0.360374369138523</v>
      </c>
      <c r="Q104" s="8">
        <f t="shared" si="51"/>
        <v>0</v>
      </c>
      <c r="R104" s="9">
        <f t="shared" si="52"/>
        <v>1.472</v>
      </c>
      <c r="S104" s="6">
        <f t="shared" si="53"/>
        <v>6.1094017915198452E-2</v>
      </c>
      <c r="T104" s="4" t="str">
        <f t="shared" si="54"/>
        <v>-0.193954601294236-0.339625295265139i</v>
      </c>
      <c r="U104" s="4">
        <f t="shared" si="55"/>
        <v>-0.193954601294236</v>
      </c>
      <c r="V104" s="4">
        <f t="shared" si="56"/>
        <v>-0.33962529526513902</v>
      </c>
      <c r="W104" s="8">
        <f t="shared" si="57"/>
        <v>0.21961619471048513</v>
      </c>
      <c r="X104" s="9">
        <f t="shared" si="58"/>
        <v>1.6720000000000002</v>
      </c>
      <c r="Y104" s="6">
        <f t="shared" si="59"/>
        <v>0.12506730818933579</v>
      </c>
      <c r="Z104" s="4" t="str">
        <f t="shared" si="60"/>
        <v>-0.182926004233167-0.32031360836402i</v>
      </c>
      <c r="AA104" s="4">
        <f t="shared" si="61"/>
        <v>-0.18292600423316699</v>
      </c>
      <c r="AB104" s="4">
        <f t="shared" si="62"/>
        <v>-0.32031360836402001</v>
      </c>
      <c r="AC104" s="8">
        <f t="shared" si="63"/>
        <v>0.30683430419635677</v>
      </c>
      <c r="AD104" s="9">
        <f t="shared" si="64"/>
        <v>1.8720000000000001</v>
      </c>
      <c r="AE104" s="6">
        <f t="shared" si="65"/>
        <v>0.19205556674813226</v>
      </c>
      <c r="AF104" s="4" t="str">
        <f t="shared" si="66"/>
        <v>-0.172646370623363-0.3023133981259i</v>
      </c>
      <c r="AG104" s="4">
        <f t="shared" si="67"/>
        <v>-0.17264637062336299</v>
      </c>
      <c r="AH104" s="4">
        <f t="shared" si="68"/>
        <v>-0.30231339812590002</v>
      </c>
      <c r="AI104" s="8">
        <f t="shared" si="69"/>
        <v>0.37126239505759895</v>
      </c>
      <c r="AJ104" s="9">
        <f t="shared" si="70"/>
        <v>2.0720000000000001</v>
      </c>
      <c r="AK104" s="6">
        <f t="shared" si="71"/>
        <v>0.26220088466926272</v>
      </c>
      <c r="AL104" s="4" t="str">
        <f t="shared" si="72"/>
        <v>-0.163051753235277-0.285512689394885i</v>
      </c>
      <c r="AM104" s="4">
        <f t="shared" si="73"/>
        <v>-0.16305175323527701</v>
      </c>
      <c r="AN104" s="4">
        <f t="shared" si="74"/>
        <v>-0.285512689394885</v>
      </c>
      <c r="AO104" s="8">
        <f t="shared" si="75"/>
        <v>0.42354254395292157</v>
      </c>
      <c r="AP104" s="9">
        <f t="shared" si="76"/>
        <v>2.2720000000000002</v>
      </c>
      <c r="AQ104" s="6">
        <f t="shared" si="77"/>
        <v>0.3356520495765849</v>
      </c>
      <c r="AR104" s="4" t="str">
        <f t="shared" si="78"/>
        <v>-0.154085090683374-0.269811564510957i</v>
      </c>
      <c r="AS104" s="4">
        <f t="shared" si="79"/>
        <v>-0.154085090683374</v>
      </c>
      <c r="AT104" s="4">
        <f t="shared" si="80"/>
        <v>-0.269811564510957</v>
      </c>
      <c r="AU104" s="8">
        <f t="shared" si="81"/>
        <v>0.46786536359302855</v>
      </c>
    </row>
    <row r="105" spans="1:47" x14ac:dyDescent="0.15">
      <c r="A105" s="7">
        <f>BFU725F_2V_5mA_S_N!B319</f>
        <v>11200</v>
      </c>
      <c r="B105" s="4">
        <f t="shared" si="41"/>
        <v>11200000000</v>
      </c>
      <c r="C105" s="4">
        <f>BFU725F_2V_5mA_S_N!C319</f>
        <v>1.292</v>
      </c>
      <c r="D105" s="4">
        <f>BFU725F_2V_5mA_S_N!D319</f>
        <v>0.42520000000000002</v>
      </c>
      <c r="E105" s="4">
        <f>BFU725F_2V_5mA_S_N!E319</f>
        <v>-116.6</v>
      </c>
      <c r="F105" s="4">
        <f t="shared" si="42"/>
        <v>-2.0350539078253882</v>
      </c>
      <c r="G105" s="4">
        <f t="shared" si="43"/>
        <v>-0.19038716414904486</v>
      </c>
      <c r="H105" s="4">
        <f t="shared" si="44"/>
        <v>-0.3801943815040994</v>
      </c>
      <c r="I105" s="26" t="str">
        <f t="shared" si="45"/>
        <v>-0.190387164149045-0.380194381504099i</v>
      </c>
      <c r="J105" s="8">
        <f>BFU725F_2V_5mA_S_N!F319</f>
        <v>0.1726</v>
      </c>
      <c r="L105" s="9">
        <f t="shared" si="46"/>
        <v>1.292</v>
      </c>
      <c r="M105" s="6">
        <f t="shared" si="47"/>
        <v>0</v>
      </c>
      <c r="N105" s="4" t="str">
        <f t="shared" si="48"/>
        <v>-0.190387164149045-0.380194381504099i</v>
      </c>
      <c r="O105" s="4">
        <f t="shared" si="49"/>
        <v>-0.190387164149045</v>
      </c>
      <c r="P105" s="4">
        <f t="shared" si="50"/>
        <v>-0.38019438150409901</v>
      </c>
      <c r="Q105" s="8">
        <f t="shared" si="51"/>
        <v>0</v>
      </c>
      <c r="R105" s="9">
        <f t="shared" si="52"/>
        <v>1.492</v>
      </c>
      <c r="S105" s="6">
        <f t="shared" si="53"/>
        <v>5.9605249190759831E-2</v>
      </c>
      <c r="T105" s="4" t="str">
        <f t="shared" si="54"/>
        <v>-0.179677445250906-0.358807567058072i</v>
      </c>
      <c r="U105" s="4">
        <f t="shared" si="55"/>
        <v>-0.17967744525090601</v>
      </c>
      <c r="V105" s="4">
        <f t="shared" si="56"/>
        <v>-0.35880756705807199</v>
      </c>
      <c r="W105" s="8">
        <f t="shared" si="57"/>
        <v>0.21599599555410673</v>
      </c>
      <c r="X105" s="9">
        <f t="shared" si="58"/>
        <v>1.6920000000000002</v>
      </c>
      <c r="Y105" s="6">
        <f t="shared" si="59"/>
        <v>0.12201960723209217</v>
      </c>
      <c r="Z105" s="4" t="str">
        <f t="shared" si="60"/>
        <v>-0.169682564299131-0.338848251005168i</v>
      </c>
      <c r="AA105" s="4">
        <f t="shared" si="61"/>
        <v>-0.16968256429913101</v>
      </c>
      <c r="AB105" s="4">
        <f t="shared" si="62"/>
        <v>-0.33884825100516802</v>
      </c>
      <c r="AC105" s="8">
        <f t="shared" si="63"/>
        <v>0.30203758718005952</v>
      </c>
      <c r="AD105" s="9">
        <f t="shared" si="64"/>
        <v>1.8920000000000001</v>
      </c>
      <c r="AE105" s="6">
        <f t="shared" si="65"/>
        <v>0.18737546334544178</v>
      </c>
      <c r="AF105" s="4" t="str">
        <f t="shared" si="66"/>
        <v>-0.16034284859873-0.320197269727048i</v>
      </c>
      <c r="AG105" s="4">
        <f t="shared" si="67"/>
        <v>-0.16034284859872999</v>
      </c>
      <c r="AH105" s="4">
        <f t="shared" si="68"/>
        <v>-0.32019726972704798</v>
      </c>
      <c r="AI105" s="8">
        <f t="shared" si="69"/>
        <v>0.36575690147338835</v>
      </c>
      <c r="AJ105" s="9">
        <f t="shared" si="70"/>
        <v>2.0920000000000001</v>
      </c>
      <c r="AK105" s="6">
        <f t="shared" si="71"/>
        <v>0.25581144606403672</v>
      </c>
      <c r="AL105" s="4" t="str">
        <f t="shared" si="72"/>
        <v>-0.151604896376567-0.302747982346954i</v>
      </c>
      <c r="AM105" s="4">
        <f t="shared" si="73"/>
        <v>-0.15160489637656699</v>
      </c>
      <c r="AN105" s="4">
        <f t="shared" si="74"/>
        <v>-0.30274798234695399</v>
      </c>
      <c r="AO105" s="8">
        <f t="shared" si="75"/>
        <v>0.41758327433173481</v>
      </c>
      <c r="AP105" s="9">
        <f t="shared" si="76"/>
        <v>2.2919999999999998</v>
      </c>
      <c r="AQ105" s="6">
        <f t="shared" si="77"/>
        <v>0.32747271728259569</v>
      </c>
      <c r="AR105" s="4" t="str">
        <f t="shared" si="78"/>
        <v>-0.143420773677953-0.286404666969258i</v>
      </c>
      <c r="AS105" s="4">
        <f t="shared" si="79"/>
        <v>-0.143420773677953</v>
      </c>
      <c r="AT105" s="4">
        <f t="shared" si="80"/>
        <v>-0.28640466696925798</v>
      </c>
      <c r="AU105" s="8">
        <f t="shared" si="81"/>
        <v>0.46161789547214388</v>
      </c>
    </row>
    <row r="106" spans="1:47" x14ac:dyDescent="0.15">
      <c r="A106" s="7">
        <f>BFU725F_2V_5mA_S_N!B320</f>
        <v>11400</v>
      </c>
      <c r="B106" s="4">
        <f t="shared" si="41"/>
        <v>11400000000</v>
      </c>
      <c r="C106" s="4">
        <f>BFU725F_2V_5mA_S_N!C320</f>
        <v>1.3120000000000001</v>
      </c>
      <c r="D106" s="4">
        <f>BFU725F_2V_5mA_S_N!D320</f>
        <v>0.43559999999999999</v>
      </c>
      <c r="E106" s="4">
        <f>BFU725F_2V_5mA_S_N!E320</f>
        <v>-113.54</v>
      </c>
      <c r="F106" s="4">
        <f t="shared" si="42"/>
        <v>-1.9816468327143617</v>
      </c>
      <c r="G106" s="4">
        <f t="shared" si="43"/>
        <v>-0.17397393569858624</v>
      </c>
      <c r="H106" s="4">
        <f t="shared" si="44"/>
        <v>-0.39935000901157391</v>
      </c>
      <c r="I106" s="26" t="str">
        <f t="shared" si="45"/>
        <v>-0.173973935698586-0.399350009011574i</v>
      </c>
      <c r="J106" s="8">
        <f>BFU725F_2V_5mA_S_N!F320</f>
        <v>0.18590000000000001</v>
      </c>
      <c r="L106" s="9">
        <f t="shared" si="46"/>
        <v>1.3120000000000001</v>
      </c>
      <c r="M106" s="6">
        <f t="shared" si="47"/>
        <v>0</v>
      </c>
      <c r="N106" s="4" t="str">
        <f t="shared" si="48"/>
        <v>-0.173973935698586-0.399350009011574i</v>
      </c>
      <c r="O106" s="4">
        <f t="shared" si="49"/>
        <v>-0.17397393569858599</v>
      </c>
      <c r="P106" s="4">
        <f t="shared" si="50"/>
        <v>-0.39935000901157403</v>
      </c>
      <c r="Q106" s="8">
        <f t="shared" si="51"/>
        <v>0</v>
      </c>
      <c r="R106" s="9">
        <f t="shared" si="52"/>
        <v>1.512</v>
      </c>
      <c r="S106" s="6">
        <f t="shared" si="53"/>
        <v>5.8230877754464304E-2</v>
      </c>
      <c r="T106" s="4" t="str">
        <f t="shared" si="54"/>
        <v>-0.164400736508232-0.377375124281938i</v>
      </c>
      <c r="U106" s="4">
        <f t="shared" si="55"/>
        <v>-0.164400736508232</v>
      </c>
      <c r="V106" s="4">
        <f t="shared" si="56"/>
        <v>-0.37737512428193798</v>
      </c>
      <c r="W106" s="8">
        <f t="shared" si="57"/>
        <v>0.21250885393962016</v>
      </c>
      <c r="X106" s="9">
        <f t="shared" si="58"/>
        <v>1.7120000000000002</v>
      </c>
      <c r="Y106" s="6">
        <f t="shared" si="59"/>
        <v>0.11920609222922586</v>
      </c>
      <c r="Z106" s="4" t="str">
        <f t="shared" si="60"/>
        <v>-0.15544405709235-0.356815435320005i</v>
      </c>
      <c r="AA106" s="4">
        <f t="shared" si="61"/>
        <v>-0.15544405709235001</v>
      </c>
      <c r="AB106" s="4">
        <f t="shared" si="62"/>
        <v>-0.35681543532000498</v>
      </c>
      <c r="AC106" s="8">
        <f t="shared" si="63"/>
        <v>0.2974090749235494</v>
      </c>
      <c r="AD106" s="9">
        <f t="shared" si="64"/>
        <v>1.9120000000000001</v>
      </c>
      <c r="AE106" s="6">
        <f t="shared" si="65"/>
        <v>0.18305498002927542</v>
      </c>
      <c r="AF106" s="4" t="str">
        <f t="shared" si="66"/>
        <v>-0.147054818783046-0.337558284063595i</v>
      </c>
      <c r="AG106" s="4">
        <f t="shared" si="67"/>
        <v>-0.14705481878304599</v>
      </c>
      <c r="AH106" s="4">
        <f t="shared" si="68"/>
        <v>-0.337558284063595</v>
      </c>
      <c r="AI106" s="8">
        <f t="shared" si="69"/>
        <v>0.36043564175072412</v>
      </c>
      <c r="AJ106" s="9">
        <f t="shared" si="70"/>
        <v>2.1120000000000001</v>
      </c>
      <c r="AK106" s="6">
        <f t="shared" si="71"/>
        <v>0.24991297320600578</v>
      </c>
      <c r="AL106" s="4" t="str">
        <f t="shared" si="72"/>
        <v>-0.139188839085609-0.31950225141455i</v>
      </c>
      <c r="AM106" s="4">
        <f t="shared" si="73"/>
        <v>-0.139188839085609</v>
      </c>
      <c r="AN106" s="4">
        <f t="shared" si="74"/>
        <v>-0.31950225141455002</v>
      </c>
      <c r="AO106" s="8">
        <f t="shared" si="75"/>
        <v>0.41181435554891133</v>
      </c>
      <c r="AP106" s="9">
        <f t="shared" si="76"/>
        <v>2.3120000000000003</v>
      </c>
      <c r="AQ106" s="6">
        <f t="shared" si="77"/>
        <v>0.31992188652675252</v>
      </c>
      <c r="AR106" s="4" t="str">
        <f t="shared" si="78"/>
        <v>-0.131806236016271-0.302555789920588i</v>
      </c>
      <c r="AS106" s="4">
        <f t="shared" si="79"/>
        <v>-0.13180623601627101</v>
      </c>
      <c r="AT106" s="4">
        <f t="shared" si="80"/>
        <v>-0.30255578992058801</v>
      </c>
      <c r="AU106" s="8">
        <f t="shared" si="81"/>
        <v>0.45556096366218157</v>
      </c>
    </row>
    <row r="107" spans="1:47" x14ac:dyDescent="0.15">
      <c r="A107" s="7">
        <f>BFU725F_2V_5mA_S_N!B321</f>
        <v>11600</v>
      </c>
      <c r="B107" s="4">
        <f t="shared" si="41"/>
        <v>11600000000</v>
      </c>
      <c r="C107" s="4">
        <f>BFU725F_2V_5mA_S_N!C321</f>
        <v>1.331</v>
      </c>
      <c r="D107" s="4">
        <f>BFU725F_2V_5mA_S_N!D321</f>
        <v>0.4461</v>
      </c>
      <c r="E107" s="4">
        <f>BFU725F_2V_5mA_S_N!E321</f>
        <v>-110.55</v>
      </c>
      <c r="F107" s="4">
        <f t="shared" si="42"/>
        <v>-1.9294614880797312</v>
      </c>
      <c r="G107" s="4">
        <f t="shared" si="43"/>
        <v>-0.15659209569243929</v>
      </c>
      <c r="H107" s="4">
        <f t="shared" si="44"/>
        <v>-0.41771297031173205</v>
      </c>
      <c r="I107" s="26" t="str">
        <f t="shared" si="45"/>
        <v>-0.156592095692439-0.417712970311732i</v>
      </c>
      <c r="J107" s="8">
        <f>BFU725F_2V_5mA_S_N!F321</f>
        <v>0.20019999999999999</v>
      </c>
      <c r="L107" s="9">
        <f t="shared" si="46"/>
        <v>1.331</v>
      </c>
      <c r="M107" s="6">
        <f t="shared" si="47"/>
        <v>0</v>
      </c>
      <c r="N107" s="4" t="str">
        <f t="shared" si="48"/>
        <v>-0.156592095692439-0.417712970311732i</v>
      </c>
      <c r="O107" s="4">
        <f t="shared" si="49"/>
        <v>-0.15659209569243901</v>
      </c>
      <c r="P107" s="4">
        <f t="shared" si="50"/>
        <v>-0.41771297031173199</v>
      </c>
      <c r="Q107" s="8">
        <f t="shared" si="51"/>
        <v>0</v>
      </c>
      <c r="R107" s="9">
        <f t="shared" si="52"/>
        <v>1.5309999999999999</v>
      </c>
      <c r="S107" s="6">
        <f t="shared" si="53"/>
        <v>5.6899175931519712E-2</v>
      </c>
      <c r="T107" s="4" t="str">
        <f t="shared" si="54"/>
        <v>-0.148161810755906-0.395224993853905i</v>
      </c>
      <c r="U107" s="4">
        <f t="shared" si="55"/>
        <v>-0.14816181075590601</v>
      </c>
      <c r="V107" s="4">
        <f t="shared" si="56"/>
        <v>-0.39522499385390503</v>
      </c>
      <c r="W107" s="8">
        <f t="shared" si="57"/>
        <v>0.209043291801184</v>
      </c>
      <c r="X107" s="9">
        <f t="shared" si="58"/>
        <v>1.7309999999999999</v>
      </c>
      <c r="Y107" s="6">
        <f t="shared" si="59"/>
        <v>0.11647992740998458</v>
      </c>
      <c r="Z107" s="4" t="str">
        <f t="shared" si="60"/>
        <v>-0.140255182245598-0.37413388280141i</v>
      </c>
      <c r="AA107" s="4">
        <f t="shared" si="61"/>
        <v>-0.14025518224559799</v>
      </c>
      <c r="AB107" s="4">
        <f t="shared" si="62"/>
        <v>-0.37413388280141002</v>
      </c>
      <c r="AC107" s="8">
        <f t="shared" si="63"/>
        <v>0.29280040884723474</v>
      </c>
      <c r="AD107" s="9">
        <f t="shared" si="64"/>
        <v>1.931</v>
      </c>
      <c r="AE107" s="6">
        <f t="shared" si="65"/>
        <v>0.17886863319741128</v>
      </c>
      <c r="AF107" s="4" t="str">
        <f t="shared" si="66"/>
        <v>-0.13283252372889-0.354333772694233i</v>
      </c>
      <c r="AG107" s="4">
        <f t="shared" si="67"/>
        <v>-0.13283252372889001</v>
      </c>
      <c r="AH107" s="4">
        <f t="shared" si="68"/>
        <v>-0.354333772694233</v>
      </c>
      <c r="AI107" s="8">
        <f t="shared" si="69"/>
        <v>0.3551276234834671</v>
      </c>
      <c r="AJ107" s="9">
        <f t="shared" si="70"/>
        <v>2.1310000000000002</v>
      </c>
      <c r="AK107" s="6">
        <f t="shared" si="71"/>
        <v>0.24419762810337381</v>
      </c>
      <c r="AL107" s="4" t="str">
        <f t="shared" si="72"/>
        <v>-0.125857896008968-0.335728794908961i</v>
      </c>
      <c r="AM107" s="4">
        <f t="shared" si="73"/>
        <v>-0.12585789600896799</v>
      </c>
      <c r="AN107" s="4">
        <f t="shared" si="74"/>
        <v>-0.33572879490896101</v>
      </c>
      <c r="AO107" s="8">
        <f t="shared" si="75"/>
        <v>0.406049964548369</v>
      </c>
      <c r="AP107" s="9">
        <f t="shared" si="76"/>
        <v>2.331</v>
      </c>
      <c r="AQ107" s="6">
        <f t="shared" si="77"/>
        <v>0.31260548368487912</v>
      </c>
      <c r="AR107" s="4" t="str">
        <f t="shared" si="78"/>
        <v>-0.119298675526509-0.318231925360456i</v>
      </c>
      <c r="AS107" s="4">
        <f t="shared" si="79"/>
        <v>-0.119298675526509</v>
      </c>
      <c r="AT107" s="4">
        <f t="shared" si="80"/>
        <v>-0.31823192536045602</v>
      </c>
      <c r="AU107" s="8">
        <f t="shared" si="81"/>
        <v>0.44949901694055772</v>
      </c>
    </row>
    <row r="108" spans="1:47" x14ac:dyDescent="0.15">
      <c r="A108" s="7">
        <f>BFU725F_2V_5mA_S_N!B322</f>
        <v>11800</v>
      </c>
      <c r="B108" s="4">
        <f t="shared" si="41"/>
        <v>11800000000</v>
      </c>
      <c r="C108" s="4">
        <f>BFU725F_2V_5mA_S_N!C322</f>
        <v>1.351</v>
      </c>
      <c r="D108" s="4">
        <f>BFU725F_2V_5mA_S_N!D322</f>
        <v>0.45679999999999998</v>
      </c>
      <c r="E108" s="4">
        <f>BFU725F_2V_5mA_S_N!E322</f>
        <v>-107.62</v>
      </c>
      <c r="F108" s="4">
        <f t="shared" si="42"/>
        <v>-1.8783233409962974</v>
      </c>
      <c r="G108" s="4">
        <f t="shared" si="43"/>
        <v>-0.13827454705569411</v>
      </c>
      <c r="H108" s="4">
        <f t="shared" si="44"/>
        <v>-0.43536925665065351</v>
      </c>
      <c r="I108" s="26" t="str">
        <f t="shared" si="45"/>
        <v>-0.138274547055694-0.435369256650654i</v>
      </c>
      <c r="J108" s="8">
        <f>BFU725F_2V_5mA_S_N!F322</f>
        <v>0.2155</v>
      </c>
      <c r="L108" s="9">
        <f t="shared" si="46"/>
        <v>1.351</v>
      </c>
      <c r="M108" s="6">
        <f t="shared" si="47"/>
        <v>0</v>
      </c>
      <c r="N108" s="4" t="str">
        <f t="shared" si="48"/>
        <v>-0.138274547055694-0.435369256650654i</v>
      </c>
      <c r="O108" s="4">
        <f t="shared" si="49"/>
        <v>-0.138274547055694</v>
      </c>
      <c r="P108" s="4">
        <f t="shared" si="50"/>
        <v>-0.43536925665065401</v>
      </c>
      <c r="Q108" s="8">
        <f t="shared" si="51"/>
        <v>0</v>
      </c>
      <c r="R108" s="9">
        <f t="shared" si="52"/>
        <v>1.5509999999999999</v>
      </c>
      <c r="S108" s="6">
        <f t="shared" si="53"/>
        <v>5.5622088403538536E-2</v>
      </c>
      <c r="T108" s="4" t="str">
        <f t="shared" si="54"/>
        <v>-0.130988682952639-0.412429089380917i</v>
      </c>
      <c r="U108" s="4">
        <f t="shared" si="55"/>
        <v>-0.13098868295263899</v>
      </c>
      <c r="V108" s="4">
        <f t="shared" si="56"/>
        <v>-0.41242908938091699</v>
      </c>
      <c r="W108" s="8">
        <f t="shared" si="57"/>
        <v>0.20561062918844689</v>
      </c>
      <c r="X108" s="9">
        <f t="shared" si="58"/>
        <v>1.7509999999999999</v>
      </c>
      <c r="Y108" s="6">
        <f t="shared" si="59"/>
        <v>0.11386556507309455</v>
      </c>
      <c r="Z108" s="4" t="str">
        <f t="shared" si="60"/>
        <v>-0.124139349838524-0.390863377325149i</v>
      </c>
      <c r="AA108" s="4">
        <f t="shared" si="61"/>
        <v>-0.124139349838524</v>
      </c>
      <c r="AB108" s="4">
        <f t="shared" si="62"/>
        <v>-0.39086337732514898</v>
      </c>
      <c r="AC108" s="8">
        <f t="shared" si="63"/>
        <v>0.28822758014291761</v>
      </c>
      <c r="AD108" s="9">
        <f t="shared" si="64"/>
        <v>1.9510000000000001</v>
      </c>
      <c r="AE108" s="6">
        <f t="shared" si="65"/>
        <v>0.17485397223152346</v>
      </c>
      <c r="AF108" s="4" t="str">
        <f t="shared" si="66"/>
        <v>-0.117695092602066-0.370573081370881i</v>
      </c>
      <c r="AG108" s="4">
        <f t="shared" si="67"/>
        <v>-0.117695092602066</v>
      </c>
      <c r="AH108" s="4">
        <f t="shared" si="68"/>
        <v>-0.37057308137088102</v>
      </c>
      <c r="AI108" s="8">
        <f t="shared" si="69"/>
        <v>0.34985220967342329</v>
      </c>
      <c r="AJ108" s="9">
        <f t="shared" si="70"/>
        <v>2.1509999999999998</v>
      </c>
      <c r="AK108" s="6">
        <f t="shared" si="71"/>
        <v>0.23871667446726594</v>
      </c>
      <c r="AL108" s="4" t="str">
        <f t="shared" si="72"/>
        <v>-0.111627259005907-0.351467987494309i</v>
      </c>
      <c r="AM108" s="4">
        <f t="shared" si="73"/>
        <v>-0.111627259005907</v>
      </c>
      <c r="AN108" s="4">
        <f t="shared" si="74"/>
        <v>-0.35146798749430902</v>
      </c>
      <c r="AO108" s="8">
        <f t="shared" si="75"/>
        <v>0.40031202764711965</v>
      </c>
      <c r="AP108" s="9">
        <f t="shared" si="76"/>
        <v>2.351</v>
      </c>
      <c r="AQ108" s="6">
        <f t="shared" si="77"/>
        <v>0.305589133133986</v>
      </c>
      <c r="AR108" s="4" t="str">
        <f t="shared" si="78"/>
        <v>-0.105909695130331-0.333465747838737i</v>
      </c>
      <c r="AS108" s="4">
        <f t="shared" si="79"/>
        <v>-0.10590969513033099</v>
      </c>
      <c r="AT108" s="4">
        <f t="shared" si="80"/>
        <v>-0.333465747838737</v>
      </c>
      <c r="AU108" s="8">
        <f t="shared" si="81"/>
        <v>0.44345594027798796</v>
      </c>
    </row>
    <row r="109" spans="1:47" x14ac:dyDescent="0.15">
      <c r="A109" s="7">
        <f>BFU725F_2V_5mA_S_N!B323</f>
        <v>12000</v>
      </c>
      <c r="B109" s="4">
        <f t="shared" si="41"/>
        <v>12000000000</v>
      </c>
      <c r="C109" s="4">
        <f>BFU725F_2V_5mA_S_N!C323</f>
        <v>1.371</v>
      </c>
      <c r="D109" s="4">
        <f>BFU725F_2V_5mA_S_N!D323</f>
        <v>0.46760000000000002</v>
      </c>
      <c r="E109" s="4">
        <f>BFU725F_2V_5mA_S_N!E323</f>
        <v>-104.77</v>
      </c>
      <c r="F109" s="4">
        <f t="shared" si="42"/>
        <v>-1.828581457314459</v>
      </c>
      <c r="G109" s="4">
        <f t="shared" si="43"/>
        <v>-0.11920970804926284</v>
      </c>
      <c r="H109" s="4">
        <f t="shared" si="44"/>
        <v>-0.45214909654538682</v>
      </c>
      <c r="I109" s="26" t="str">
        <f t="shared" si="45"/>
        <v>-0.119209708049263-0.452149096545387i</v>
      </c>
      <c r="J109" s="8">
        <f>BFU725F_2V_5mA_S_N!F323</f>
        <v>0.23169999999999999</v>
      </c>
      <c r="L109" s="9">
        <f t="shared" si="46"/>
        <v>1.371</v>
      </c>
      <c r="M109" s="6">
        <f t="shared" si="47"/>
        <v>0</v>
      </c>
      <c r="N109" s="4" t="str">
        <f t="shared" si="48"/>
        <v>-0.119209708049263-0.452149096545387i</v>
      </c>
      <c r="O109" s="4">
        <f t="shared" si="49"/>
        <v>-0.11920970804926299</v>
      </c>
      <c r="P109" s="4">
        <f t="shared" si="50"/>
        <v>-0.45214909654538699</v>
      </c>
      <c r="Q109" s="8">
        <f t="shared" si="51"/>
        <v>0</v>
      </c>
      <c r="R109" s="9">
        <f t="shared" si="52"/>
        <v>1.571</v>
      </c>
      <c r="S109" s="6">
        <f t="shared" si="53"/>
        <v>5.4403416922115602E-2</v>
      </c>
      <c r="T109" s="4" t="str">
        <f t="shared" si="54"/>
        <v>-0.113058916668958-0.428819832417883i</v>
      </c>
      <c r="U109" s="4">
        <f t="shared" si="55"/>
        <v>-0.113058916668958</v>
      </c>
      <c r="V109" s="4">
        <f t="shared" si="56"/>
        <v>-0.42881983241788302</v>
      </c>
      <c r="W109" s="8">
        <f t="shared" si="57"/>
        <v>0.2022299278052607</v>
      </c>
      <c r="X109" s="9">
        <f t="shared" si="58"/>
        <v>1.7709999999999999</v>
      </c>
      <c r="Y109" s="6">
        <f t="shared" si="59"/>
        <v>0.11137078789277818</v>
      </c>
      <c r="Z109" s="4" t="str">
        <f t="shared" si="60"/>
        <v>-0.107263668748475-0.406839104888375i</v>
      </c>
      <c r="AA109" s="4">
        <f t="shared" si="61"/>
        <v>-0.107263668748475</v>
      </c>
      <c r="AB109" s="4">
        <f t="shared" si="62"/>
        <v>-0.40683910488837499</v>
      </c>
      <c r="AC109" s="8">
        <f t="shared" si="63"/>
        <v>0.28371647219721252</v>
      </c>
      <c r="AD109" s="9">
        <f t="shared" si="64"/>
        <v>1.9710000000000001</v>
      </c>
      <c r="AE109" s="6">
        <f t="shared" si="65"/>
        <v>0.17102294834356532</v>
      </c>
      <c r="AF109" s="4" t="str">
        <f t="shared" si="66"/>
        <v>-0.10179963442893-0.386114633521878i</v>
      </c>
      <c r="AG109" s="4">
        <f t="shared" si="67"/>
        <v>-0.10179963442893</v>
      </c>
      <c r="AH109" s="4">
        <f t="shared" si="68"/>
        <v>-0.38611463352187803</v>
      </c>
      <c r="AI109" s="8">
        <f t="shared" si="69"/>
        <v>0.3446397518001757</v>
      </c>
      <c r="AJ109" s="9">
        <f t="shared" si="70"/>
        <v>2.1710000000000003</v>
      </c>
      <c r="AK109" s="6">
        <f t="shared" si="71"/>
        <v>0.23348642850449708</v>
      </c>
      <c r="AL109" s="4" t="str">
        <f t="shared" si="72"/>
        <v>-0.0966445234373554-0.366561873804789i</v>
      </c>
      <c r="AM109" s="4">
        <f t="shared" si="73"/>
        <v>-9.6644523437355398E-2</v>
      </c>
      <c r="AN109" s="4">
        <f t="shared" si="74"/>
        <v>-0.366561873804789</v>
      </c>
      <c r="AO109" s="8">
        <f t="shared" si="75"/>
        <v>0.39463401953924582</v>
      </c>
      <c r="AP109" s="9">
        <f t="shared" si="76"/>
        <v>2.371</v>
      </c>
      <c r="AQ109" s="6">
        <f t="shared" si="77"/>
        <v>0.29889372179161983</v>
      </c>
      <c r="AR109" s="4" t="str">
        <f t="shared" si="78"/>
        <v>-0.0917778768572627-0.348103227353904i</v>
      </c>
      <c r="AS109" s="4">
        <f t="shared" si="79"/>
        <v>-9.17778768572627E-2</v>
      </c>
      <c r="AT109" s="4">
        <f t="shared" si="80"/>
        <v>-0.34810322735390398</v>
      </c>
      <c r="AU109" s="8">
        <f t="shared" si="81"/>
        <v>0.43746740754639546</v>
      </c>
    </row>
    <row r="110" spans="1:47" x14ac:dyDescent="0.15">
      <c r="A110" s="7">
        <f>BFU725F_2V_5mA_S_N!B324</f>
        <v>12200</v>
      </c>
      <c r="B110" s="4">
        <f t="shared" si="41"/>
        <v>12200000000</v>
      </c>
      <c r="C110" s="4">
        <f>BFU725F_2V_5mA_S_N!C324</f>
        <v>1.391</v>
      </c>
      <c r="D110" s="4">
        <f>BFU725F_2V_5mA_S_N!D324</f>
        <v>0.47849999999999998</v>
      </c>
      <c r="E110" s="4">
        <f>BFU725F_2V_5mA_S_N!E324</f>
        <v>-101.98</v>
      </c>
      <c r="F110" s="4">
        <f t="shared" si="42"/>
        <v>-1.7798867711838173</v>
      </c>
      <c r="G110" s="4">
        <f t="shared" si="43"/>
        <v>-9.9322359951932171E-2</v>
      </c>
      <c r="H110" s="4">
        <f t="shared" si="44"/>
        <v>-0.46807832551142425</v>
      </c>
      <c r="I110" s="26" t="str">
        <f t="shared" si="45"/>
        <v>-0.0993223599519322-0.468078325511424i</v>
      </c>
      <c r="J110" s="8">
        <f>BFU725F_2V_5mA_S_N!F324</f>
        <v>0.249</v>
      </c>
      <c r="L110" s="9">
        <f t="shared" si="46"/>
        <v>1.391</v>
      </c>
      <c r="M110" s="6">
        <f t="shared" si="47"/>
        <v>0</v>
      </c>
      <c r="N110" s="4" t="str">
        <f t="shared" si="48"/>
        <v>-0.0993223599519322-0.468078325511424i</v>
      </c>
      <c r="O110" s="4">
        <f t="shared" si="49"/>
        <v>-9.9322359951932199E-2</v>
      </c>
      <c r="P110" s="4">
        <f t="shared" si="50"/>
        <v>-0.46807832551142398</v>
      </c>
      <c r="Q110" s="8">
        <f t="shared" si="51"/>
        <v>0</v>
      </c>
      <c r="R110" s="9">
        <f t="shared" si="52"/>
        <v>1.591</v>
      </c>
      <c r="S110" s="6">
        <f t="shared" si="53"/>
        <v>5.3210312654421554E-2</v>
      </c>
      <c r="T110" s="4" t="str">
        <f t="shared" si="54"/>
        <v>-0.0943043936795574-0.444430062910911i</v>
      </c>
      <c r="U110" s="4">
        <f t="shared" si="55"/>
        <v>-9.4304393679557397E-2</v>
      </c>
      <c r="V110" s="4">
        <f t="shared" si="56"/>
        <v>-0.44443006291091097</v>
      </c>
      <c r="W110" s="8">
        <f t="shared" si="57"/>
        <v>0.19884366991026486</v>
      </c>
      <c r="X110" s="9">
        <f t="shared" si="58"/>
        <v>1.7909999999999999</v>
      </c>
      <c r="Y110" s="6">
        <f t="shared" si="59"/>
        <v>0.10892835008558034</v>
      </c>
      <c r="Z110" s="4" t="str">
        <f t="shared" si="60"/>
        <v>-0.0895660751610031-0.422099701459793i</v>
      </c>
      <c r="AA110" s="4">
        <f t="shared" si="61"/>
        <v>-8.9566075161003095E-2</v>
      </c>
      <c r="AB110" s="4">
        <f t="shared" si="62"/>
        <v>-0.42209970145979298</v>
      </c>
      <c r="AC110" s="8">
        <f t="shared" si="63"/>
        <v>0.27919005682360565</v>
      </c>
      <c r="AD110" s="9">
        <f t="shared" si="64"/>
        <v>1.9910000000000001</v>
      </c>
      <c r="AE110" s="6">
        <f t="shared" si="65"/>
        <v>0.16727229772111557</v>
      </c>
      <c r="AF110" s="4" t="str">
        <f t="shared" si="66"/>
        <v>-0.0850892804925127-0.401001828301125i</v>
      </c>
      <c r="AG110" s="4">
        <f t="shared" si="67"/>
        <v>-8.5089280492512701E-2</v>
      </c>
      <c r="AH110" s="4">
        <f t="shared" si="68"/>
        <v>-0.40100182830112502</v>
      </c>
      <c r="AI110" s="8">
        <f t="shared" si="69"/>
        <v>0.33940092061774491</v>
      </c>
      <c r="AJ110" s="9">
        <f t="shared" si="70"/>
        <v>2.1909999999999998</v>
      </c>
      <c r="AK110" s="6">
        <f t="shared" si="71"/>
        <v>0.22836591089627101</v>
      </c>
      <c r="AL110" s="4" t="str">
        <f t="shared" si="72"/>
        <v>-0.0808573073144485-0.381057729915261i</v>
      </c>
      <c r="AM110" s="4">
        <f t="shared" si="73"/>
        <v>-8.0857307314448498E-2</v>
      </c>
      <c r="AN110" s="4">
        <f t="shared" si="74"/>
        <v>-0.38105772991526099</v>
      </c>
      <c r="AO110" s="8">
        <f t="shared" si="75"/>
        <v>0.38891827440952986</v>
      </c>
      <c r="AP110" s="9">
        <f t="shared" si="76"/>
        <v>2.391</v>
      </c>
      <c r="AQ110" s="6">
        <f t="shared" si="77"/>
        <v>0.29233877735555497</v>
      </c>
      <c r="AR110" s="4" t="str">
        <f t="shared" si="78"/>
        <v>-0.0768547394013588-0.362194753970957i</v>
      </c>
      <c r="AS110" s="4">
        <f t="shared" si="79"/>
        <v>-7.6854739401358799E-2</v>
      </c>
      <c r="AT110" s="4">
        <f t="shared" si="80"/>
        <v>-0.36219475397095702</v>
      </c>
      <c r="AU110" s="8">
        <f t="shared" si="81"/>
        <v>0.4314300309648515</v>
      </c>
    </row>
    <row r="111" spans="1:47" x14ac:dyDescent="0.15">
      <c r="A111" s="7">
        <f>BFU725F_2V_5mA_S_N!B325</f>
        <v>12400</v>
      </c>
      <c r="B111" s="4">
        <f t="shared" si="41"/>
        <v>12400000000</v>
      </c>
      <c r="C111" s="4">
        <f>BFU725F_2V_5mA_S_N!C325</f>
        <v>1.411</v>
      </c>
      <c r="D111" s="4">
        <f>BFU725F_2V_5mA_S_N!D325</f>
        <v>0.48949999999999999</v>
      </c>
      <c r="E111" s="4">
        <f>BFU725F_2V_5mA_S_N!E325</f>
        <v>-99.26</v>
      </c>
      <c r="F111" s="4">
        <f t="shared" si="42"/>
        <v>-1.7324138155295716</v>
      </c>
      <c r="G111" s="4">
        <f t="shared" si="43"/>
        <v>-7.8767807580423607E-2</v>
      </c>
      <c r="H111" s="4">
        <f t="shared" si="44"/>
        <v>-0.48312098121378805</v>
      </c>
      <c r="I111" s="26" t="str">
        <f t="shared" si="45"/>
        <v>-0.0787678075804236-0.483120981213788i</v>
      </c>
      <c r="J111" s="8">
        <f>BFU725F_2V_5mA_S_N!F325</f>
        <v>0.26719999999999999</v>
      </c>
      <c r="L111" s="9">
        <f t="shared" si="46"/>
        <v>1.411</v>
      </c>
      <c r="M111" s="6">
        <f t="shared" si="47"/>
        <v>0</v>
      </c>
      <c r="N111" s="4" t="str">
        <f t="shared" si="48"/>
        <v>-0.0787678075804236-0.483120981213788i</v>
      </c>
      <c r="O111" s="4">
        <f t="shared" si="49"/>
        <v>-7.8767807580423593E-2</v>
      </c>
      <c r="P111" s="4">
        <f t="shared" si="50"/>
        <v>-0.48312098121378799</v>
      </c>
      <c r="Q111" s="8">
        <f t="shared" si="51"/>
        <v>0</v>
      </c>
      <c r="R111" s="9">
        <f t="shared" si="52"/>
        <v>1.611</v>
      </c>
      <c r="S111" s="6">
        <f t="shared" si="53"/>
        <v>5.2076864962304327E-2</v>
      </c>
      <c r="T111" s="4" t="str">
        <f t="shared" si="54"/>
        <v>-0.0748688714709511-0.459206924230864i</v>
      </c>
      <c r="U111" s="4">
        <f t="shared" si="55"/>
        <v>-7.4868871470951101E-2</v>
      </c>
      <c r="V111" s="4">
        <f t="shared" si="56"/>
        <v>-0.45920692423086401</v>
      </c>
      <c r="W111" s="8">
        <f t="shared" si="57"/>
        <v>0.19551393088244637</v>
      </c>
      <c r="X111" s="9">
        <f t="shared" si="58"/>
        <v>1.8109999999999999</v>
      </c>
      <c r="Y111" s="6">
        <f t="shared" si="59"/>
        <v>0.10660803695732476</v>
      </c>
      <c r="Z111" s="4" t="str">
        <f t="shared" si="60"/>
        <v>-0.0711795007354185-0.43657823283315i</v>
      </c>
      <c r="AA111" s="4">
        <f t="shared" si="61"/>
        <v>-7.1179500735418497E-2</v>
      </c>
      <c r="AB111" s="4">
        <f t="shared" si="62"/>
        <v>-0.43657823283315</v>
      </c>
      <c r="AC111" s="8">
        <f t="shared" si="63"/>
        <v>0.27473256928080847</v>
      </c>
      <c r="AD111" s="9">
        <f t="shared" si="64"/>
        <v>2.0110000000000001</v>
      </c>
      <c r="AE111" s="6">
        <f t="shared" si="65"/>
        <v>0.16370918391198466</v>
      </c>
      <c r="AF111" s="4" t="str">
        <f t="shared" si="66"/>
        <v>-0.0676868488015485-0.415156112792464i</v>
      </c>
      <c r="AG111" s="4">
        <f t="shared" si="67"/>
        <v>-6.7686848801548502E-2</v>
      </c>
      <c r="AH111" s="4">
        <f t="shared" si="68"/>
        <v>-0.415156112792464</v>
      </c>
      <c r="AI111" s="8">
        <f t="shared" si="69"/>
        <v>0.33423451421942291</v>
      </c>
      <c r="AJ111" s="9">
        <f t="shared" si="70"/>
        <v>2.2110000000000003</v>
      </c>
      <c r="AK111" s="6">
        <f t="shared" si="71"/>
        <v>0.22350142501465842</v>
      </c>
      <c r="AL111" s="4" t="str">
        <f t="shared" si="72"/>
        <v>-0.064379007633342-0.394867526376603i</v>
      </c>
      <c r="AM111" s="4">
        <f t="shared" si="73"/>
        <v>-6.4379007633342006E-2</v>
      </c>
      <c r="AN111" s="4">
        <f t="shared" si="74"/>
        <v>-0.394867526376603</v>
      </c>
      <c r="AO111" s="8">
        <f t="shared" si="75"/>
        <v>0.38327386067402175</v>
      </c>
      <c r="AP111" s="9">
        <f t="shared" si="76"/>
        <v>2.411</v>
      </c>
      <c r="AQ111" s="6">
        <f t="shared" si="77"/>
        <v>0.28611158762521061</v>
      </c>
      <c r="AR111" s="4" t="str">
        <f t="shared" si="78"/>
        <v>-0.0612449248870134-0.375644684226713i</v>
      </c>
      <c r="AS111" s="4">
        <f t="shared" si="79"/>
        <v>-6.1244924887013399E-2</v>
      </c>
      <c r="AT111" s="4">
        <f t="shared" si="80"/>
        <v>-0.37564468422671299</v>
      </c>
      <c r="AU111" s="8">
        <f t="shared" si="81"/>
        <v>0.42546022590775973</v>
      </c>
    </row>
    <row r="112" spans="1:47" x14ac:dyDescent="0.15">
      <c r="A112" s="7">
        <f>BFU725F_2V_5mA_S_N!B326</f>
        <v>12600</v>
      </c>
      <c r="B112" s="4">
        <f t="shared" si="41"/>
        <v>12600000000</v>
      </c>
      <c r="C112" s="4">
        <f>BFU725F_2V_5mA_S_N!C326</f>
        <v>1.431</v>
      </c>
      <c r="D112" s="4">
        <f>BFU725F_2V_5mA_S_N!D326</f>
        <v>0.50049999999999994</v>
      </c>
      <c r="E112" s="4">
        <f>BFU725F_2V_5mA_S_N!E326</f>
        <v>-96.6</v>
      </c>
      <c r="F112" s="4">
        <f t="shared" si="42"/>
        <v>-1.6859880574265222</v>
      </c>
      <c r="G112" s="4">
        <f t="shared" si="43"/>
        <v>-5.7526043821679668E-2</v>
      </c>
      <c r="H112" s="4">
        <f t="shared" si="44"/>
        <v>-0.49718306918299837</v>
      </c>
      <c r="I112" s="26" t="str">
        <f t="shared" si="45"/>
        <v>-0.0575260438216797-0.497183069182998i</v>
      </c>
      <c r="J112" s="8">
        <f>BFU725F_2V_5mA_S_N!F326</f>
        <v>0.28649999999999998</v>
      </c>
      <c r="L112" s="9">
        <f t="shared" si="46"/>
        <v>1.431</v>
      </c>
      <c r="M112" s="6">
        <f t="shared" si="47"/>
        <v>0</v>
      </c>
      <c r="N112" s="4" t="str">
        <f t="shared" si="48"/>
        <v>-0.0575260438216797-0.497183069182998i</v>
      </c>
      <c r="O112" s="4">
        <f t="shared" si="49"/>
        <v>-5.7526043821679702E-2</v>
      </c>
      <c r="P112" s="4">
        <f t="shared" si="50"/>
        <v>-0.49718306918299798</v>
      </c>
      <c r="Q112" s="8">
        <f t="shared" si="51"/>
        <v>0</v>
      </c>
      <c r="R112" s="9">
        <f t="shared" si="52"/>
        <v>1.631</v>
      </c>
      <c r="S112" s="6">
        <f t="shared" si="53"/>
        <v>5.0964381057250888E-2</v>
      </c>
      <c r="T112" s="4" t="str">
        <f t="shared" si="54"/>
        <v>-0.0547364352765311-0.473073187012143i</v>
      </c>
      <c r="U112" s="4">
        <f t="shared" si="55"/>
        <v>-5.4736435276531097E-2</v>
      </c>
      <c r="V112" s="4">
        <f t="shared" si="56"/>
        <v>-0.47307318701214301</v>
      </c>
      <c r="W112" s="8">
        <f t="shared" si="57"/>
        <v>0.19218359707171589</v>
      </c>
      <c r="X112" s="9">
        <f t="shared" si="58"/>
        <v>1.831</v>
      </c>
      <c r="Y112" s="6">
        <f t="shared" si="59"/>
        <v>0.10433063939604273</v>
      </c>
      <c r="Z112" s="4" t="str">
        <f t="shared" si="60"/>
        <v>-0.0520913228063117-0.450212147926013i</v>
      </c>
      <c r="AA112" s="4">
        <f t="shared" si="61"/>
        <v>-5.20913228063117E-2</v>
      </c>
      <c r="AB112" s="4">
        <f t="shared" si="62"/>
        <v>-0.450212147926013</v>
      </c>
      <c r="AC112" s="8">
        <f t="shared" si="63"/>
        <v>0.27026674850176396</v>
      </c>
      <c r="AD112" s="9">
        <f t="shared" si="64"/>
        <v>2.0310000000000001</v>
      </c>
      <c r="AE112" s="6">
        <f t="shared" si="65"/>
        <v>0.16021197200525128</v>
      </c>
      <c r="AF112" s="4" t="str">
        <f t="shared" si="66"/>
        <v>-0.0495823566811284-0.428527787317771i</v>
      </c>
      <c r="AG112" s="4">
        <f t="shared" si="67"/>
        <v>-4.9582356681128398E-2</v>
      </c>
      <c r="AH112" s="4">
        <f t="shared" si="68"/>
        <v>-0.42852778731777103</v>
      </c>
      <c r="AI112" s="8">
        <f t="shared" si="69"/>
        <v>0.3290501066369258</v>
      </c>
      <c r="AJ112" s="9">
        <f t="shared" si="70"/>
        <v>2.2309999999999999</v>
      </c>
      <c r="AK112" s="6">
        <f t="shared" si="71"/>
        <v>0.21872691068348096</v>
      </c>
      <c r="AL112" s="4" t="str">
        <f t="shared" si="72"/>
        <v>-0.0472017507100243-0.407952811105295i</v>
      </c>
      <c r="AM112" s="4">
        <f t="shared" si="73"/>
        <v>-4.7201750710024297E-2</v>
      </c>
      <c r="AN112" s="4">
        <f t="shared" si="74"/>
        <v>-0.40795281110529502</v>
      </c>
      <c r="AO112" s="8">
        <f t="shared" si="75"/>
        <v>0.37760107942550752</v>
      </c>
      <c r="AP112" s="9">
        <f t="shared" si="76"/>
        <v>2.431</v>
      </c>
      <c r="AQ112" s="6">
        <f t="shared" si="77"/>
        <v>0.27999957346090315</v>
      </c>
      <c r="AR112" s="4" t="str">
        <f t="shared" si="78"/>
        <v>-0.0449422367119538-0.388424402235307i</v>
      </c>
      <c r="AS112" s="4">
        <f t="shared" si="79"/>
        <v>-4.4942236711953798E-2</v>
      </c>
      <c r="AT112" s="4">
        <f t="shared" si="80"/>
        <v>-0.388424402235307</v>
      </c>
      <c r="AU112" s="8">
        <f t="shared" si="81"/>
        <v>0.41945163609906227</v>
      </c>
    </row>
    <row r="113" spans="1:47" x14ac:dyDescent="0.15">
      <c r="A113" s="7">
        <f>BFU725F_2V_5mA_S_N!B327</f>
        <v>12800</v>
      </c>
      <c r="B113" s="4">
        <f t="shared" si="41"/>
        <v>12800000000</v>
      </c>
      <c r="C113" s="4">
        <f>BFU725F_2V_5mA_S_N!C327</f>
        <v>1.452</v>
      </c>
      <c r="D113" s="4">
        <f>BFU725F_2V_5mA_S_N!D327</f>
        <v>0.51149999999999995</v>
      </c>
      <c r="E113" s="4">
        <f>BFU725F_2V_5mA_S_N!E327</f>
        <v>-94.02</v>
      </c>
      <c r="F113" s="4">
        <f t="shared" si="42"/>
        <v>-1.6409585627250685</v>
      </c>
      <c r="G113" s="4">
        <f t="shared" si="43"/>
        <v>-3.5858546393242693E-2</v>
      </c>
      <c r="H113" s="4">
        <f t="shared" si="44"/>
        <v>-0.5102415257998546</v>
      </c>
      <c r="I113" s="26" t="str">
        <f t="shared" si="45"/>
        <v>-0.0358585463932427-0.510241525799855i</v>
      </c>
      <c r="J113" s="8">
        <f>BFU725F_2V_5mA_S_N!F327</f>
        <v>0.30690000000000001</v>
      </c>
      <c r="L113" s="9">
        <f t="shared" si="46"/>
        <v>1.452</v>
      </c>
      <c r="M113" s="6">
        <f t="shared" si="47"/>
        <v>0</v>
      </c>
      <c r="N113" s="4" t="str">
        <f t="shared" si="48"/>
        <v>-0.0358585463932427-0.510241525799855i</v>
      </c>
      <c r="O113" s="4">
        <f t="shared" si="49"/>
        <v>-3.58585463932427E-2</v>
      </c>
      <c r="P113" s="4">
        <f t="shared" si="50"/>
        <v>-0.51024152579985504</v>
      </c>
      <c r="Q113" s="8">
        <f t="shared" si="51"/>
        <v>0</v>
      </c>
      <c r="R113" s="9">
        <f t="shared" si="52"/>
        <v>1.6519999999999999</v>
      </c>
      <c r="S113" s="6">
        <f t="shared" si="53"/>
        <v>4.9858955590336859E-2</v>
      </c>
      <c r="T113" s="4" t="str">
        <f t="shared" si="54"/>
        <v>-0.0341555846166777-0.486009594986923i</v>
      </c>
      <c r="U113" s="4">
        <f t="shared" si="55"/>
        <v>-3.4155584616677698E-2</v>
      </c>
      <c r="V113" s="4">
        <f t="shared" si="56"/>
        <v>-0.48600959498692298</v>
      </c>
      <c r="W113" s="8">
        <f t="shared" si="57"/>
        <v>0.18882791758483544</v>
      </c>
      <c r="X113" s="9">
        <f t="shared" si="58"/>
        <v>1.8519999999999999</v>
      </c>
      <c r="Y113" s="6">
        <f t="shared" si="59"/>
        <v>0.10206769136498052</v>
      </c>
      <c r="Z113" s="4" t="str">
        <f t="shared" si="60"/>
        <v>-0.0325375171363836-0.462985649427658i</v>
      </c>
      <c r="AA113" s="4">
        <f t="shared" si="61"/>
        <v>-3.2537517136383601E-2</v>
      </c>
      <c r="AB113" s="4">
        <f t="shared" si="62"/>
        <v>-0.46298564942765802</v>
      </c>
      <c r="AC113" s="8">
        <f t="shared" si="63"/>
        <v>0.26575904497263952</v>
      </c>
      <c r="AD113" s="9">
        <f t="shared" si="64"/>
        <v>2.052</v>
      </c>
      <c r="AE113" s="6">
        <f t="shared" si="65"/>
        <v>0.15673694905225646</v>
      </c>
      <c r="AF113" s="4" t="str">
        <f t="shared" si="66"/>
        <v>-0.0309997414905977-0.441104199375586i</v>
      </c>
      <c r="AG113" s="4">
        <f t="shared" si="67"/>
        <v>-3.0999741490597699E-2</v>
      </c>
      <c r="AH113" s="4">
        <f t="shared" si="68"/>
        <v>-0.44110419937558598</v>
      </c>
      <c r="AI113" s="8">
        <f t="shared" si="69"/>
        <v>0.32380832094302192</v>
      </c>
      <c r="AJ113" s="9">
        <f t="shared" si="70"/>
        <v>2.2519999999999998</v>
      </c>
      <c r="AK113" s="6">
        <f t="shared" si="71"/>
        <v>0.21398268947735388</v>
      </c>
      <c r="AL113" s="4" t="str">
        <f t="shared" si="72"/>
        <v>-0.029537938805932-0.42030379034443i</v>
      </c>
      <c r="AM113" s="4">
        <f t="shared" si="73"/>
        <v>-2.9537938805932001E-2</v>
      </c>
      <c r="AN113" s="4">
        <f t="shared" si="74"/>
        <v>-0.42030379034442999</v>
      </c>
      <c r="AO113" s="8">
        <f t="shared" si="75"/>
        <v>0.37185636538228067</v>
      </c>
      <c r="AP113" s="9">
        <f t="shared" si="76"/>
        <v>2.452</v>
      </c>
      <c r="AQ113" s="6">
        <f t="shared" si="77"/>
        <v>0.27392633853078496</v>
      </c>
      <c r="AR113" s="4" t="str">
        <f t="shared" si="78"/>
        <v>-0.0281480532340654-0.400526710506914i</v>
      </c>
      <c r="AS113" s="4">
        <f t="shared" si="79"/>
        <v>-2.8148053234065398E-2</v>
      </c>
      <c r="AT113" s="4">
        <f t="shared" si="80"/>
        <v>-0.40052671050691402</v>
      </c>
      <c r="AU113" s="8">
        <f t="shared" si="81"/>
        <v>0.41335760270425065</v>
      </c>
    </row>
    <row r="114" spans="1:47" x14ac:dyDescent="0.15">
      <c r="A114" s="7">
        <f>BFU725F_2V_5mA_S_N!B328</f>
        <v>13000</v>
      </c>
      <c r="B114" s="4">
        <f t="shared" si="41"/>
        <v>13000000000</v>
      </c>
      <c r="C114" s="4">
        <f>BFU725F_2V_5mA_S_N!C328</f>
        <v>1.472</v>
      </c>
      <c r="D114" s="4">
        <f>BFU725F_2V_5mA_S_N!D328</f>
        <v>0.52239999999999998</v>
      </c>
      <c r="E114" s="4">
        <f>BFU725F_2V_5mA_S_N!E328</f>
        <v>-91.5</v>
      </c>
      <c r="F114" s="4">
        <f t="shared" si="42"/>
        <v>-1.5969762655748114</v>
      </c>
      <c r="G114" s="4">
        <f t="shared" si="43"/>
        <v>-1.3674837796032863E-2</v>
      </c>
      <c r="H114" s="4">
        <f t="shared" si="44"/>
        <v>-0.52222098656723104</v>
      </c>
      <c r="I114" s="26" t="str">
        <f t="shared" si="45"/>
        <v>-0.0136748377960329-0.522220986567231i</v>
      </c>
      <c r="J114" s="8">
        <f>BFU725F_2V_5mA_S_N!F328</f>
        <v>0.32840000000000003</v>
      </c>
      <c r="L114" s="9">
        <f t="shared" si="46"/>
        <v>1.472</v>
      </c>
      <c r="M114" s="6">
        <f t="shared" si="47"/>
        <v>0</v>
      </c>
      <c r="N114" s="4" t="str">
        <f t="shared" si="48"/>
        <v>-0.0136748377960329-0.522220986567231i</v>
      </c>
      <c r="O114" s="4">
        <f t="shared" si="49"/>
        <v>-1.36748377960329E-2</v>
      </c>
      <c r="P114" s="4">
        <f t="shared" si="50"/>
        <v>-0.52222098656723104</v>
      </c>
      <c r="Q114" s="8">
        <f t="shared" si="51"/>
        <v>0</v>
      </c>
      <c r="R114" s="9">
        <f t="shared" si="52"/>
        <v>1.6719999999999999</v>
      </c>
      <c r="S114" s="6">
        <f t="shared" si="53"/>
        <v>4.8773375495906844E-2</v>
      </c>
      <c r="T114" s="4" t="str">
        <f t="shared" si="54"/>
        <v>-0.0130388872520403-0.497935015103048i</v>
      </c>
      <c r="U114" s="4">
        <f t="shared" si="55"/>
        <v>-1.3038887252040301E-2</v>
      </c>
      <c r="V114" s="4">
        <f t="shared" si="56"/>
        <v>-0.497935015103048</v>
      </c>
      <c r="W114" s="8">
        <f t="shared" si="57"/>
        <v>0.18548324485721027</v>
      </c>
      <c r="X114" s="9">
        <f t="shared" si="58"/>
        <v>1.8719999999999999</v>
      </c>
      <c r="Y114" s="6">
        <f t="shared" si="59"/>
        <v>9.9845369362477052E-2</v>
      </c>
      <c r="Z114" s="4" t="str">
        <f t="shared" si="60"/>
        <v>-0.0124334185304244-0.474813097471996i</v>
      </c>
      <c r="AA114" s="4">
        <f t="shared" si="61"/>
        <v>-1.24334185304244E-2</v>
      </c>
      <c r="AB114" s="4">
        <f t="shared" si="62"/>
        <v>-0.47481309747199602</v>
      </c>
      <c r="AC114" s="8">
        <f t="shared" si="63"/>
        <v>0.26125841091843532</v>
      </c>
      <c r="AD114" s="9">
        <f t="shared" si="64"/>
        <v>2.0720000000000001</v>
      </c>
      <c r="AE114" s="6">
        <f t="shared" si="65"/>
        <v>0.15332431214604342</v>
      </c>
      <c r="AF114" s="4" t="str">
        <f t="shared" si="66"/>
        <v>-0.0118568885195765-0.45279630461922i</v>
      </c>
      <c r="AG114" s="4">
        <f t="shared" si="67"/>
        <v>-1.1856888519576499E-2</v>
      </c>
      <c r="AH114" s="4">
        <f t="shared" si="68"/>
        <v>-0.45279630461921999</v>
      </c>
      <c r="AI114" s="8">
        <f t="shared" si="69"/>
        <v>0.31856616302924279</v>
      </c>
      <c r="AJ114" s="9">
        <f t="shared" si="70"/>
        <v>2.2720000000000002</v>
      </c>
      <c r="AK114" s="6">
        <f t="shared" si="71"/>
        <v>0.20932363985429611</v>
      </c>
      <c r="AL114" s="4" t="str">
        <f t="shared" si="72"/>
        <v>-0.011307839643059-0.431828973946254i</v>
      </c>
      <c r="AM114" s="4">
        <f t="shared" si="73"/>
        <v>-1.1307839643059E-2</v>
      </c>
      <c r="AN114" s="4">
        <f t="shared" si="74"/>
        <v>-0.43182897394625402</v>
      </c>
      <c r="AO114" s="8">
        <f t="shared" si="75"/>
        <v>0.36610222869997289</v>
      </c>
      <c r="AP114" s="9">
        <f t="shared" si="76"/>
        <v>2.472</v>
      </c>
      <c r="AQ114" s="6">
        <f t="shared" si="77"/>
        <v>0.26796213456926538</v>
      </c>
      <c r="AR114" s="4" t="str">
        <f t="shared" si="78"/>
        <v>-0.0107848944563934-0.411858502970699i</v>
      </c>
      <c r="AS114" s="4">
        <f t="shared" si="79"/>
        <v>-1.07848944563934E-2</v>
      </c>
      <c r="AT114" s="4">
        <f t="shared" si="80"/>
        <v>-0.41185850297069898</v>
      </c>
      <c r="AU114" s="8">
        <f t="shared" si="81"/>
        <v>0.40724442344915962</v>
      </c>
    </row>
    <row r="115" spans="1:47" x14ac:dyDescent="0.15">
      <c r="A115" s="7">
        <f>BFU725F_2V_5mA_S_N!B329</f>
        <v>13200</v>
      </c>
      <c r="B115" s="4">
        <f t="shared" si="41"/>
        <v>13200000000</v>
      </c>
      <c r="C115" s="4">
        <f>BFU725F_2V_5mA_S_N!C329</f>
        <v>1.4930000000000001</v>
      </c>
      <c r="D115" s="4">
        <f>BFU725F_2V_5mA_S_N!D329</f>
        <v>0.5333</v>
      </c>
      <c r="E115" s="4">
        <f>BFU725F_2V_5mA_S_N!E329</f>
        <v>-89.05</v>
      </c>
      <c r="F115" s="4">
        <f t="shared" si="42"/>
        <v>-1.5542156989009503</v>
      </c>
      <c r="G115" s="4">
        <f t="shared" si="43"/>
        <v>8.8420437044991664E-3</v>
      </c>
      <c r="H115" s="4">
        <f t="shared" si="44"/>
        <v>-0.53322669500234865</v>
      </c>
      <c r="I115" s="26" t="str">
        <f t="shared" si="45"/>
        <v>0.00884204370449917-0.533226695002349i</v>
      </c>
      <c r="J115" s="8">
        <f>BFU725F_2V_5mA_S_N!F329</f>
        <v>0.35099999999999998</v>
      </c>
      <c r="L115" s="9">
        <f t="shared" si="46"/>
        <v>1.4930000000000001</v>
      </c>
      <c r="M115" s="6">
        <f t="shared" si="47"/>
        <v>0</v>
      </c>
      <c r="N115" s="4" t="str">
        <f t="shared" si="48"/>
        <v>0.00884204370449917-0.533226695002349i</v>
      </c>
      <c r="O115" s="4">
        <f t="shared" si="49"/>
        <v>8.8420437044991699E-3</v>
      </c>
      <c r="P115" s="4">
        <f t="shared" si="50"/>
        <v>-0.53322669500234898</v>
      </c>
      <c r="Q115" s="8">
        <f t="shared" si="51"/>
        <v>0</v>
      </c>
      <c r="R115" s="9">
        <f t="shared" si="52"/>
        <v>1.6930000000000001</v>
      </c>
      <c r="S115" s="6">
        <f t="shared" si="53"/>
        <v>4.7704456133768953E-2</v>
      </c>
      <c r="T115" s="4" t="str">
        <f t="shared" si="54"/>
        <v>0.0084394445902502-0.508947625335161i</v>
      </c>
      <c r="U115" s="4">
        <f t="shared" si="55"/>
        <v>8.4394445902502002E-3</v>
      </c>
      <c r="V115" s="4">
        <f t="shared" si="56"/>
        <v>-0.50894762533516102</v>
      </c>
      <c r="W115" s="8">
        <f t="shared" si="57"/>
        <v>0.18213233406901097</v>
      </c>
      <c r="X115" s="9">
        <f t="shared" si="58"/>
        <v>1.8930000000000002</v>
      </c>
      <c r="Y115" s="6">
        <f t="shared" si="59"/>
        <v>9.7657154020680217E-2</v>
      </c>
      <c r="Z115" s="4" t="str">
        <f t="shared" si="60"/>
        <v>0.00805537837758454-0.485786197492685i</v>
      </c>
      <c r="AA115" s="4">
        <f t="shared" si="61"/>
        <v>8.0553783775845402E-3</v>
      </c>
      <c r="AB115" s="4">
        <f t="shared" si="62"/>
        <v>-0.48578619749268498</v>
      </c>
      <c r="AC115" s="8">
        <f t="shared" si="63"/>
        <v>0.25674198345593646</v>
      </c>
      <c r="AD115" s="9">
        <f t="shared" si="64"/>
        <v>2.093</v>
      </c>
      <c r="AE115" s="6">
        <f t="shared" si="65"/>
        <v>0.14996405003022709</v>
      </c>
      <c r="AF115" s="4" t="str">
        <f t="shared" si="66"/>
        <v>0.00768897401989804-0.463689882295305i</v>
      </c>
      <c r="AG115" s="4">
        <f t="shared" si="67"/>
        <v>7.6889740198980401E-3</v>
      </c>
      <c r="AH115" s="4">
        <f t="shared" si="68"/>
        <v>-0.463689882295305</v>
      </c>
      <c r="AI115" s="8">
        <f t="shared" si="69"/>
        <v>0.31329732841941682</v>
      </c>
      <c r="AJ115" s="9">
        <f t="shared" si="70"/>
        <v>2.2930000000000001</v>
      </c>
      <c r="AK115" s="6">
        <f t="shared" si="71"/>
        <v>0.20473609410175306</v>
      </c>
      <c r="AL115" s="4" t="str">
        <f t="shared" si="72"/>
        <v>0.00733940300102969-0.442608715396646i</v>
      </c>
      <c r="AM115" s="4">
        <f t="shared" si="73"/>
        <v>7.3394030010296898E-3</v>
      </c>
      <c r="AN115" s="4">
        <f t="shared" si="74"/>
        <v>-0.44260871539664598</v>
      </c>
      <c r="AO115" s="8">
        <f t="shared" si="75"/>
        <v>0.36031008206707998</v>
      </c>
      <c r="AP115" s="9">
        <f t="shared" si="76"/>
        <v>2.4930000000000003</v>
      </c>
      <c r="AQ115" s="6">
        <f t="shared" si="77"/>
        <v>0.26208946508414999</v>
      </c>
      <c r="AR115" s="4" t="str">
        <f t="shared" si="78"/>
        <v>0.0070058771181563-0.422495163579229i</v>
      </c>
      <c r="AS115" s="4">
        <f t="shared" si="79"/>
        <v>7.0058771181562996E-3</v>
      </c>
      <c r="AT115" s="4">
        <f t="shared" si="80"/>
        <v>-0.42249516357922901</v>
      </c>
      <c r="AU115" s="8">
        <f t="shared" si="81"/>
        <v>0.40108196490801279</v>
      </c>
    </row>
    <row r="116" spans="1:47" x14ac:dyDescent="0.15">
      <c r="A116" s="7">
        <f>BFU725F_2V_5mA_S_N!B330</f>
        <v>13400</v>
      </c>
      <c r="B116" s="4">
        <f t="shared" si="41"/>
        <v>13400000000</v>
      </c>
      <c r="C116" s="4">
        <f>BFU725F_2V_5mA_S_N!C330</f>
        <v>1.5129999999999999</v>
      </c>
      <c r="D116" s="4">
        <f>BFU725F_2V_5mA_S_N!D330</f>
        <v>0.54400000000000004</v>
      </c>
      <c r="E116" s="4">
        <f>BFU725F_2V_5mA_S_N!E330</f>
        <v>-86.67</v>
      </c>
      <c r="F116" s="4">
        <f t="shared" si="42"/>
        <v>-1.5126768627034852</v>
      </c>
      <c r="G116" s="4">
        <f t="shared" si="43"/>
        <v>3.1599191781169489E-2</v>
      </c>
      <c r="H116" s="4">
        <f t="shared" si="44"/>
        <v>-0.54308147738509449</v>
      </c>
      <c r="I116" s="26" t="str">
        <f t="shared" si="45"/>
        <v>0.0315991917811695-0.543081477385094i</v>
      </c>
      <c r="J116" s="8">
        <f>BFU725F_2V_5mA_S_N!F330</f>
        <v>0.37469999999999998</v>
      </c>
      <c r="L116" s="9">
        <f t="shared" si="46"/>
        <v>1.5129999999999999</v>
      </c>
      <c r="M116" s="6">
        <f t="shared" si="47"/>
        <v>0</v>
      </c>
      <c r="N116" s="4" t="str">
        <f t="shared" si="48"/>
        <v>0.0315991917811695-0.543081477385094i</v>
      </c>
      <c r="O116" s="4">
        <f t="shared" si="49"/>
        <v>3.1599191781169503E-2</v>
      </c>
      <c r="P116" s="4">
        <f t="shared" si="50"/>
        <v>-0.54308147738509405</v>
      </c>
      <c r="Q116" s="8">
        <f t="shared" si="51"/>
        <v>0</v>
      </c>
      <c r="R116" s="9">
        <f t="shared" si="52"/>
        <v>1.7129999999999999</v>
      </c>
      <c r="S116" s="6">
        <f t="shared" si="53"/>
        <v>4.6644750578393554E-2</v>
      </c>
      <c r="T116" s="4" t="str">
        <f t="shared" si="54"/>
        <v>0.0301909427852262-0.518878518317681i</v>
      </c>
      <c r="U116" s="4">
        <f t="shared" si="55"/>
        <v>3.0190942785226198E-2</v>
      </c>
      <c r="V116" s="4">
        <f t="shared" si="56"/>
        <v>-0.51887851831768095</v>
      </c>
      <c r="W116" s="8">
        <f t="shared" si="57"/>
        <v>0.17878777805810642</v>
      </c>
      <c r="X116" s="9">
        <f t="shared" si="58"/>
        <v>1.9129999999999998</v>
      </c>
      <c r="Y116" s="6">
        <f t="shared" si="59"/>
        <v>9.54878005257431E-2</v>
      </c>
      <c r="Z116" s="4" t="str">
        <f t="shared" si="60"/>
        <v>0.028844859583105-0.495743975537164i</v>
      </c>
      <c r="AA116" s="4">
        <f t="shared" si="61"/>
        <v>2.8844859583104999E-2</v>
      </c>
      <c r="AB116" s="4">
        <f t="shared" si="62"/>
        <v>-0.49574397553716398</v>
      </c>
      <c r="AC116" s="8">
        <f t="shared" si="63"/>
        <v>0.25222591266154032</v>
      </c>
      <c r="AD116" s="9">
        <f t="shared" si="64"/>
        <v>2.113</v>
      </c>
      <c r="AE116" s="6">
        <f t="shared" si="65"/>
        <v>0.14663275249948904</v>
      </c>
      <c r="AF116" s="4" t="str">
        <f t="shared" si="66"/>
        <v>0.0275582497641795-0.473631575760641i</v>
      </c>
      <c r="AG116" s="4">
        <f t="shared" si="67"/>
        <v>2.7558249764179501E-2</v>
      </c>
      <c r="AH116" s="4">
        <f t="shared" si="68"/>
        <v>-0.47363157576064102</v>
      </c>
      <c r="AI116" s="8">
        <f t="shared" si="69"/>
        <v>0.30801973160290291</v>
      </c>
      <c r="AJ116" s="9">
        <f t="shared" si="70"/>
        <v>2.3129999999999997</v>
      </c>
      <c r="AK116" s="6">
        <f t="shared" si="71"/>
        <v>0.20018809179989036</v>
      </c>
      <c r="AL116" s="4" t="str">
        <f t="shared" si="72"/>
        <v>0.0263285330000076-0.452496972012653i</v>
      </c>
      <c r="AM116" s="4">
        <f t="shared" si="73"/>
        <v>2.6328533000007599E-2</v>
      </c>
      <c r="AN116" s="4">
        <f t="shared" si="74"/>
        <v>-0.45249697201265299</v>
      </c>
      <c r="AO116" s="8">
        <f t="shared" si="75"/>
        <v>0.3544986352522756</v>
      </c>
      <c r="AP116" s="9">
        <f t="shared" si="76"/>
        <v>2.5129999999999999</v>
      </c>
      <c r="AQ116" s="6">
        <f t="shared" si="77"/>
        <v>0.25626741648189294</v>
      </c>
      <c r="AR116" s="4" t="str">
        <f t="shared" si="78"/>
        <v>0.0251532367763397-0.432297670273074i</v>
      </c>
      <c r="AS116" s="4">
        <f t="shared" si="79"/>
        <v>2.51532367763397E-2</v>
      </c>
      <c r="AT116" s="4">
        <f t="shared" si="80"/>
        <v>-0.43229767027307398</v>
      </c>
      <c r="AU116" s="8">
        <f t="shared" si="81"/>
        <v>0.39488911976892277</v>
      </c>
    </row>
    <row r="117" spans="1:47" x14ac:dyDescent="0.15">
      <c r="A117" s="7">
        <f>BFU725F_2V_5mA_S_N!B331</f>
        <v>13600</v>
      </c>
      <c r="B117" s="4">
        <f t="shared" si="41"/>
        <v>13600000000</v>
      </c>
      <c r="C117" s="4">
        <f>BFU725F_2V_5mA_S_N!C331</f>
        <v>1.534</v>
      </c>
      <c r="D117" s="4">
        <f>BFU725F_2V_5mA_S_N!D331</f>
        <v>0.55449999999999999</v>
      </c>
      <c r="E117" s="4">
        <f>BFU725F_2V_5mA_S_N!E331</f>
        <v>-84.35</v>
      </c>
      <c r="F117" s="4">
        <f t="shared" si="42"/>
        <v>-1.4721852240572169</v>
      </c>
      <c r="G117" s="4">
        <f t="shared" si="43"/>
        <v>5.4591280361465579E-2</v>
      </c>
      <c r="H117" s="4">
        <f t="shared" si="44"/>
        <v>-0.55180616352891154</v>
      </c>
      <c r="I117" s="26" t="str">
        <f t="shared" si="45"/>
        <v>0.0545912803614656-0.551806163528912i</v>
      </c>
      <c r="J117" s="8">
        <f>BFU725F_2V_5mA_S_N!F331</f>
        <v>0.3997</v>
      </c>
      <c r="L117" s="9">
        <f t="shared" si="46"/>
        <v>1.534</v>
      </c>
      <c r="M117" s="6">
        <f t="shared" si="47"/>
        <v>0</v>
      </c>
      <c r="N117" s="4" t="str">
        <f t="shared" si="48"/>
        <v>0.0545912803614656-0.551806163528912i</v>
      </c>
      <c r="O117" s="4">
        <f t="shared" si="49"/>
        <v>5.4591280361465599E-2</v>
      </c>
      <c r="P117" s="4">
        <f t="shared" si="50"/>
        <v>-0.55180616352891199</v>
      </c>
      <c r="Q117" s="8">
        <f t="shared" si="51"/>
        <v>0</v>
      </c>
      <c r="R117" s="9">
        <f t="shared" si="52"/>
        <v>1.734</v>
      </c>
      <c r="S117" s="6">
        <f t="shared" si="53"/>
        <v>4.557779892904746E-2</v>
      </c>
      <c r="T117" s="4" t="str">
        <f t="shared" si="54"/>
        <v>0.052211590966623-0.527752372032104i</v>
      </c>
      <c r="U117" s="4">
        <f t="shared" si="55"/>
        <v>5.2211590966622999E-2</v>
      </c>
      <c r="V117" s="4">
        <f t="shared" si="56"/>
        <v>-0.52775237203210401</v>
      </c>
      <c r="W117" s="8">
        <f t="shared" si="57"/>
        <v>0.17542041917230036</v>
      </c>
      <c r="X117" s="9">
        <f t="shared" si="58"/>
        <v>1.9340000000000002</v>
      </c>
      <c r="Y117" s="6">
        <f t="shared" si="59"/>
        <v>9.3303613344976721E-2</v>
      </c>
      <c r="Z117" s="4" t="str">
        <f t="shared" si="60"/>
        <v>0.0499324064195148-0.504714478936598i</v>
      </c>
      <c r="AA117" s="4">
        <f t="shared" si="61"/>
        <v>4.9932406419514803E-2</v>
      </c>
      <c r="AB117" s="4">
        <f t="shared" si="62"/>
        <v>-0.50471447893659804</v>
      </c>
      <c r="AC117" s="8">
        <f t="shared" si="63"/>
        <v>0.24767015710611492</v>
      </c>
      <c r="AD117" s="9">
        <f t="shared" si="64"/>
        <v>2.1340000000000003</v>
      </c>
      <c r="AE117" s="6">
        <f t="shared" si="65"/>
        <v>0.14327867609887565</v>
      </c>
      <c r="AF117" s="4" t="str">
        <f t="shared" si="66"/>
        <v>0.0477497582197047-0.482652370821607i</v>
      </c>
      <c r="AG117" s="4">
        <f t="shared" si="67"/>
        <v>4.7749758219704702E-2</v>
      </c>
      <c r="AH117" s="4">
        <f t="shared" si="68"/>
        <v>-0.482652370821607</v>
      </c>
      <c r="AI117" s="8">
        <f t="shared" si="69"/>
        <v>0.30268580139127843</v>
      </c>
      <c r="AJ117" s="9">
        <f t="shared" si="70"/>
        <v>2.3340000000000001</v>
      </c>
      <c r="AK117" s="6">
        <f t="shared" si="71"/>
        <v>0.19560899099911819</v>
      </c>
      <c r="AL117" s="4" t="str">
        <f t="shared" si="72"/>
        <v>0.0456598108348499-0.461527278301739i</v>
      </c>
      <c r="AM117" s="4">
        <f t="shared" si="73"/>
        <v>4.56598108348499E-2</v>
      </c>
      <c r="AN117" s="4">
        <f t="shared" si="74"/>
        <v>-0.46152727830173901</v>
      </c>
      <c r="AO117" s="8">
        <f t="shared" si="75"/>
        <v>0.34861465620733156</v>
      </c>
      <c r="AP117" s="9">
        <f t="shared" si="76"/>
        <v>2.5339999999999998</v>
      </c>
      <c r="AQ117" s="6">
        <f t="shared" si="77"/>
        <v>0.25040555765965561</v>
      </c>
      <c r="AR117" s="4" t="str">
        <f t="shared" si="78"/>
        <v>0.0436588593413182-0.441301752178476i</v>
      </c>
      <c r="AS117" s="4">
        <f t="shared" si="79"/>
        <v>4.3658859341318197E-2</v>
      </c>
      <c r="AT117" s="4">
        <f t="shared" si="80"/>
        <v>-0.441301752178476</v>
      </c>
      <c r="AU117" s="8">
        <f t="shared" si="81"/>
        <v>0.38860826719626601</v>
      </c>
    </row>
    <row r="118" spans="1:47" x14ac:dyDescent="0.15">
      <c r="A118" s="7">
        <f>BFU725F_2V_5mA_S_N!B332</f>
        <v>13800</v>
      </c>
      <c r="B118" s="4">
        <f t="shared" si="41"/>
        <v>13800000000</v>
      </c>
      <c r="C118" s="4">
        <f>BFU725F_2V_5mA_S_N!C332</f>
        <v>1.5549999999999999</v>
      </c>
      <c r="D118" s="4">
        <f>BFU725F_2V_5mA_S_N!D332</f>
        <v>0.56479999999999997</v>
      </c>
      <c r="E118" s="4">
        <f>BFU725F_2V_5mA_S_N!E332</f>
        <v>-82.1</v>
      </c>
      <c r="F118" s="4">
        <f t="shared" si="42"/>
        <v>-1.4329153158873444</v>
      </c>
      <c r="G118" s="4">
        <f t="shared" si="43"/>
        <v>7.762867960178052E-2</v>
      </c>
      <c r="H118" s="4">
        <f t="shared" si="44"/>
        <v>-0.55943974483699677</v>
      </c>
      <c r="I118" s="26" t="str">
        <f t="shared" si="45"/>
        <v>0.0776286796017805-0.559439744836997i</v>
      </c>
      <c r="J118" s="8">
        <f>BFU725F_2V_5mA_S_N!F332</f>
        <v>0.42580000000000001</v>
      </c>
      <c r="L118" s="9">
        <f t="shared" si="46"/>
        <v>1.5549999999999999</v>
      </c>
      <c r="M118" s="6">
        <f t="shared" si="47"/>
        <v>0</v>
      </c>
      <c r="N118" s="4" t="str">
        <f t="shared" si="48"/>
        <v>0.0776286796017805-0.559439744836997i</v>
      </c>
      <c r="O118" s="4">
        <f t="shared" si="49"/>
        <v>7.7628679601780506E-2</v>
      </c>
      <c r="P118" s="4">
        <f t="shared" si="50"/>
        <v>-0.55943974483699699</v>
      </c>
      <c r="Q118" s="8">
        <f t="shared" si="51"/>
        <v>0</v>
      </c>
      <c r="R118" s="9">
        <f t="shared" si="52"/>
        <v>1.7549999999999999</v>
      </c>
      <c r="S118" s="6">
        <f t="shared" si="53"/>
        <v>4.4523719009196619E-2</v>
      </c>
      <c r="T118" s="4" t="str">
        <f t="shared" si="54"/>
        <v>0.07431969058148-0.535593146096924i</v>
      </c>
      <c r="U118" s="4">
        <f t="shared" si="55"/>
        <v>7.4319690581479997E-2</v>
      </c>
      <c r="V118" s="4">
        <f t="shared" si="56"/>
        <v>-0.53559314609692399</v>
      </c>
      <c r="W118" s="8">
        <f t="shared" si="57"/>
        <v>0.17206934483667019</v>
      </c>
      <c r="X118" s="9">
        <f t="shared" si="58"/>
        <v>1.9550000000000001</v>
      </c>
      <c r="Y118" s="6">
        <f t="shared" si="59"/>
        <v>9.1145776249122859E-2</v>
      </c>
      <c r="Z118" s="4" t="str">
        <f t="shared" si="60"/>
        <v>0.071144187414292-0.51270852805764i</v>
      </c>
      <c r="AA118" s="4">
        <f t="shared" si="61"/>
        <v>7.1144187414292001E-2</v>
      </c>
      <c r="AB118" s="4">
        <f t="shared" si="62"/>
        <v>-0.51270852805764</v>
      </c>
      <c r="AC118" s="8">
        <f t="shared" si="63"/>
        <v>0.24312824666801092</v>
      </c>
      <c r="AD118" s="9">
        <f t="shared" si="64"/>
        <v>2.1550000000000002</v>
      </c>
      <c r="AE118" s="6">
        <f t="shared" si="65"/>
        <v>0.13996506335391298</v>
      </c>
      <c r="AF118" s="4" t="str">
        <f t="shared" si="66"/>
        <v>0.0680974199098592-0.490751657942095i</v>
      </c>
      <c r="AG118" s="4">
        <f t="shared" si="67"/>
        <v>6.8097419909859194E-2</v>
      </c>
      <c r="AH118" s="4">
        <f t="shared" si="68"/>
        <v>-0.49075165794209502</v>
      </c>
      <c r="AI118" s="8">
        <f t="shared" si="69"/>
        <v>0.29735885288185443</v>
      </c>
      <c r="AJ118" s="9">
        <f t="shared" si="70"/>
        <v>2.355</v>
      </c>
      <c r="AK118" s="6">
        <f t="shared" si="71"/>
        <v>0.19108513257683163</v>
      </c>
      <c r="AL118" s="4" t="str">
        <f t="shared" si="72"/>
        <v>0.0651747532385332-0.469689134333067i</v>
      </c>
      <c r="AM118" s="4">
        <f t="shared" si="73"/>
        <v>6.5174753238533195E-2</v>
      </c>
      <c r="AN118" s="4">
        <f t="shared" si="74"/>
        <v>-0.46968913433306703</v>
      </c>
      <c r="AO118" s="8">
        <f t="shared" si="75"/>
        <v>0.34272858320643218</v>
      </c>
      <c r="AP118" s="9">
        <f t="shared" si="76"/>
        <v>2.5549999999999997</v>
      </c>
      <c r="AQ118" s="6">
        <f t="shared" si="77"/>
        <v>0.244614416438488</v>
      </c>
      <c r="AR118" s="4" t="str">
        <f t="shared" si="78"/>
        <v>0.0623716699537499-0.449488401747631i</v>
      </c>
      <c r="AS118" s="4">
        <f t="shared" si="79"/>
        <v>6.2371669953749903E-2</v>
      </c>
      <c r="AT118" s="4">
        <f t="shared" si="80"/>
        <v>-0.44948840174763099</v>
      </c>
      <c r="AU118" s="8">
        <f t="shared" si="81"/>
        <v>0.38231512304242493</v>
      </c>
    </row>
    <row r="119" spans="1:47" x14ac:dyDescent="0.15">
      <c r="A119" s="7">
        <f>BFU725F_2V_5mA_S_N!B333</f>
        <v>14000</v>
      </c>
      <c r="B119" s="4">
        <f t="shared" si="41"/>
        <v>14000000000</v>
      </c>
      <c r="C119" s="4">
        <f>BFU725F_2V_5mA_S_N!C333</f>
        <v>1.5760000000000001</v>
      </c>
      <c r="D119" s="4">
        <f>BFU725F_2V_5mA_S_N!D333</f>
        <v>0.57469999999999999</v>
      </c>
      <c r="E119" s="4">
        <f>BFU725F_2V_5mA_S_N!E333</f>
        <v>-79.92</v>
      </c>
      <c r="F119" s="4">
        <f t="shared" si="42"/>
        <v>-1.3948671381938682</v>
      </c>
      <c r="G119" s="4">
        <f t="shared" si="43"/>
        <v>0.10058575199309114</v>
      </c>
      <c r="H119" s="4">
        <f t="shared" si="44"/>
        <v>-0.56582912305393429</v>
      </c>
      <c r="I119" s="26" t="str">
        <f t="shared" si="45"/>
        <v>0.100585751993091-0.565829123053934i</v>
      </c>
      <c r="J119" s="8">
        <f>BFU725F_2V_5mA_S_N!F333</f>
        <v>0.4531</v>
      </c>
      <c r="L119" s="9">
        <f t="shared" si="46"/>
        <v>1.5760000000000001</v>
      </c>
      <c r="M119" s="6">
        <f t="shared" si="47"/>
        <v>0</v>
      </c>
      <c r="N119" s="4" t="str">
        <f t="shared" si="48"/>
        <v>0.100585751993091-0.565829123053934i</v>
      </c>
      <c r="O119" s="4">
        <f t="shared" si="49"/>
        <v>0.100585751993091</v>
      </c>
      <c r="P119" s="4">
        <f t="shared" si="50"/>
        <v>-0.56582912305393396</v>
      </c>
      <c r="Q119" s="8">
        <f t="shared" si="51"/>
        <v>0</v>
      </c>
      <c r="R119" s="9">
        <f t="shared" si="52"/>
        <v>1.776</v>
      </c>
      <c r="S119" s="6">
        <f t="shared" si="53"/>
        <v>4.3464359165088319E-2</v>
      </c>
      <c r="T119" s="4" t="str">
        <f t="shared" si="54"/>
        <v>0.0963959632253975-0.542260133835977i</v>
      </c>
      <c r="U119" s="4">
        <f t="shared" si="55"/>
        <v>9.6395963225397494E-2</v>
      </c>
      <c r="V119" s="4">
        <f t="shared" si="56"/>
        <v>-0.54226013383597704</v>
      </c>
      <c r="W119" s="8">
        <f t="shared" si="57"/>
        <v>0.1687290643632092</v>
      </c>
      <c r="X119" s="9">
        <f t="shared" si="58"/>
        <v>1.976</v>
      </c>
      <c r="Y119" s="6">
        <f t="shared" si="59"/>
        <v>8.8977130469590007E-2</v>
      </c>
      <c r="Z119" s="4" t="str">
        <f t="shared" si="60"/>
        <v>0.092367184928591-0.519596883370669i</v>
      </c>
      <c r="AA119" s="4">
        <f t="shared" si="61"/>
        <v>9.2367184928591001E-2</v>
      </c>
      <c r="AB119" s="4">
        <f t="shared" si="62"/>
        <v>-0.519596883370669</v>
      </c>
      <c r="AC119" s="8">
        <f t="shared" si="63"/>
        <v>0.23859131648126741</v>
      </c>
      <c r="AD119" s="9">
        <f t="shared" si="64"/>
        <v>2.1760000000000002</v>
      </c>
      <c r="AE119" s="6">
        <f t="shared" si="65"/>
        <v>0.13663485260344571</v>
      </c>
      <c r="AF119" s="4" t="str">
        <f t="shared" si="66"/>
        <v>0.0884943407838502-0.497810815635213i</v>
      </c>
      <c r="AG119" s="4">
        <f t="shared" si="67"/>
        <v>8.8494340783850198E-2</v>
      </c>
      <c r="AH119" s="4">
        <f t="shared" si="68"/>
        <v>-0.49781081563521301</v>
      </c>
      <c r="AI119" s="8">
        <f t="shared" si="69"/>
        <v>0.29202689804508636</v>
      </c>
      <c r="AJ119" s="9">
        <f t="shared" si="70"/>
        <v>2.3760000000000003</v>
      </c>
      <c r="AK119" s="6">
        <f t="shared" si="71"/>
        <v>0.18653861398488303</v>
      </c>
      <c r="AL119" s="4" t="str">
        <f t="shared" si="72"/>
        <v>0.0847724219065093-0.476873753946911i</v>
      </c>
      <c r="AM119" s="4">
        <f t="shared" si="73"/>
        <v>8.4772421906509299E-2</v>
      </c>
      <c r="AN119" s="4">
        <f t="shared" si="74"/>
        <v>-0.47687375394691101</v>
      </c>
      <c r="AO119" s="8">
        <f t="shared" si="75"/>
        <v>0.33682549021384811</v>
      </c>
      <c r="AP119" s="9">
        <f t="shared" si="76"/>
        <v>2.5760000000000001</v>
      </c>
      <c r="AQ119" s="6">
        <f t="shared" si="77"/>
        <v>0.23879426718250613</v>
      </c>
      <c r="AR119" s="4" t="str">
        <f t="shared" si="78"/>
        <v>0.0811964945735996-0.456757944433215i</v>
      </c>
      <c r="AS119" s="4">
        <f t="shared" si="79"/>
        <v>8.1196494573599606E-2</v>
      </c>
      <c r="AT119" s="4">
        <f t="shared" si="80"/>
        <v>-0.45675794443321499</v>
      </c>
      <c r="AU119" s="8">
        <f t="shared" si="81"/>
        <v>0.37599200964495766</v>
      </c>
    </row>
    <row r="120" spans="1:47" x14ac:dyDescent="0.15">
      <c r="A120" s="7">
        <f>BFU725F_2V_5mA_S_N!B334</f>
        <v>14200</v>
      </c>
      <c r="B120" s="4">
        <f t="shared" si="41"/>
        <v>14200000000</v>
      </c>
      <c r="C120" s="4">
        <f>BFU725F_2V_5mA_S_N!C334</f>
        <v>1.597</v>
      </c>
      <c r="D120" s="4">
        <f>BFU725F_2V_5mA_S_N!D334</f>
        <v>0.58420000000000005</v>
      </c>
      <c r="E120" s="4">
        <f>BFU725F_2V_5mA_S_N!E334</f>
        <v>-77.8</v>
      </c>
      <c r="F120" s="4">
        <f t="shared" si="42"/>
        <v>-1.3578661580515883</v>
      </c>
      <c r="G120" s="4">
        <f t="shared" si="43"/>
        <v>0.12345594608923814</v>
      </c>
      <c r="H120" s="4">
        <f t="shared" si="44"/>
        <v>-0.57100636544193728</v>
      </c>
      <c r="I120" s="26" t="str">
        <f t="shared" si="45"/>
        <v>0.123455946089238-0.571006365441937i</v>
      </c>
      <c r="J120" s="8">
        <f>BFU725F_2V_5mA_S_N!F334</f>
        <v>0.48159999999999997</v>
      </c>
      <c r="L120" s="9">
        <f t="shared" si="46"/>
        <v>1.597</v>
      </c>
      <c r="M120" s="6">
        <f t="shared" si="47"/>
        <v>0</v>
      </c>
      <c r="N120" s="4" t="str">
        <f t="shared" si="48"/>
        <v>0.123455946089238-0.571006365441937i</v>
      </c>
      <c r="O120" s="4">
        <f t="shared" si="49"/>
        <v>0.123455946089238</v>
      </c>
      <c r="P120" s="4">
        <f t="shared" si="50"/>
        <v>-0.57100636544193695</v>
      </c>
      <c r="Q120" s="8">
        <f t="shared" si="51"/>
        <v>0</v>
      </c>
      <c r="R120" s="9">
        <f t="shared" si="52"/>
        <v>1.7969999999999999</v>
      </c>
      <c r="S120" s="6">
        <f t="shared" si="53"/>
        <v>4.2407551794743759E-2</v>
      </c>
      <c r="T120" s="4" t="str">
        <f t="shared" si="54"/>
        <v>0.118433472471185-0.547776504936884i</v>
      </c>
      <c r="U120" s="4">
        <f t="shared" si="55"/>
        <v>0.11843347247118501</v>
      </c>
      <c r="V120" s="4">
        <f t="shared" si="56"/>
        <v>-0.54777650493688401</v>
      </c>
      <c r="W120" s="8">
        <f t="shared" si="57"/>
        <v>0.1654167876893689</v>
      </c>
      <c r="X120" s="9">
        <f t="shared" si="58"/>
        <v>1.9969999999999999</v>
      </c>
      <c r="Y120" s="6">
        <f t="shared" si="59"/>
        <v>8.6813709931967062E-2</v>
      </c>
      <c r="Z120" s="4" t="str">
        <f t="shared" si="60"/>
        <v>0.113594395213294-0.525394886192298i</v>
      </c>
      <c r="AA120" s="4">
        <f t="shared" si="61"/>
        <v>0.11359439521329399</v>
      </c>
      <c r="AB120" s="4">
        <f t="shared" si="62"/>
        <v>-0.52539488619229802</v>
      </c>
      <c r="AC120" s="8">
        <f t="shared" si="63"/>
        <v>0.23408300524766729</v>
      </c>
      <c r="AD120" s="9">
        <f t="shared" si="64"/>
        <v>2.1970000000000001</v>
      </c>
      <c r="AE120" s="6">
        <f t="shared" si="65"/>
        <v>0.13331266582671655</v>
      </c>
      <c r="AF120" s="4" t="str">
        <f t="shared" si="66"/>
        <v>0.108933703656422-0.503838333991797i</v>
      </c>
      <c r="AG120" s="4">
        <f t="shared" si="67"/>
        <v>0.10893370365642201</v>
      </c>
      <c r="AH120" s="4">
        <f t="shared" si="68"/>
        <v>-0.503838333991797</v>
      </c>
      <c r="AI120" s="8">
        <f t="shared" si="69"/>
        <v>0.28671794013247104</v>
      </c>
      <c r="AJ120" s="9">
        <f t="shared" si="70"/>
        <v>2.3970000000000002</v>
      </c>
      <c r="AK120" s="6">
        <f t="shared" si="71"/>
        <v>0.18200304999866818</v>
      </c>
      <c r="AL120" s="4" t="str">
        <f t="shared" si="72"/>
        <v>0.104446385387396-0.483083665006262i</v>
      </c>
      <c r="AM120" s="4">
        <f t="shared" si="73"/>
        <v>0.10444638538739601</v>
      </c>
      <c r="AN120" s="4">
        <f t="shared" si="74"/>
        <v>-0.48308366500626199</v>
      </c>
      <c r="AO120" s="8">
        <f t="shared" si="75"/>
        <v>0.33093654092492925</v>
      </c>
      <c r="AP120" s="9">
        <f t="shared" si="76"/>
        <v>2.597</v>
      </c>
      <c r="AQ120" s="6">
        <f t="shared" si="77"/>
        <v>0.23298814128068449</v>
      </c>
      <c r="AR120" s="4" t="str">
        <f t="shared" si="78"/>
        <v>0.100127439961431-0.463107751262591i</v>
      </c>
      <c r="AS120" s="4">
        <f t="shared" si="79"/>
        <v>0.100127439961431</v>
      </c>
      <c r="AT120" s="4">
        <f t="shared" si="80"/>
        <v>-0.46310775126259102</v>
      </c>
      <c r="AU120" s="8">
        <f t="shared" si="81"/>
        <v>0.36967240001802848</v>
      </c>
    </row>
    <row r="121" spans="1:47" x14ac:dyDescent="0.15">
      <c r="A121" s="7">
        <f>BFU725F_2V_5mA_S_N!B335</f>
        <v>14400</v>
      </c>
      <c r="B121" s="4">
        <f t="shared" si="41"/>
        <v>14400000000</v>
      </c>
      <c r="C121" s="4">
        <f>BFU725F_2V_5mA_S_N!C335</f>
        <v>1.6180000000000001</v>
      </c>
      <c r="D121" s="4">
        <f>BFU725F_2V_5mA_S_N!D335</f>
        <v>0.59319999999999995</v>
      </c>
      <c r="E121" s="4">
        <f>BFU725F_2V_5mA_S_N!E335</f>
        <v>-75.739999999999995</v>
      </c>
      <c r="F121" s="4">
        <f t="shared" si="42"/>
        <v>-1.3219123754605051</v>
      </c>
      <c r="G121" s="4">
        <f t="shared" si="43"/>
        <v>0.14611847851742493</v>
      </c>
      <c r="H121" s="4">
        <f t="shared" si="44"/>
        <v>-0.57492228190926187</v>
      </c>
      <c r="I121" s="26" t="str">
        <f t="shared" si="45"/>
        <v>0.146118478517425-0.574922281909262i</v>
      </c>
      <c r="J121" s="8">
        <f>BFU725F_2V_5mA_S_N!F335</f>
        <v>0.51149999999999995</v>
      </c>
      <c r="L121" s="9">
        <f t="shared" si="46"/>
        <v>1.6180000000000001</v>
      </c>
      <c r="M121" s="6">
        <f t="shared" si="47"/>
        <v>0</v>
      </c>
      <c r="N121" s="4" t="str">
        <f t="shared" si="48"/>
        <v>0.146118478517425-0.574922281909262i</v>
      </c>
      <c r="O121" s="4">
        <f t="shared" si="49"/>
        <v>0.14611847851742499</v>
      </c>
      <c r="P121" s="4">
        <f t="shared" si="50"/>
        <v>-0.57492228190926198</v>
      </c>
      <c r="Q121" s="8">
        <f t="shared" si="51"/>
        <v>0</v>
      </c>
      <c r="R121" s="9">
        <f t="shared" si="52"/>
        <v>1.8180000000000001</v>
      </c>
      <c r="S121" s="6">
        <f t="shared" si="53"/>
        <v>4.1334509423999306E-2</v>
      </c>
      <c r="T121" s="4" t="str">
        <f t="shared" si="54"/>
        <v>0.140318482865077-0.552101439745114i</v>
      </c>
      <c r="U121" s="4">
        <f t="shared" si="55"/>
        <v>0.140318482865077</v>
      </c>
      <c r="V121" s="4">
        <f t="shared" si="56"/>
        <v>-0.55210143974511405</v>
      </c>
      <c r="W121" s="8">
        <f t="shared" si="57"/>
        <v>0.16211267636092339</v>
      </c>
      <c r="X121" s="9">
        <f t="shared" si="58"/>
        <v>2.0180000000000002</v>
      </c>
      <c r="Y121" s="6">
        <f t="shared" si="59"/>
        <v>8.4617054261547864E-2</v>
      </c>
      <c r="Z121" s="4" t="str">
        <f t="shared" si="60"/>
        <v>0.134718957205507-0.53006937301082i</v>
      </c>
      <c r="AA121" s="4">
        <f t="shared" si="61"/>
        <v>0.134718957205507</v>
      </c>
      <c r="AB121" s="4">
        <f t="shared" si="62"/>
        <v>-0.53006937301082002</v>
      </c>
      <c r="AC121" s="8">
        <f t="shared" si="63"/>
        <v>0.22957508307633176</v>
      </c>
      <c r="AD121" s="9">
        <f t="shared" si="64"/>
        <v>2.218</v>
      </c>
      <c r="AE121" s="6">
        <f t="shared" si="65"/>
        <v>0.12993944259323828</v>
      </c>
      <c r="AF121" s="4" t="str">
        <f t="shared" si="66"/>
        <v>0.129315318157298-0.50880804779219i</v>
      </c>
      <c r="AG121" s="4">
        <f t="shared" si="67"/>
        <v>0.12931531815729799</v>
      </c>
      <c r="AH121" s="4">
        <f t="shared" si="68"/>
        <v>-0.50880804779219002</v>
      </c>
      <c r="AI121" s="8">
        <f t="shared" si="69"/>
        <v>0.28139733384177856</v>
      </c>
      <c r="AJ121" s="9">
        <f t="shared" si="70"/>
        <v>2.4180000000000001</v>
      </c>
      <c r="AK121" s="6">
        <f t="shared" si="71"/>
        <v>0.17739780928120005</v>
      </c>
      <c r="AL121" s="4" t="str">
        <f t="shared" si="72"/>
        <v>0.124102896544907-0.488299092606815i</v>
      </c>
      <c r="AM121" s="4">
        <f t="shared" si="73"/>
        <v>0.124102896544907</v>
      </c>
      <c r="AN121" s="4">
        <f t="shared" si="74"/>
        <v>-0.48829909260681498</v>
      </c>
      <c r="AO121" s="8">
        <f t="shared" si="75"/>
        <v>0.32502179528045377</v>
      </c>
      <c r="AP121" s="9">
        <f t="shared" si="76"/>
        <v>2.6180000000000003</v>
      </c>
      <c r="AQ121" s="6">
        <f t="shared" si="77"/>
        <v>0.22709281988403276</v>
      </c>
      <c r="AR121" s="4" t="str">
        <f t="shared" si="78"/>
        <v>0.119076956648833-0.468523874146372i</v>
      </c>
      <c r="AS121" s="4">
        <f t="shared" si="79"/>
        <v>0.119076956648833</v>
      </c>
      <c r="AT121" s="4">
        <f t="shared" si="80"/>
        <v>-0.46852387414637198</v>
      </c>
      <c r="AU121" s="8">
        <f t="shared" si="81"/>
        <v>0.3633118586719829</v>
      </c>
    </row>
    <row r="122" spans="1:47" x14ac:dyDescent="0.15">
      <c r="A122" s="7">
        <f>BFU725F_2V_5mA_S_N!B336</f>
        <v>14600</v>
      </c>
      <c r="B122" s="4">
        <f t="shared" si="41"/>
        <v>14600000000</v>
      </c>
      <c r="C122" s="4">
        <f>BFU725F_2V_5mA_S_N!C336</f>
        <v>1.639</v>
      </c>
      <c r="D122" s="4">
        <f>BFU725F_2V_5mA_S_N!D336</f>
        <v>0.60150000000000003</v>
      </c>
      <c r="E122" s="4">
        <f>BFU725F_2V_5mA_S_N!E336</f>
        <v>-73.739999999999995</v>
      </c>
      <c r="F122" s="4">
        <f t="shared" si="42"/>
        <v>-1.2870057904206185</v>
      </c>
      <c r="G122" s="4">
        <f t="shared" si="43"/>
        <v>0.16841793690163143</v>
      </c>
      <c r="H122" s="4">
        <f t="shared" si="44"/>
        <v>-0.57744060173302514</v>
      </c>
      <c r="I122" s="26" t="str">
        <f t="shared" si="45"/>
        <v>0.168417936901631-0.577440601733025i</v>
      </c>
      <c r="J122" s="8">
        <f>BFU725F_2V_5mA_S_N!F336</f>
        <v>0.54259999999999997</v>
      </c>
      <c r="L122" s="9">
        <f t="shared" si="46"/>
        <v>1.639</v>
      </c>
      <c r="M122" s="6">
        <f t="shared" si="47"/>
        <v>0</v>
      </c>
      <c r="N122" s="4" t="str">
        <f t="shared" si="48"/>
        <v>0.168417936901631-0.577440601733025i</v>
      </c>
      <c r="O122" s="4">
        <f t="shared" si="49"/>
        <v>0.16841793690163101</v>
      </c>
      <c r="P122" s="4">
        <f t="shared" si="50"/>
        <v>-0.57744060173302503</v>
      </c>
      <c r="Q122" s="8">
        <f t="shared" si="51"/>
        <v>0</v>
      </c>
      <c r="R122" s="9">
        <f t="shared" si="52"/>
        <v>1.839</v>
      </c>
      <c r="S122" s="6">
        <f t="shared" si="53"/>
        <v>4.0257346569377607E-2</v>
      </c>
      <c r="T122" s="4" t="str">
        <f t="shared" si="54"/>
        <v>0.161900261946767-0.555093990575834i</v>
      </c>
      <c r="U122" s="4">
        <f t="shared" si="55"/>
        <v>0.16190026194676699</v>
      </c>
      <c r="V122" s="4">
        <f t="shared" si="56"/>
        <v>-0.55509399057583397</v>
      </c>
      <c r="W122" s="8">
        <f t="shared" si="57"/>
        <v>0.15887016121463082</v>
      </c>
      <c r="X122" s="9">
        <f t="shared" si="58"/>
        <v>2.0390000000000001</v>
      </c>
      <c r="Y122" s="6">
        <f t="shared" si="59"/>
        <v>8.2411963430951793E-2</v>
      </c>
      <c r="Z122" s="4" t="str">
        <f t="shared" si="60"/>
        <v>0.155595043838755-0.533475812575737i</v>
      </c>
      <c r="AA122" s="4">
        <f t="shared" si="61"/>
        <v>0.155595043838755</v>
      </c>
      <c r="AB122" s="4">
        <f t="shared" si="62"/>
        <v>-0.53347581257573695</v>
      </c>
      <c r="AC122" s="8">
        <f t="shared" si="63"/>
        <v>0.2251399694545041</v>
      </c>
      <c r="AD122" s="9">
        <f t="shared" si="64"/>
        <v>2.2389999999999999</v>
      </c>
      <c r="AE122" s="6">
        <f t="shared" si="65"/>
        <v>0.12655326617885412</v>
      </c>
      <c r="AF122" s="4" t="str">
        <f t="shared" si="66"/>
        <v>0.149498423161904-0.512572835274485i</v>
      </c>
      <c r="AG122" s="4">
        <f t="shared" si="67"/>
        <v>0.14949842316190401</v>
      </c>
      <c r="AH122" s="4">
        <f t="shared" si="68"/>
        <v>-0.51257283527448505</v>
      </c>
      <c r="AI122" s="8">
        <f t="shared" si="69"/>
        <v>0.27614995668305742</v>
      </c>
      <c r="AJ122" s="9">
        <f t="shared" si="70"/>
        <v>2.4390000000000001</v>
      </c>
      <c r="AK122" s="6">
        <f t="shared" si="71"/>
        <v>0.17277488443434011</v>
      </c>
      <c r="AL122" s="4" t="str">
        <f t="shared" si="72"/>
        <v>0.143606363963757-0.492371220936864i</v>
      </c>
      <c r="AM122" s="4">
        <f t="shared" si="73"/>
        <v>0.14360636396375701</v>
      </c>
      <c r="AN122" s="4">
        <f t="shared" si="74"/>
        <v>-0.49237122093686397</v>
      </c>
      <c r="AO122" s="8">
        <f t="shared" si="75"/>
        <v>0.31917491294337968</v>
      </c>
      <c r="AP122" s="9">
        <f t="shared" si="76"/>
        <v>2.6390000000000002</v>
      </c>
      <c r="AQ122" s="6">
        <f t="shared" si="77"/>
        <v>0.22117486044677012</v>
      </c>
      <c r="AR122" s="4" t="str">
        <f t="shared" si="78"/>
        <v>0.137914677378811-0.472856607547397i</v>
      </c>
      <c r="AS122" s="4">
        <f t="shared" si="79"/>
        <v>0.137914677378811</v>
      </c>
      <c r="AT122" s="4">
        <f t="shared" si="80"/>
        <v>-0.472856607547397</v>
      </c>
      <c r="AU122" s="8">
        <f t="shared" si="81"/>
        <v>0.35701032774510127</v>
      </c>
    </row>
    <row r="123" spans="1:47" x14ac:dyDescent="0.15">
      <c r="A123" s="7">
        <f>BFU725F_2V_5mA_S_N!B337</f>
        <v>14800</v>
      </c>
      <c r="B123" s="4">
        <f t="shared" si="41"/>
        <v>14800000000</v>
      </c>
      <c r="C123" s="4">
        <f>BFU725F_2V_5mA_S_N!C337</f>
        <v>1.661</v>
      </c>
      <c r="D123" s="4">
        <f>BFU725F_2V_5mA_S_N!D337</f>
        <v>0.60929999999999995</v>
      </c>
      <c r="E123" s="4">
        <f>BFU725F_2V_5mA_S_N!E337</f>
        <v>-71.8</v>
      </c>
      <c r="F123" s="4">
        <f t="shared" si="42"/>
        <v>-1.2531464029319284</v>
      </c>
      <c r="G123" s="4">
        <f t="shared" si="43"/>
        <v>0.19030566584950342</v>
      </c>
      <c r="H123" s="4">
        <f t="shared" si="44"/>
        <v>-0.5788179709939707</v>
      </c>
      <c r="I123" s="26" t="str">
        <f t="shared" si="45"/>
        <v>0.190305665849503-0.578817970993971i</v>
      </c>
      <c r="J123" s="8">
        <f>BFU725F_2V_5mA_S_N!F337</f>
        <v>0.57499999999999996</v>
      </c>
      <c r="L123" s="9">
        <f t="shared" si="46"/>
        <v>1.661</v>
      </c>
      <c r="M123" s="6">
        <f t="shared" si="47"/>
        <v>0</v>
      </c>
      <c r="N123" s="4" t="str">
        <f t="shared" si="48"/>
        <v>0.190305665849503-0.578817970993971i</v>
      </c>
      <c r="O123" s="4">
        <f t="shared" si="49"/>
        <v>0.19030566584950301</v>
      </c>
      <c r="P123" s="4">
        <f t="shared" si="50"/>
        <v>-0.57881797099397103</v>
      </c>
      <c r="Q123" s="8">
        <f t="shared" si="51"/>
        <v>0</v>
      </c>
      <c r="R123" s="9">
        <f t="shared" si="52"/>
        <v>1.861</v>
      </c>
      <c r="S123" s="6">
        <f t="shared" si="53"/>
        <v>3.9179156402716298E-2</v>
      </c>
      <c r="T123" s="4" t="str">
        <f t="shared" si="54"/>
        <v>0.183130757268338-0.556995362568317i</v>
      </c>
      <c r="U123" s="4">
        <f t="shared" si="55"/>
        <v>0.183130757268338</v>
      </c>
      <c r="V123" s="4">
        <f t="shared" si="56"/>
        <v>-0.55699536256831705</v>
      </c>
      <c r="W123" s="8">
        <f t="shared" si="57"/>
        <v>0.15566947297036227</v>
      </c>
      <c r="X123" s="9">
        <f t="shared" si="58"/>
        <v>2.0609999999999999</v>
      </c>
      <c r="Y123" s="6">
        <f t="shared" si="59"/>
        <v>8.0204769560551684E-2</v>
      </c>
      <c r="Z123" s="4" t="str">
        <f t="shared" si="60"/>
        <v>0.176175546722427-0.535840969513073i</v>
      </c>
      <c r="AA123" s="4">
        <f t="shared" si="61"/>
        <v>0.176175546722427</v>
      </c>
      <c r="AB123" s="4">
        <f t="shared" si="62"/>
        <v>-0.53584096951307303</v>
      </c>
      <c r="AC123" s="8">
        <f t="shared" si="63"/>
        <v>0.2207518472975146</v>
      </c>
      <c r="AD123" s="9">
        <f t="shared" si="64"/>
        <v>2.2610000000000001</v>
      </c>
      <c r="AE123" s="6">
        <f t="shared" si="65"/>
        <v>0.12316386029941392</v>
      </c>
      <c r="AF123" s="4" t="str">
        <f t="shared" si="66"/>
        <v>0.169437134309834-0.515345971726397i</v>
      </c>
      <c r="AG123" s="4">
        <f t="shared" si="67"/>
        <v>0.16943713430983401</v>
      </c>
      <c r="AH123" s="4">
        <f t="shared" si="68"/>
        <v>-0.51534597172639696</v>
      </c>
      <c r="AI123" s="8">
        <f t="shared" si="69"/>
        <v>0.27094652428698196</v>
      </c>
      <c r="AJ123" s="9">
        <f t="shared" si="70"/>
        <v>2.4610000000000003</v>
      </c>
      <c r="AK123" s="6">
        <f t="shared" si="71"/>
        <v>0.16814755061038536</v>
      </c>
      <c r="AL123" s="4" t="str">
        <f t="shared" si="72"/>
        <v>0.162912352767476-0.495500735922891i</v>
      </c>
      <c r="AM123" s="4">
        <f t="shared" si="73"/>
        <v>0.16291235276747601</v>
      </c>
      <c r="AN123" s="4">
        <f t="shared" si="74"/>
        <v>-0.49550073592289101</v>
      </c>
      <c r="AO123" s="8">
        <f t="shared" si="75"/>
        <v>0.31336448358452829</v>
      </c>
      <c r="AP123" s="9">
        <f t="shared" si="76"/>
        <v>2.661</v>
      </c>
      <c r="AQ123" s="6">
        <f t="shared" si="77"/>
        <v>0.21525125693168431</v>
      </c>
      <c r="AR123" s="4" t="str">
        <f t="shared" si="78"/>
        <v>0.156597793883378-0.476294895966943i</v>
      </c>
      <c r="AS123" s="4">
        <f t="shared" si="79"/>
        <v>0.15659779388337799</v>
      </c>
      <c r="AT123" s="4">
        <f t="shared" si="80"/>
        <v>-0.47629489596694302</v>
      </c>
      <c r="AU123" s="8">
        <f t="shared" si="81"/>
        <v>0.35073509078483583</v>
      </c>
    </row>
    <row r="124" spans="1:47" x14ac:dyDescent="0.15">
      <c r="A124" s="7">
        <f>BFU725F_2V_5mA_S_N!B338</f>
        <v>15200</v>
      </c>
      <c r="B124" s="4">
        <f t="shared" si="41"/>
        <v>15200000000</v>
      </c>
      <c r="C124" s="4">
        <f>BFU725F_2V_5mA_S_N!C338</f>
        <v>1.7030000000000001</v>
      </c>
      <c r="D124" s="4">
        <f>BFU725F_2V_5mA_S_N!D338</f>
        <v>0.62229999999999996</v>
      </c>
      <c r="E124" s="4">
        <f>BFU725F_2V_5mA_S_N!E338</f>
        <v>-68.11</v>
      </c>
      <c r="F124" s="4">
        <f t="shared" si="42"/>
        <v>-1.1887437535333378</v>
      </c>
      <c r="G124" s="4">
        <f t="shared" si="43"/>
        <v>0.23200951956004248</v>
      </c>
      <c r="H124" s="4">
        <f t="shared" si="44"/>
        <v>-0.57743300289602273</v>
      </c>
      <c r="I124" s="26" t="str">
        <f t="shared" si="45"/>
        <v>0.232009519560042-0.577433002896023i</v>
      </c>
      <c r="J124" s="8">
        <f>BFU725F_2V_5mA_S_N!F338</f>
        <v>0.64390000000000003</v>
      </c>
      <c r="L124" s="9">
        <f t="shared" si="46"/>
        <v>1.7030000000000001</v>
      </c>
      <c r="M124" s="6">
        <f t="shared" si="47"/>
        <v>0</v>
      </c>
      <c r="N124" s="4" t="str">
        <f t="shared" si="48"/>
        <v>0.232009519560042-0.577433002896023i</v>
      </c>
      <c r="O124" s="4">
        <f t="shared" si="49"/>
        <v>0.23200951956004201</v>
      </c>
      <c r="P124" s="4">
        <f t="shared" si="50"/>
        <v>-0.57743300289602295</v>
      </c>
      <c r="Q124" s="8">
        <f t="shared" si="51"/>
        <v>0</v>
      </c>
      <c r="R124" s="9">
        <f t="shared" si="52"/>
        <v>1.903</v>
      </c>
      <c r="S124" s="6">
        <f t="shared" si="53"/>
        <v>3.6972336056079844E-2</v>
      </c>
      <c r="T124" s="4" t="str">
        <f t="shared" si="54"/>
        <v>0.22373742431977-0.556845137346841i</v>
      </c>
      <c r="U124" s="4">
        <f t="shared" si="55"/>
        <v>0.22373742431977001</v>
      </c>
      <c r="V124" s="4">
        <f t="shared" si="56"/>
        <v>-0.55684513734684105</v>
      </c>
      <c r="W124" s="8">
        <f t="shared" si="57"/>
        <v>0.14946267042058517</v>
      </c>
      <c r="X124" s="9">
        <f t="shared" si="58"/>
        <v>2.1030000000000002</v>
      </c>
      <c r="Y124" s="6">
        <f t="shared" si="59"/>
        <v>7.5687124628532595E-2</v>
      </c>
      <c r="Z124" s="4" t="str">
        <f t="shared" si="60"/>
        <v>0.215684946159565-0.536803862085297i</v>
      </c>
      <c r="AA124" s="4">
        <f t="shared" si="61"/>
        <v>0.21568494615956499</v>
      </c>
      <c r="AB124" s="4">
        <f t="shared" si="62"/>
        <v>-0.53680386208529696</v>
      </c>
      <c r="AC124" s="8">
        <f t="shared" si="63"/>
        <v>0.21220463935388337</v>
      </c>
      <c r="AD124" s="9">
        <f t="shared" si="64"/>
        <v>2.3029999999999999</v>
      </c>
      <c r="AE124" s="6">
        <f t="shared" si="65"/>
        <v>0.1162264849745028</v>
      </c>
      <c r="AF124" s="4" t="str">
        <f t="shared" si="66"/>
        <v>0.207851652584056-0.517308100702533i</v>
      </c>
      <c r="AG124" s="4">
        <f t="shared" si="67"/>
        <v>0.207851652584056</v>
      </c>
      <c r="AH124" s="4">
        <f t="shared" si="68"/>
        <v>-0.51730810070253297</v>
      </c>
      <c r="AI124" s="8">
        <f t="shared" si="69"/>
        <v>0.26076831275457885</v>
      </c>
      <c r="AJ124" s="9">
        <f t="shared" si="70"/>
        <v>2.5030000000000001</v>
      </c>
      <c r="AK124" s="6">
        <f t="shared" si="71"/>
        <v>0.1586764065124906</v>
      </c>
      <c r="AL124" s="4" t="str">
        <f t="shared" si="72"/>
        <v>0.200236682352383-0.498355709713675i</v>
      </c>
      <c r="AM124" s="4">
        <f t="shared" si="73"/>
        <v>0.20023668235238301</v>
      </c>
      <c r="AN124" s="4">
        <f t="shared" si="74"/>
        <v>-0.49835570971367499</v>
      </c>
      <c r="AO124" s="8">
        <f t="shared" si="75"/>
        <v>0.30195290556443272</v>
      </c>
      <c r="AP124" s="9">
        <f t="shared" si="76"/>
        <v>2.7030000000000003</v>
      </c>
      <c r="AQ124" s="6">
        <f t="shared" si="77"/>
        <v>0.20312693121743844</v>
      </c>
      <c r="AR124" s="4" t="str">
        <f t="shared" si="78"/>
        <v>0.192838771654186-0.479943543705501i</v>
      </c>
      <c r="AS124" s="4">
        <f t="shared" si="79"/>
        <v>0.192838771654186</v>
      </c>
      <c r="AT124" s="4">
        <f t="shared" si="80"/>
        <v>-0.47994354370550102</v>
      </c>
      <c r="AU124" s="8">
        <f t="shared" si="81"/>
        <v>0.33836286375081098</v>
      </c>
    </row>
    <row r="125" spans="1:47" x14ac:dyDescent="0.15">
      <c r="A125" s="7">
        <f>BFU725F_2V_5mA_S_N!B339</f>
        <v>15400</v>
      </c>
      <c r="B125" s="4">
        <f t="shared" si="41"/>
        <v>15400000000</v>
      </c>
      <c r="C125" s="4">
        <f>BFU725F_2V_5mA_S_N!C339</f>
        <v>1.7250000000000001</v>
      </c>
      <c r="D125" s="4">
        <f>BFU725F_2V_5mA_S_N!D339</f>
        <v>0.62729999999999997</v>
      </c>
      <c r="E125" s="4">
        <f>BFU725F_2V_5mA_S_N!E339</f>
        <v>-66.34</v>
      </c>
      <c r="F125" s="4">
        <f t="shared" si="42"/>
        <v>-1.1578514257730383</v>
      </c>
      <c r="G125" s="4">
        <f t="shared" si="43"/>
        <v>0.25174077542405232</v>
      </c>
      <c r="H125" s="4">
        <f t="shared" si="44"/>
        <v>-0.5745710330228081</v>
      </c>
      <c r="I125" s="26" t="str">
        <f t="shared" si="45"/>
        <v>0.251740775424052-0.574571033022808i</v>
      </c>
      <c r="J125" s="8">
        <f>BFU725F_2V_5mA_S_N!F339</f>
        <v>0.6804</v>
      </c>
      <c r="L125" s="9">
        <f t="shared" si="46"/>
        <v>1.7250000000000001</v>
      </c>
      <c r="M125" s="6">
        <f t="shared" si="47"/>
        <v>0</v>
      </c>
      <c r="N125" s="4" t="str">
        <f t="shared" si="48"/>
        <v>0.251740775424052-0.574571033022808i</v>
      </c>
      <c r="O125" s="4">
        <f t="shared" si="49"/>
        <v>0.25174077542405199</v>
      </c>
      <c r="P125" s="4">
        <f t="shared" si="50"/>
        <v>-0.57457103302280799</v>
      </c>
      <c r="Q125" s="8">
        <f t="shared" si="51"/>
        <v>0</v>
      </c>
      <c r="R125" s="9">
        <f t="shared" si="52"/>
        <v>1.925</v>
      </c>
      <c r="S125" s="6">
        <f t="shared" si="53"/>
        <v>3.5852882852907129E-2</v>
      </c>
      <c r="T125" s="4" t="str">
        <f t="shared" si="54"/>
        <v>0.243027537588848-0.55468401211603i</v>
      </c>
      <c r="U125" s="4">
        <f t="shared" si="55"/>
        <v>0.24302753758884801</v>
      </c>
      <c r="V125" s="4">
        <f t="shared" si="56"/>
        <v>-0.55468401211603002</v>
      </c>
      <c r="W125" s="8">
        <f t="shared" si="57"/>
        <v>0.14650384147798148</v>
      </c>
      <c r="X125" s="9">
        <f t="shared" si="58"/>
        <v>2.125</v>
      </c>
      <c r="Y125" s="6">
        <f t="shared" si="59"/>
        <v>7.3395460018110731E-2</v>
      </c>
      <c r="Z125" s="4" t="str">
        <f t="shared" si="60"/>
        <v>0.234527520192609-0.535283643749634i</v>
      </c>
      <c r="AA125" s="4">
        <f t="shared" si="61"/>
        <v>0.234527520192609</v>
      </c>
      <c r="AB125" s="4">
        <f t="shared" si="62"/>
        <v>-0.535283643749634</v>
      </c>
      <c r="AC125" s="8">
        <f t="shared" si="63"/>
        <v>0.20811061152937266</v>
      </c>
      <c r="AD125" s="9">
        <f t="shared" si="64"/>
        <v>2.3250000000000002</v>
      </c>
      <c r="AE125" s="6">
        <f t="shared" si="65"/>
        <v>0.1127073643351994</v>
      </c>
      <c r="AF125" s="4" t="str">
        <f t="shared" si="66"/>
        <v>0.226241672782005-0.51637209516097i</v>
      </c>
      <c r="AG125" s="4">
        <f t="shared" si="67"/>
        <v>0.22624167278200499</v>
      </c>
      <c r="AH125" s="4">
        <f t="shared" si="68"/>
        <v>-0.51637209516097005</v>
      </c>
      <c r="AI125" s="8">
        <f t="shared" si="69"/>
        <v>0.2558707547775666</v>
      </c>
      <c r="AJ125" s="9">
        <f t="shared" si="70"/>
        <v>2.5250000000000004</v>
      </c>
      <c r="AK125" s="6">
        <f t="shared" si="71"/>
        <v>0.15387198162386814</v>
      </c>
      <c r="AL125" s="4" t="str">
        <f t="shared" si="72"/>
        <v>0.218170455157228-0.497950415794134i</v>
      </c>
      <c r="AM125" s="4">
        <f t="shared" si="73"/>
        <v>0.21817045515722799</v>
      </c>
      <c r="AN125" s="4">
        <f t="shared" si="74"/>
        <v>-0.49795041579413402</v>
      </c>
      <c r="AO125" s="8">
        <f t="shared" si="75"/>
        <v>0.29643787236132851</v>
      </c>
      <c r="AP125" s="9">
        <f t="shared" si="76"/>
        <v>2.7250000000000001</v>
      </c>
      <c r="AQ125" s="6">
        <f t="shared" si="77"/>
        <v>0.1969766275564229</v>
      </c>
      <c r="AR125" s="4" t="str">
        <f t="shared" si="78"/>
        <v>0.210313860461896-0.480018590000184i</v>
      </c>
      <c r="AS125" s="4">
        <f t="shared" si="79"/>
        <v>0.21031386046189601</v>
      </c>
      <c r="AT125" s="4">
        <f t="shared" si="80"/>
        <v>-0.48001859000018399</v>
      </c>
      <c r="AU125" s="8">
        <f t="shared" si="81"/>
        <v>0.33235856316822099</v>
      </c>
    </row>
    <row r="126" spans="1:47" x14ac:dyDescent="0.15">
      <c r="A126" s="7">
        <f>BFU725F_2V_5mA_S_N!B340</f>
        <v>15600</v>
      </c>
      <c r="B126" s="4">
        <f t="shared" si="41"/>
        <v>15600000000</v>
      </c>
      <c r="C126" s="4">
        <f>BFU725F_2V_5mA_S_N!C340</f>
        <v>1.7470000000000001</v>
      </c>
      <c r="D126" s="4">
        <f>BFU725F_2V_5mA_S_N!D340</f>
        <v>0.63129999999999997</v>
      </c>
      <c r="E126" s="4">
        <f>BFU725F_2V_5mA_S_N!E340</f>
        <v>-64.64</v>
      </c>
      <c r="F126" s="4">
        <f t="shared" si="42"/>
        <v>-1.1281808284891346</v>
      </c>
      <c r="G126" s="4">
        <f t="shared" si="43"/>
        <v>0.27038855630678432</v>
      </c>
      <c r="H126" s="4">
        <f t="shared" si="44"/>
        <v>-0.57046447621068652</v>
      </c>
      <c r="I126" s="26" t="str">
        <f t="shared" si="45"/>
        <v>0.270388556306784-0.570464476210687i</v>
      </c>
      <c r="J126" s="8">
        <f>BFU725F_2V_5mA_S_N!F340</f>
        <v>0.71830000000000005</v>
      </c>
      <c r="L126" s="9">
        <f t="shared" si="46"/>
        <v>1.7470000000000001</v>
      </c>
      <c r="M126" s="6">
        <f t="shared" si="47"/>
        <v>0</v>
      </c>
      <c r="N126" s="4" t="str">
        <f t="shared" si="48"/>
        <v>0.270388556306784-0.570464476210687i</v>
      </c>
      <c r="O126" s="4">
        <f t="shared" si="49"/>
        <v>0.27038855630678399</v>
      </c>
      <c r="P126" s="4">
        <f t="shared" si="50"/>
        <v>-0.57046447621068697</v>
      </c>
      <c r="Q126" s="8">
        <f t="shared" si="51"/>
        <v>0</v>
      </c>
      <c r="R126" s="9">
        <f t="shared" si="52"/>
        <v>1.9470000000000001</v>
      </c>
      <c r="S126" s="6">
        <f t="shared" si="53"/>
        <v>3.47189803966097E-2</v>
      </c>
      <c r="T126" s="4" t="str">
        <f t="shared" si="54"/>
        <v>0.261315933533126-0.551323100299201i</v>
      </c>
      <c r="U126" s="4">
        <f t="shared" si="55"/>
        <v>0.26131593353312599</v>
      </c>
      <c r="V126" s="4">
        <f t="shared" si="56"/>
        <v>-0.55132310029920095</v>
      </c>
      <c r="W126" s="8">
        <f t="shared" si="57"/>
        <v>0.14363187482313944</v>
      </c>
      <c r="X126" s="9">
        <f t="shared" si="58"/>
        <v>2.1470000000000002</v>
      </c>
      <c r="Y126" s="6">
        <f t="shared" si="59"/>
        <v>7.1074215929119222E-2</v>
      </c>
      <c r="Z126" s="4" t="str">
        <f t="shared" si="60"/>
        <v>0.25244614452065-0.53260966208194i</v>
      </c>
      <c r="AA126" s="4">
        <f t="shared" si="61"/>
        <v>0.25244614452065001</v>
      </c>
      <c r="AB126" s="4">
        <f t="shared" si="62"/>
        <v>-0.53260966208194005</v>
      </c>
      <c r="AC126" s="8">
        <f t="shared" si="63"/>
        <v>0.20412385722557794</v>
      </c>
      <c r="AD126" s="9">
        <f t="shared" si="64"/>
        <v>2.3470000000000004</v>
      </c>
      <c r="AE126" s="6">
        <f t="shared" si="65"/>
        <v>0.10914282092632456</v>
      </c>
      <c r="AF126" s="4" t="str">
        <f t="shared" si="66"/>
        <v>0.243781550225393-0.514329142692601i</v>
      </c>
      <c r="AG126" s="4">
        <f t="shared" si="67"/>
        <v>0.243781550225393</v>
      </c>
      <c r="AH126" s="4">
        <f t="shared" si="68"/>
        <v>-0.51432914269260099</v>
      </c>
      <c r="AI126" s="8">
        <f t="shared" si="69"/>
        <v>0.25108667929356143</v>
      </c>
      <c r="AJ126" s="9">
        <f t="shared" si="70"/>
        <v>2.5470000000000002</v>
      </c>
      <c r="AK126" s="6">
        <f t="shared" si="71"/>
        <v>0.14900554400337121</v>
      </c>
      <c r="AL126" s="4" t="str">
        <f t="shared" si="72"/>
        <v>0.235323978824937-0.496485399211454i</v>
      </c>
      <c r="AM126" s="4">
        <f t="shared" si="73"/>
        <v>0.235323978824937</v>
      </c>
      <c r="AN126" s="4">
        <f t="shared" si="74"/>
        <v>-0.49648539921145401</v>
      </c>
      <c r="AO126" s="8">
        <f t="shared" si="75"/>
        <v>0.2910345559029992</v>
      </c>
      <c r="AP126" s="9">
        <f t="shared" si="76"/>
        <v>2.7469999999999999</v>
      </c>
      <c r="AQ126" s="6">
        <f t="shared" si="77"/>
        <v>0.19074693934039424</v>
      </c>
      <c r="AR126" s="4" t="str">
        <f t="shared" si="78"/>
        <v>0.227074743905338-0.479081203036049i</v>
      </c>
      <c r="AS126" s="4">
        <f t="shared" si="79"/>
        <v>0.22707474390533799</v>
      </c>
      <c r="AT126" s="4">
        <f t="shared" si="80"/>
        <v>-0.47908120303604901</v>
      </c>
      <c r="AU126" s="8">
        <f t="shared" si="81"/>
        <v>0.32645905662398939</v>
      </c>
    </row>
    <row r="127" spans="1:47" x14ac:dyDescent="0.15">
      <c r="A127" s="7">
        <f>BFU725F_2V_5mA_S_N!B341</f>
        <v>15800</v>
      </c>
      <c r="B127" s="4">
        <f t="shared" si="41"/>
        <v>15800000000</v>
      </c>
      <c r="C127" s="4">
        <f>BFU725F_2V_5mA_S_N!C341</f>
        <v>1.7689999999999999</v>
      </c>
      <c r="D127" s="4">
        <f>BFU725F_2V_5mA_S_N!D341</f>
        <v>0.63400000000000001</v>
      </c>
      <c r="E127" s="4">
        <f>BFU725F_2V_5mA_S_N!E341</f>
        <v>-62.98</v>
      </c>
      <c r="F127" s="4">
        <f t="shared" si="42"/>
        <v>-1.0992083629060285</v>
      </c>
      <c r="G127" s="4">
        <f t="shared" si="43"/>
        <v>0.28802714594361223</v>
      </c>
      <c r="H127" s="4">
        <f t="shared" si="44"/>
        <v>-0.56479763030626917</v>
      </c>
      <c r="I127" s="26" t="str">
        <f t="shared" si="45"/>
        <v>0.288027145943612-0.564797630306269i</v>
      </c>
      <c r="J127" s="8">
        <f>BFU725F_2V_5mA_S_N!F341</f>
        <v>0.75760000000000005</v>
      </c>
      <c r="L127" s="9">
        <f t="shared" si="46"/>
        <v>1.7689999999999999</v>
      </c>
      <c r="M127" s="6">
        <f t="shared" si="47"/>
        <v>0</v>
      </c>
      <c r="N127" s="4" t="str">
        <f t="shared" si="48"/>
        <v>0.288027145943612-0.564797630306269i</v>
      </c>
      <c r="O127" s="4">
        <f t="shared" si="49"/>
        <v>0.28802714594361201</v>
      </c>
      <c r="P127" s="4">
        <f t="shared" si="50"/>
        <v>-0.56479763030626895</v>
      </c>
      <c r="Q127" s="8">
        <f t="shared" si="51"/>
        <v>0</v>
      </c>
      <c r="R127" s="9">
        <f t="shared" si="52"/>
        <v>1.9689999999999999</v>
      </c>
      <c r="S127" s="6">
        <f t="shared" si="53"/>
        <v>3.3574739345500801E-2</v>
      </c>
      <c r="T127" s="4" t="str">
        <f t="shared" si="54"/>
        <v>0.278670844960861-0.546450690797572i</v>
      </c>
      <c r="U127" s="4">
        <f t="shared" si="55"/>
        <v>0.27867084496086098</v>
      </c>
      <c r="V127" s="4">
        <f t="shared" si="56"/>
        <v>-0.54645069079757203</v>
      </c>
      <c r="W127" s="8">
        <f t="shared" si="57"/>
        <v>0.14089381915425761</v>
      </c>
      <c r="X127" s="9">
        <f t="shared" si="58"/>
        <v>2.169</v>
      </c>
      <c r="Y127" s="6">
        <f t="shared" si="59"/>
        <v>6.8731807407542422E-2</v>
      </c>
      <c r="Z127" s="4" t="str">
        <f t="shared" si="60"/>
        <v>0.269503671498549-0.52847461485807i</v>
      </c>
      <c r="AA127" s="4">
        <f t="shared" si="61"/>
        <v>0.26950367149854898</v>
      </c>
      <c r="AB127" s="4">
        <f t="shared" si="62"/>
        <v>-0.52847461485807001</v>
      </c>
      <c r="AC127" s="8">
        <f t="shared" si="63"/>
        <v>0.20030881615957721</v>
      </c>
      <c r="AD127" s="9">
        <f t="shared" si="64"/>
        <v>2.3689999999999998</v>
      </c>
      <c r="AE127" s="6">
        <f t="shared" si="65"/>
        <v>0.1055457770410749</v>
      </c>
      <c r="AF127" s="4" t="str">
        <f t="shared" si="66"/>
        <v>0.260529371035635-0.510876747065072i</v>
      </c>
      <c r="AG127" s="4">
        <f t="shared" si="67"/>
        <v>0.260529371035635</v>
      </c>
      <c r="AH127" s="4">
        <f t="shared" si="68"/>
        <v>-0.51087674706507202</v>
      </c>
      <c r="AI127" s="8">
        <f t="shared" si="69"/>
        <v>0.24649235897363858</v>
      </c>
      <c r="AJ127" s="9">
        <f t="shared" si="70"/>
        <v>2.569</v>
      </c>
      <c r="AK127" s="6">
        <f t="shared" si="71"/>
        <v>0.14409473561142547</v>
      </c>
      <c r="AL127" s="4" t="str">
        <f t="shared" si="72"/>
        <v>0.251751132994842-0.493663341615175i</v>
      </c>
      <c r="AM127" s="4">
        <f t="shared" si="73"/>
        <v>0.25175113299484198</v>
      </c>
      <c r="AN127" s="4">
        <f t="shared" si="74"/>
        <v>-0.493663341615175</v>
      </c>
      <c r="AO127" s="8">
        <f t="shared" si="75"/>
        <v>0.28582790095970695</v>
      </c>
      <c r="AP127" s="9">
        <f t="shared" si="76"/>
        <v>2.7690000000000001</v>
      </c>
      <c r="AQ127" s="6">
        <f t="shared" si="77"/>
        <v>0.18446045062807104</v>
      </c>
      <c r="AR127" s="4" t="str">
        <f t="shared" si="78"/>
        <v>0.243171602556154-0.476839585489562i</v>
      </c>
      <c r="AS127" s="4">
        <f t="shared" si="79"/>
        <v>0.243171602556154</v>
      </c>
      <c r="AT127" s="4">
        <f t="shared" si="80"/>
        <v>-0.47683958548956201</v>
      </c>
      <c r="AU127" s="8">
        <f t="shared" si="81"/>
        <v>0.32075576937022943</v>
      </c>
    </row>
    <row r="128" spans="1:47" ht="14.25" thickBot="1" x14ac:dyDescent="0.2">
      <c r="A128" s="18">
        <f>BFU725F_2V_5mA_S_N!B342</f>
        <v>16000</v>
      </c>
      <c r="B128" s="11">
        <f t="shared" si="41"/>
        <v>16000000000</v>
      </c>
      <c r="C128" s="11">
        <f>BFU725F_2V_5mA_S_N!C342</f>
        <v>1.7909999999999999</v>
      </c>
      <c r="D128" s="11">
        <f>BFU725F_2V_5mA_S_N!D342</f>
        <v>0.63549999999999995</v>
      </c>
      <c r="E128" s="11">
        <f>BFU725F_2V_5mA_S_N!E342</f>
        <v>-61.38</v>
      </c>
      <c r="F128" s="11">
        <f t="shared" si="42"/>
        <v>-1.0712830948741194</v>
      </c>
      <c r="G128" s="11">
        <f t="shared" si="43"/>
        <v>0.30440342133074566</v>
      </c>
      <c r="H128" s="11">
        <f t="shared" si="44"/>
        <v>-0.55785195803379284</v>
      </c>
      <c r="I128" s="31" t="str">
        <f t="shared" si="45"/>
        <v>0.304403421330746-0.557851958033793i</v>
      </c>
      <c r="J128" s="12">
        <f>BFU725F_2V_5mA_S_N!F342</f>
        <v>0.79849999999999999</v>
      </c>
      <c r="L128" s="10">
        <f t="shared" si="46"/>
        <v>1.7909999999999999</v>
      </c>
      <c r="M128" s="37">
        <f t="shared" si="47"/>
        <v>0</v>
      </c>
      <c r="N128" s="11" t="str">
        <f t="shared" si="48"/>
        <v>0.304403421330746-0.557851958033793i</v>
      </c>
      <c r="O128" s="11">
        <f t="shared" si="49"/>
        <v>0.30440342133074599</v>
      </c>
      <c r="P128" s="11">
        <f t="shared" si="50"/>
        <v>-0.55785195803379295</v>
      </c>
      <c r="Q128" s="12">
        <f t="shared" si="51"/>
        <v>0</v>
      </c>
      <c r="R128" s="10">
        <f t="shared" si="52"/>
        <v>1.9909999999999999</v>
      </c>
      <c r="S128" s="37">
        <f t="shared" si="53"/>
        <v>3.2413139190149702E-2</v>
      </c>
      <c r="T128" s="11" t="str">
        <f t="shared" si="54"/>
        <v>0.294846520037054-0.540337910142625i</v>
      </c>
      <c r="U128" s="11">
        <f t="shared" si="55"/>
        <v>0.29484652003705403</v>
      </c>
      <c r="V128" s="11">
        <f t="shared" si="56"/>
        <v>-0.540337910142625</v>
      </c>
      <c r="W128" s="12">
        <f t="shared" si="57"/>
        <v>0.13825407394538472</v>
      </c>
      <c r="X128" s="10">
        <f t="shared" si="58"/>
        <v>2.1909999999999998</v>
      </c>
      <c r="Y128" s="37">
        <f t="shared" si="59"/>
        <v>6.6353862568102828E-2</v>
      </c>
      <c r="Z128" s="11" t="str">
        <f t="shared" si="60"/>
        <v>0.285461920302564-0.523139623361347i</v>
      </c>
      <c r="AA128" s="11">
        <f t="shared" si="61"/>
        <v>0.28546192030256401</v>
      </c>
      <c r="AB128" s="11">
        <f t="shared" si="62"/>
        <v>-0.52313962336134701</v>
      </c>
      <c r="AC128" s="12">
        <f t="shared" si="63"/>
        <v>0.19661769740460483</v>
      </c>
      <c r="AD128" s="10">
        <f t="shared" si="64"/>
        <v>2.391</v>
      </c>
      <c r="AE128" s="37">
        <f t="shared" si="65"/>
        <v>0.1018941629586563</v>
      </c>
      <c r="AF128" s="11" t="str">
        <f t="shared" si="66"/>
        <v>0.276254681768531-0.506266370025886i</v>
      </c>
      <c r="AG128" s="11">
        <f t="shared" si="67"/>
        <v>0.27625468176853102</v>
      </c>
      <c r="AH128" s="11">
        <f t="shared" si="68"/>
        <v>-0.50626637002588604</v>
      </c>
      <c r="AI128" s="12">
        <f t="shared" si="69"/>
        <v>0.24203213503990401</v>
      </c>
      <c r="AJ128" s="10">
        <f t="shared" si="70"/>
        <v>2.5910000000000002</v>
      </c>
      <c r="AK128" s="37">
        <f t="shared" si="71"/>
        <v>0.13910942610390917</v>
      </c>
      <c r="AL128" s="11" t="str">
        <f t="shared" si="72"/>
        <v>0.267229305942885-0.489726399632923i</v>
      </c>
      <c r="AM128" s="11">
        <f t="shared" si="73"/>
        <v>0.26722930594288502</v>
      </c>
      <c r="AN128" s="11">
        <f t="shared" si="74"/>
        <v>-0.48972639963292303</v>
      </c>
      <c r="AO128" s="12">
        <f t="shared" si="75"/>
        <v>0.28075668576747176</v>
      </c>
      <c r="AP128" s="10">
        <f t="shared" si="76"/>
        <v>2.7909999999999999</v>
      </c>
      <c r="AQ128" s="37">
        <f t="shared" si="77"/>
        <v>0.17807859056653005</v>
      </c>
      <c r="AR128" s="11" t="str">
        <f t="shared" si="78"/>
        <v>0.258389740521777-0.473526946759575i</v>
      </c>
      <c r="AS128" s="11">
        <f t="shared" si="79"/>
        <v>0.25838974052177699</v>
      </c>
      <c r="AT128" s="11">
        <f t="shared" si="80"/>
        <v>-0.47352694675957502</v>
      </c>
      <c r="AU128" s="12">
        <f t="shared" si="81"/>
        <v>0.31518338750225805</v>
      </c>
    </row>
  </sheetData>
  <mergeCells count="12">
    <mergeCell ref="AP1:AU1"/>
    <mergeCell ref="R2:W2"/>
    <mergeCell ref="X2:AC2"/>
    <mergeCell ref="AD2:AI2"/>
    <mergeCell ref="AJ2:AO2"/>
    <mergeCell ref="AP2:AU2"/>
    <mergeCell ref="AJ1:AO1"/>
    <mergeCell ref="L1:Q1"/>
    <mergeCell ref="R1:W1"/>
    <mergeCell ref="X1:AC1"/>
    <mergeCell ref="AD1:AI1"/>
    <mergeCell ref="L2:Q2"/>
  </mergeCells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workbookViewId="0">
      <selection activeCell="M1" sqref="M1"/>
    </sheetView>
  </sheetViews>
  <sheetFormatPr defaultRowHeight="13.5" x14ac:dyDescent="0.15"/>
  <cols>
    <col min="1" max="1" width="12.75" bestFit="1" customWidth="1"/>
  </cols>
  <sheetData>
    <row r="1" spans="1:15" x14ac:dyDescent="0.15">
      <c r="A1" s="23" t="s">
        <v>79</v>
      </c>
      <c r="B1" s="25">
        <v>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4.25" thickBot="1" x14ac:dyDescent="0.2">
      <c r="A2" s="39" t="s">
        <v>80</v>
      </c>
      <c r="B2" s="25">
        <f>B1-4</f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1:15" x14ac:dyDescent="0.15">
      <c r="A3" s="20" t="s">
        <v>68</v>
      </c>
      <c r="B3" s="36">
        <f ca="1">OFFSET('ΩN RN'!A4,'NF circle'!B1-4,0)</f>
        <v>420</v>
      </c>
      <c r="C3" s="20" t="s">
        <v>81</v>
      </c>
      <c r="D3" s="22"/>
      <c r="E3" s="20" t="s">
        <v>82</v>
      </c>
      <c r="F3" s="22"/>
      <c r="G3" s="20" t="s">
        <v>83</v>
      </c>
      <c r="H3" s="22"/>
      <c r="I3" s="20" t="s">
        <v>84</v>
      </c>
      <c r="J3" s="22"/>
      <c r="K3" s="21" t="s">
        <v>85</v>
      </c>
      <c r="L3" s="22"/>
      <c r="M3" s="20" t="s">
        <v>86</v>
      </c>
      <c r="N3" s="22"/>
    </row>
    <row r="4" spans="1:15" x14ac:dyDescent="0.15">
      <c r="A4" s="47" t="s">
        <v>69</v>
      </c>
      <c r="B4" s="53"/>
      <c r="C4" s="51">
        <f ca="1">OFFSET('ΩN RN'!L4,'NF circle'!$B$2,0)</f>
        <v>0.38200000000000001</v>
      </c>
      <c r="D4" s="52"/>
      <c r="E4" s="51">
        <f ca="1">OFFSET('ΩN RN'!R4,'NF circle'!$B$2,0)</f>
        <v>0.58200000000000007</v>
      </c>
      <c r="F4" s="52"/>
      <c r="G4" s="51">
        <f ca="1">OFFSET('ΩN RN'!X4,'NF circle'!$B$2,0)</f>
        <v>0.78200000000000003</v>
      </c>
      <c r="H4" s="52"/>
      <c r="I4" s="51">
        <f ca="1">OFFSET('ΩN RN'!AD4,'NF circle'!$B$2,0)</f>
        <v>0.9820000000000001</v>
      </c>
      <c r="J4" s="52"/>
      <c r="K4" s="54">
        <f ca="1">OFFSET('ΩN RN'!AJ4,'NF circle'!$B$2,0)</f>
        <v>1.1819999999999999</v>
      </c>
      <c r="L4" s="55"/>
      <c r="M4" s="51">
        <f ca="1">OFFSET('ΩN RN'!AP4,'NF circle'!$B$2,0)</f>
        <v>1.3820000000000001</v>
      </c>
      <c r="N4" s="52"/>
    </row>
    <row r="5" spans="1:15" ht="14.25" thickBot="1" x14ac:dyDescent="0.2">
      <c r="A5" s="18" t="s">
        <v>70</v>
      </c>
      <c r="B5" s="33" t="s">
        <v>71</v>
      </c>
      <c r="C5" s="18" t="s">
        <v>72</v>
      </c>
      <c r="D5" s="12" t="s">
        <v>73</v>
      </c>
      <c r="E5" s="18" t="s">
        <v>72</v>
      </c>
      <c r="F5" s="12" t="s">
        <v>73</v>
      </c>
      <c r="G5" s="18" t="s">
        <v>72</v>
      </c>
      <c r="H5" s="12" t="s">
        <v>74</v>
      </c>
      <c r="I5" s="18" t="s">
        <v>72</v>
      </c>
      <c r="J5" s="12" t="s">
        <v>73</v>
      </c>
      <c r="K5" s="19" t="s">
        <v>75</v>
      </c>
      <c r="L5" s="12" t="s">
        <v>73</v>
      </c>
      <c r="M5" s="18" t="s">
        <v>75</v>
      </c>
      <c r="N5" s="12" t="s">
        <v>73</v>
      </c>
    </row>
    <row r="6" spans="1:15" x14ac:dyDescent="0.15">
      <c r="A6" s="32">
        <v>0</v>
      </c>
      <c r="B6" s="34">
        <f>A6*PI()/180</f>
        <v>0</v>
      </c>
      <c r="C6" s="40">
        <f ca="1">OFFSET('ΩN RN'!$O$4,$B$2,0)+OFFSET('ΩN RN'!$Q$4,$B$2,0)*COS($B6)</f>
        <v>0.59782504594543096</v>
      </c>
      <c r="D6" s="15">
        <f ca="1">OFFSET('ΩN RN'!$P$4,$B$2,0)+OFFSET('ΩN RN'!$Q$4,$B$2,0)*SIN($B6)</f>
        <v>3.4156323577687497E-2</v>
      </c>
      <c r="E6" s="32">
        <f ca="1">OFFSET('ΩN RN'!$U$4,$B$2,0)+OFFSET('ΩN RN'!$W$4,$B$2,0)*COS($B6)</f>
        <v>0.84111100116970094</v>
      </c>
      <c r="F6" s="15">
        <f ca="1">OFFSET('ΩN RN'!$V$4,$B$2,0)+OFFSET('ΩN RN'!$W$4,$B$2,0)*SIN($B6)</f>
        <v>2.8392551099729001E-2</v>
      </c>
      <c r="G6" s="32">
        <f ca="1">OFFSET('ΩN RN'!$AA$4,$B$2,0)+OFFSET('ΩN RN'!$AC$4,$B$2,0)*COS($B6)</f>
        <v>0.89052005034632886</v>
      </c>
      <c r="H6" s="15">
        <f ca="1">OFFSET('ΩN RN'!$AB$4,$B$2,0)+OFFSET('ΩN RN'!$AC$4,$B$2,0)*SIN($B6)</f>
        <v>2.4128970292993501E-2</v>
      </c>
      <c r="I6" s="32">
        <f ca="1">OFFSET('ΩN RN'!$AG$4,$B$2,0)+OFFSET('ΩN RN'!$AI$4,$B$2,0)*COS($B6)</f>
        <v>0.91656382622693633</v>
      </c>
      <c r="J6" s="15">
        <f ca="1">OFFSET('ΩN RN'!$AH$4,$B$2,0)+OFFSET('ΩN RN'!$AI$4,$B$2,0)*SIN($B6)</f>
        <v>2.0850400169680199E-2</v>
      </c>
      <c r="K6" s="41">
        <f ca="1">OFFSET('ΩN RN'!$AM$4,$B$2,0)+OFFSET('ΩN RN'!$AO$4,$B$2,0)*COS($B6)</f>
        <v>0.93297811181892398</v>
      </c>
      <c r="L6" s="15">
        <f ca="1">OFFSET('ΩN RN'!$AN$4,$B$2,0)+OFFSET('ΩN RN'!$AO$4,$B$2,0)*SIN($B6)</f>
        <v>1.8253308484786301E-2</v>
      </c>
      <c r="M6" s="32">
        <f ca="1">OFFSET('ΩN RN'!$AS$4,$B$2,0)+OFFSET('ΩN RN'!$AU$4,$B$2,0)*COS($B6)</f>
        <v>0.9443444965983675</v>
      </c>
      <c r="N6" s="15">
        <f ca="1">OFFSET('ΩN RN'!$AT$4,$B$2,0)+OFFSET('ΩN RN'!$AU$4,$B$2,0)*SIN($B6)</f>
        <v>1.6147245584771999E-2</v>
      </c>
    </row>
    <row r="7" spans="1:15" x14ac:dyDescent="0.15">
      <c r="A7" s="7">
        <f>A6+5</f>
        <v>5</v>
      </c>
      <c r="B7" s="35">
        <f>A7*PI()/180</f>
        <v>8.7266462599716474E-2</v>
      </c>
      <c r="C7" s="7">
        <f ca="1">OFFSET('ΩN RN'!$O$4,$B$2,0)+OFFSET('ΩN RN'!$Q$4,$B$2,0)*COS($B7)</f>
        <v>0.59782504594543096</v>
      </c>
      <c r="D7" s="8">
        <f ca="1">OFFSET('ΩN RN'!$P$4,$B$2,0)+OFFSET('ΩN RN'!$Q$4,$B$2,0)*SIN($B7)</f>
        <v>3.4156323577687497E-2</v>
      </c>
      <c r="E7" s="7">
        <f ca="1">OFFSET('ΩN RN'!$U$4,$B$2,0)+OFFSET('ΩN RN'!$W$4,$B$2,0)*COS($B7)</f>
        <v>0.83980134161190656</v>
      </c>
      <c r="F7" s="8">
        <f ca="1">OFFSET('ΩN RN'!$V$4,$B$2,0)+OFFSET('ΩN RN'!$W$4,$B$2,0)*SIN($B7)</f>
        <v>5.8388686559714249E-2</v>
      </c>
      <c r="G7" s="7">
        <f ca="1">OFFSET('ΩN RN'!$AA$4,$B$2,0)+OFFSET('ΩN RN'!$AC$4,$B$2,0)*COS($B7)</f>
        <v>0.88873840826929396</v>
      </c>
      <c r="H7" s="8">
        <f ca="1">OFFSET('ΩN RN'!$AB$4,$B$2,0)+OFFSET('ΩN RN'!$AC$4,$B$2,0)*SIN($B7)</f>
        <v>6.4935282716619913E-2</v>
      </c>
      <c r="I7" s="7">
        <f ca="1">OFFSET('ΩN RN'!$AG$4,$B$2,0)+OFFSET('ΩN RN'!$AI$4,$B$2,0)*COS($B7)</f>
        <v>0.91446471796159501</v>
      </c>
      <c r="J7" s="8">
        <f ca="1">OFFSET('ΩN RN'!$AH$4,$B$2,0)+OFFSET('ΩN RN'!$AI$4,$B$2,0)*SIN($B7)</f>
        <v>6.8927883739831192E-2</v>
      </c>
      <c r="K7" s="5">
        <f ca="1">OFFSET('ΩN RN'!$AM$4,$B$2,0)+OFFSET('ΩN RN'!$AO$4,$B$2,0)*COS($B7)</f>
        <v>0.9306435688152852</v>
      </c>
      <c r="L7" s="8">
        <f ca="1">OFFSET('ΩN RN'!$AN$4,$B$2,0)+OFFSET('ΩN RN'!$AO$4,$B$2,0)*SIN($B7)</f>
        <v>7.1723134102861949E-2</v>
      </c>
      <c r="M7" s="7">
        <f ca="1">OFFSET('ΩN RN'!$AS$4,$B$2,0)+OFFSET('ΩN RN'!$AU$4,$B$2,0)*COS($B7)</f>
        <v>0.94182643150622969</v>
      </c>
      <c r="N7" s="8">
        <f ca="1">OFFSET('ΩN RN'!$AT$4,$B$2,0)+OFFSET('ΩN RN'!$AU$4,$B$2,0)*SIN($B7)</f>
        <v>7.3820418090786183E-2</v>
      </c>
    </row>
    <row r="8" spans="1:15" x14ac:dyDescent="0.15">
      <c r="A8" s="7">
        <f t="shared" ref="A8:A71" si="0">A7+5</f>
        <v>10</v>
      </c>
      <c r="B8" s="35">
        <f t="shared" ref="B8:B71" si="1">A8*PI()/180</f>
        <v>0.17453292519943295</v>
      </c>
      <c r="C8" s="7">
        <f ca="1">OFFSET('ΩN RN'!$O$4,$B$2,0)+OFFSET('ΩN RN'!$Q$4,$B$2,0)*COS($B8)</f>
        <v>0.59782504594543096</v>
      </c>
      <c r="D8" s="8">
        <f ca="1">OFFSET('ΩN RN'!$P$4,$B$2,0)+OFFSET('ΩN RN'!$Q$4,$B$2,0)*SIN($B8)</f>
        <v>3.4156323577687497E-2</v>
      </c>
      <c r="E8" s="7">
        <f ca="1">OFFSET('ΩN RN'!$U$4,$B$2,0)+OFFSET('ΩN RN'!$W$4,$B$2,0)*COS($B8)</f>
        <v>0.8358823302385523</v>
      </c>
      <c r="F8" s="8">
        <f ca="1">OFFSET('ΩN RN'!$V$4,$B$2,0)+OFFSET('ΩN RN'!$W$4,$B$2,0)*SIN($B8)</f>
        <v>8.8156533316687213E-2</v>
      </c>
      <c r="G8" s="7">
        <f ca="1">OFFSET('ΩN RN'!$AA$4,$B$2,0)+OFFSET('ΩN RN'!$AC$4,$B$2,0)*COS($B8)</f>
        <v>0.88340704141018056</v>
      </c>
      <c r="H8" s="8">
        <f ca="1">OFFSET('ΩN RN'!$AB$4,$B$2,0)+OFFSET('ΩN RN'!$AC$4,$B$2,0)*SIN($B8)</f>
        <v>0.10543103446317743</v>
      </c>
      <c r="I8" s="7">
        <f ca="1">OFFSET('ΩN RN'!$AG$4,$B$2,0)+OFFSET('ΩN RN'!$AI$4,$B$2,0)*COS($B8)</f>
        <v>0.9081833686469466</v>
      </c>
      <c r="J8" s="8">
        <f ca="1">OFFSET('ΩN RN'!$AH$4,$B$2,0)+OFFSET('ΩN RN'!$AI$4,$B$2,0)*SIN($B8)</f>
        <v>0.11663946863003505</v>
      </c>
      <c r="K8" s="5">
        <f ca="1">OFFSET('ΩN RN'!$AM$4,$B$2,0)+OFFSET('ΩN RN'!$AO$4,$B$2,0)*COS($B8)</f>
        <v>0.92365770708626171</v>
      </c>
      <c r="L8" s="8">
        <f ca="1">OFFSET('ΩN RN'!$AN$4,$B$2,0)+OFFSET('ΩN RN'!$AO$4,$B$2,0)*SIN($B8)</f>
        <v>0.12478602206202062</v>
      </c>
      <c r="M8" s="7">
        <f ca="1">OFFSET('ΩN RN'!$AS$4,$B$2,0)+OFFSET('ΩN RN'!$AU$4,$B$2,0)*COS($B8)</f>
        <v>0.93429140022561652</v>
      </c>
      <c r="N8" s="8">
        <f ca="1">OFFSET('ΩN RN'!$AT$4,$B$2,0)+OFFSET('ΩN RN'!$AU$4,$B$2,0)*SIN($B8)</f>
        <v>0.13105466293001591</v>
      </c>
    </row>
    <row r="9" spans="1:15" x14ac:dyDescent="0.15">
      <c r="A9" s="7">
        <f t="shared" si="0"/>
        <v>15</v>
      </c>
      <c r="B9" s="35">
        <f t="shared" si="1"/>
        <v>0.26179938779914941</v>
      </c>
      <c r="C9" s="7">
        <f ca="1">OFFSET('ΩN RN'!$O$4,$B$2,0)+OFFSET('ΩN RN'!$Q$4,$B$2,0)*COS($B9)</f>
        <v>0.59782504594543096</v>
      </c>
      <c r="D9" s="8">
        <f ca="1">OFFSET('ΩN RN'!$P$4,$B$2,0)+OFFSET('ΩN RN'!$Q$4,$B$2,0)*SIN($B9)</f>
        <v>3.4156323577687497E-2</v>
      </c>
      <c r="E9" s="7">
        <f ca="1">OFFSET('ΩN RN'!$U$4,$B$2,0)+OFFSET('ΩN RN'!$W$4,$B$2,0)*COS($B9)</f>
        <v>0.82938379309255295</v>
      </c>
      <c r="F9" s="8">
        <f ca="1">OFFSET('ΩN RN'!$V$4,$B$2,0)+OFFSET('ΩN RN'!$W$4,$B$2,0)*SIN($B9)</f>
        <v>0.11746954008251002</v>
      </c>
      <c r="G9" s="7">
        <f ca="1">OFFSET('ΩN RN'!$AA$4,$B$2,0)+OFFSET('ΩN RN'!$AC$4,$B$2,0)*COS($B9)</f>
        <v>0.87456652468995366</v>
      </c>
      <c r="H9" s="8">
        <f ca="1">OFFSET('ΩN RN'!$AB$4,$B$2,0)+OFFSET('ΩN RN'!$AC$4,$B$2,0)*SIN($B9)</f>
        <v>0.14530802840987128</v>
      </c>
      <c r="I9" s="7">
        <f ca="1">OFFSET('ΩN RN'!$AG$4,$B$2,0)+OFFSET('ΩN RN'!$AI$4,$B$2,0)*COS($B9)</f>
        <v>0.89776758314405802</v>
      </c>
      <c r="J9" s="8">
        <f ca="1">OFFSET('ΩN RN'!$AH$4,$B$2,0)+OFFSET('ΩN RN'!$AI$4,$B$2,0)*SIN($B9)</f>
        <v>0.16362204087023469</v>
      </c>
      <c r="K9" s="5">
        <f ca="1">OFFSET('ΩN RN'!$AM$4,$B$2,0)+OFFSET('ΩN RN'!$AO$4,$B$2,0)*COS($B9)</f>
        <v>0.91207369325779042</v>
      </c>
      <c r="L9" s="8">
        <f ca="1">OFFSET('ΩN RN'!$AN$4,$B$2,0)+OFFSET('ΩN RN'!$AO$4,$B$2,0)*SIN($B9)</f>
        <v>0.17703813174464531</v>
      </c>
      <c r="M9" s="7">
        <f ca="1">OFFSET('ΩN RN'!$AS$4,$B$2,0)+OFFSET('ΩN RN'!$AU$4,$B$2,0)*COS($B9)</f>
        <v>0.92179674889434993</v>
      </c>
      <c r="N9" s="8">
        <f ca="1">OFFSET('ΩN RN'!$AT$4,$B$2,0)+OFFSET('ΩN RN'!$AU$4,$B$2,0)*SIN($B9)</f>
        <v>0.18741439294025275</v>
      </c>
    </row>
    <row r="10" spans="1:15" x14ac:dyDescent="0.15">
      <c r="A10" s="7">
        <f t="shared" si="0"/>
        <v>20</v>
      </c>
      <c r="B10" s="35">
        <f t="shared" si="1"/>
        <v>0.3490658503988659</v>
      </c>
      <c r="C10" s="7">
        <f ca="1">OFFSET('ΩN RN'!$O$4,$B$2,0)+OFFSET('ΩN RN'!$Q$4,$B$2,0)*COS($B10)</f>
        <v>0.59782504594543096</v>
      </c>
      <c r="D10" s="8">
        <f ca="1">OFFSET('ΩN RN'!$P$4,$B$2,0)+OFFSET('ΩN RN'!$Q$4,$B$2,0)*SIN($B10)</f>
        <v>3.4156323577687497E-2</v>
      </c>
      <c r="E10" s="7">
        <f ca="1">OFFSET('ΩN RN'!$U$4,$B$2,0)+OFFSET('ΩN RN'!$W$4,$B$2,0)*COS($B10)</f>
        <v>0.82035518796551377</v>
      </c>
      <c r="F10" s="8">
        <f ca="1">OFFSET('ΩN RN'!$V$4,$B$2,0)+OFFSET('ΩN RN'!$W$4,$B$2,0)*SIN($B10)</f>
        <v>0.14610461717601736</v>
      </c>
      <c r="G10" s="7">
        <f ca="1">OFFSET('ΩN RN'!$AA$4,$B$2,0)+OFFSET('ΩN RN'!$AC$4,$B$2,0)*COS($B10)</f>
        <v>0.86228413977890428</v>
      </c>
      <c r="H10" s="8">
        <f ca="1">OFFSET('ΩN RN'!$AB$4,$B$2,0)+OFFSET('ΩN RN'!$AC$4,$B$2,0)*SIN($B10)</f>
        <v>0.18426277655437986</v>
      </c>
      <c r="I10" s="7">
        <f ca="1">OFFSET('ΩN RN'!$AG$4,$B$2,0)+OFFSET('ΩN RN'!$AI$4,$B$2,0)*COS($B10)</f>
        <v>0.88329663186982943</v>
      </c>
      <c r="J10" s="8">
        <f ca="1">OFFSET('ΩN RN'!$AH$4,$B$2,0)+OFFSET('ΩN RN'!$AI$4,$B$2,0)*SIN($B10)</f>
        <v>0.20951803471682948</v>
      </c>
      <c r="K10" s="5">
        <f ca="1">OFFSET('ΩN RN'!$AM$4,$B$2,0)+OFFSET('ΩN RN'!$AO$4,$B$2,0)*COS($B10)</f>
        <v>0.89597968866972444</v>
      </c>
      <c r="L10" s="8">
        <f ca="1">OFFSET('ΩN RN'!$AN$4,$B$2,0)+OFFSET('ΩN RN'!$AO$4,$B$2,0)*SIN($B10)</f>
        <v>0.22808179304536486</v>
      </c>
      <c r="M10" s="7">
        <f ca="1">OFFSET('ΩN RN'!$AS$4,$B$2,0)+OFFSET('ΩN RN'!$AU$4,$B$2,0)*COS($B10)</f>
        <v>0.90443756935353747</v>
      </c>
      <c r="N10" s="8">
        <f ca="1">OFFSET('ΩN RN'!$AT$4,$B$2,0)+OFFSET('ΩN RN'!$AU$4,$B$2,0)*SIN($B10)</f>
        <v>0.24247067654518339</v>
      </c>
    </row>
    <row r="11" spans="1:15" x14ac:dyDescent="0.15">
      <c r="A11" s="7">
        <f t="shared" si="0"/>
        <v>25</v>
      </c>
      <c r="B11" s="35">
        <f t="shared" si="1"/>
        <v>0.43633231299858238</v>
      </c>
      <c r="C11" s="7">
        <f ca="1">OFFSET('ΩN RN'!$O$4,$B$2,0)+OFFSET('ΩN RN'!$Q$4,$B$2,0)*COS($B11)</f>
        <v>0.59782504594543096</v>
      </c>
      <c r="D11" s="8">
        <f ca="1">OFFSET('ΩN RN'!$P$4,$B$2,0)+OFFSET('ΩN RN'!$Q$4,$B$2,0)*SIN($B11)</f>
        <v>3.4156323577687497E-2</v>
      </c>
      <c r="E11" s="7">
        <f ca="1">OFFSET('ΩN RN'!$U$4,$B$2,0)+OFFSET('ΩN RN'!$W$4,$B$2,0)*COS($B11)</f>
        <v>0.80886522799407223</v>
      </c>
      <c r="F11" s="8">
        <f ca="1">OFFSET('ΩN RN'!$V$4,$B$2,0)+OFFSET('ΩN RN'!$W$4,$B$2,0)*SIN($B11)</f>
        <v>0.17384383437019535</v>
      </c>
      <c r="G11" s="7">
        <f ca="1">OFFSET('ΩN RN'!$AA$4,$B$2,0)+OFFSET('ΩN RN'!$AC$4,$B$2,0)*COS($B11)</f>
        <v>0.84665336304251226</v>
      </c>
      <c r="H11" s="8">
        <f ca="1">OFFSET('ΩN RN'!$AB$4,$B$2,0)+OFFSET('ΩN RN'!$AC$4,$B$2,0)*SIN($B11)</f>
        <v>0.22199880974180347</v>
      </c>
      <c r="I11" s="7">
        <f ca="1">OFFSET('ΩN RN'!$AG$4,$B$2,0)+OFFSET('ΩN RN'!$AI$4,$B$2,0)*COS($B11)</f>
        <v>0.86488064750125693</v>
      </c>
      <c r="J11" s="8">
        <f ca="1">OFFSET('ΩN RN'!$AH$4,$B$2,0)+OFFSET('ΩN RN'!$AI$4,$B$2,0)*SIN($B11)</f>
        <v>0.25397815394388801</v>
      </c>
      <c r="K11" s="5">
        <f ca="1">OFFSET('ΩN RN'!$AM$4,$B$2,0)+OFFSET('ΩN RN'!$AO$4,$B$2,0)*COS($B11)</f>
        <v>0.87549817841480482</v>
      </c>
      <c r="L11" s="8">
        <f ca="1">OFFSET('ΩN RN'!$AN$4,$B$2,0)+OFFSET('ΩN RN'!$AO$4,$B$2,0)*SIN($B11)</f>
        <v>0.27752853288067536</v>
      </c>
      <c r="M11" s="7">
        <f ca="1">OFFSET('ΩN RN'!$AS$4,$B$2,0)+OFFSET('ΩN RN'!$AU$4,$B$2,0)*COS($B11)</f>
        <v>0.88234597544124393</v>
      </c>
      <c r="N11" s="8">
        <f ca="1">OFFSET('ΩN RN'!$AT$4,$B$2,0)+OFFSET('ΩN RN'!$AU$4,$B$2,0)*SIN($B11)</f>
        <v>0.29580450218268128</v>
      </c>
    </row>
    <row r="12" spans="1:15" x14ac:dyDescent="0.15">
      <c r="A12" s="7">
        <f t="shared" si="0"/>
        <v>30</v>
      </c>
      <c r="B12" s="35">
        <f t="shared" si="1"/>
        <v>0.52359877559829882</v>
      </c>
      <c r="C12" s="7">
        <f ca="1">OFFSET('ΩN RN'!$O$4,$B$2,0)+OFFSET('ΩN RN'!$Q$4,$B$2,0)*COS($B12)</f>
        <v>0.59782504594543096</v>
      </c>
      <c r="D12" s="8">
        <f ca="1">OFFSET('ΩN RN'!$P$4,$B$2,0)+OFFSET('ΩN RN'!$Q$4,$B$2,0)*SIN($B12)</f>
        <v>3.4156323577687497E-2</v>
      </c>
      <c r="E12" s="7">
        <f ca="1">OFFSET('ΩN RN'!$U$4,$B$2,0)+OFFSET('ΩN RN'!$W$4,$B$2,0)*COS($B12)</f>
        <v>0.79500135871143873</v>
      </c>
      <c r="F12" s="8">
        <f ca="1">OFFSET('ΩN RN'!$V$4,$B$2,0)+OFFSET('ΩN RN'!$W$4,$B$2,0)*SIN($B12)</f>
        <v>0.20047607947279897</v>
      </c>
      <c r="G12" s="7">
        <f ca="1">OFFSET('ΩN RN'!$AA$4,$B$2,0)+OFFSET('ΩN RN'!$AC$4,$B$2,0)*COS($B12)</f>
        <v>0.82779315412986254</v>
      </c>
      <c r="H12" s="8">
        <f ca="1">OFFSET('ΩN RN'!$AB$4,$B$2,0)+OFFSET('ΩN RN'!$AC$4,$B$2,0)*SIN($B12)</f>
        <v>0.25822893397394592</v>
      </c>
      <c r="I12" s="7">
        <f ca="1">OFFSET('ΩN RN'!$AG$4,$B$2,0)+OFFSET('ΩN RN'!$AI$4,$B$2,0)*COS($B12)</f>
        <v>0.8426597867992609</v>
      </c>
      <c r="J12" s="8">
        <f ca="1">OFFSET('ΩN RN'!$AH$4,$B$2,0)+OFFSET('ΩN RN'!$AI$4,$B$2,0)*SIN($B12)</f>
        <v>0.29666403019833831</v>
      </c>
      <c r="K12" s="5">
        <f ca="1">OFFSET('ΩN RN'!$AM$4,$B$2,0)+OFFSET('ΩN RN'!$AO$4,$B$2,0)*COS($B12)</f>
        <v>0.85078503915314552</v>
      </c>
      <c r="L12" s="8">
        <f ca="1">OFFSET('ΩN RN'!$AN$4,$B$2,0)+OFFSET('ΩN RN'!$AO$4,$B$2,0)*SIN($B12)</f>
        <v>0.32500203170367226</v>
      </c>
      <c r="M12" s="7">
        <f ca="1">OFFSET('ΩN RN'!$AS$4,$B$2,0)+OFFSET('ΩN RN'!$AU$4,$B$2,0)*COS($B12)</f>
        <v>0.85569009752641101</v>
      </c>
      <c r="N12" s="8">
        <f ca="1">OFFSET('ΩN RN'!$AT$4,$B$2,0)+OFFSET('ΩN RN'!$AU$4,$B$2,0)*SIN($B12)</f>
        <v>0.34700996723580069</v>
      </c>
    </row>
    <row r="13" spans="1:15" x14ac:dyDescent="0.15">
      <c r="A13" s="7">
        <f t="shared" si="0"/>
        <v>35</v>
      </c>
      <c r="B13" s="35">
        <f t="shared" si="1"/>
        <v>0.6108652381980153</v>
      </c>
      <c r="C13" s="7">
        <f ca="1">OFFSET('ΩN RN'!$O$4,$B$2,0)+OFFSET('ΩN RN'!$Q$4,$B$2,0)*COS($B13)</f>
        <v>0.59782504594543096</v>
      </c>
      <c r="D13" s="8">
        <f ca="1">OFFSET('ΩN RN'!$P$4,$B$2,0)+OFFSET('ΩN RN'!$Q$4,$B$2,0)*SIN($B13)</f>
        <v>3.4156323577687497E-2</v>
      </c>
      <c r="E13" s="7">
        <f ca="1">OFFSET('ΩN RN'!$U$4,$B$2,0)+OFFSET('ΩN RN'!$W$4,$B$2,0)*COS($B13)</f>
        <v>0.77886909253408709</v>
      </c>
      <c r="F13" s="8">
        <f ca="1">OFFSET('ΩN RN'!$V$4,$B$2,0)+OFFSET('ΩN RN'!$W$4,$B$2,0)*SIN($B13)</f>
        <v>0.22579866501760823</v>
      </c>
      <c r="G13" s="7">
        <f ca="1">OFFSET('ΩN RN'!$AA$4,$B$2,0)+OFFSET('ΩN RN'!$AC$4,$B$2,0)*COS($B13)</f>
        <v>0.80584705061888584</v>
      </c>
      <c r="H13" s="8">
        <f ca="1">OFFSET('ΩN RN'!$AB$4,$B$2,0)+OFFSET('ΩN RN'!$AC$4,$B$2,0)*SIN($B13)</f>
        <v>0.29267741612905351</v>
      </c>
      <c r="I13" s="7">
        <f ca="1">OFFSET('ΩN RN'!$AG$4,$B$2,0)+OFFSET('ΩN RN'!$AI$4,$B$2,0)*COS($B13)</f>
        <v>0.81680316393110597</v>
      </c>
      <c r="J13" s="8">
        <f ca="1">OFFSET('ΩN RN'!$AH$4,$B$2,0)+OFFSET('ΩN RN'!$AI$4,$B$2,0)*SIN($B13)</f>
        <v>0.33725079818744741</v>
      </c>
      <c r="K13" s="5">
        <f ca="1">OFFSET('ΩN RN'!$AM$4,$B$2,0)+OFFSET('ΩN RN'!$AO$4,$B$2,0)*COS($B13)</f>
        <v>0.82202835279672914</v>
      </c>
      <c r="L13" s="8">
        <f ca="1">OFFSET('ΩN RN'!$AN$4,$B$2,0)+OFFSET('ΩN RN'!$AO$4,$B$2,0)*SIN($B13)</f>
        <v>0.37014098752303032</v>
      </c>
      <c r="M13" s="7">
        <f ca="1">OFFSET('ΩN RN'!$AS$4,$B$2,0)+OFFSET('ΩN RN'!$AU$4,$B$2,0)*COS($B13)</f>
        <v>0.82467280293522971</v>
      </c>
      <c r="N13" s="8">
        <f ca="1">OFFSET('ΩN RN'!$AT$4,$B$2,0)+OFFSET('ΩN RN'!$AU$4,$B$2,0)*SIN($B13)</f>
        <v>0.39569736719678233</v>
      </c>
    </row>
    <row r="14" spans="1:15" x14ac:dyDescent="0.15">
      <c r="A14" s="7">
        <f t="shared" si="0"/>
        <v>40</v>
      </c>
      <c r="B14" s="35">
        <f t="shared" si="1"/>
        <v>0.69813170079773179</v>
      </c>
      <c r="C14" s="7">
        <f ca="1">OFFSET('ΩN RN'!$O$4,$B$2,0)+OFFSET('ΩN RN'!$Q$4,$B$2,0)*COS($B14)</f>
        <v>0.59782504594543096</v>
      </c>
      <c r="D14" s="8">
        <f ca="1">OFFSET('ΩN RN'!$P$4,$B$2,0)+OFFSET('ΩN RN'!$Q$4,$B$2,0)*SIN($B14)</f>
        <v>3.4156323577687497E-2</v>
      </c>
      <c r="E14" s="7">
        <f ca="1">OFFSET('ΩN RN'!$U$4,$B$2,0)+OFFSET('ΩN RN'!$W$4,$B$2,0)*COS($B14)</f>
        <v>0.76059120574855554</v>
      </c>
      <c r="F14" s="8">
        <f ca="1">OFFSET('ΩN RN'!$V$4,$B$2,0)+OFFSET('ΩN RN'!$W$4,$B$2,0)*SIN($B14)</f>
        <v>0.24961887083843184</v>
      </c>
      <c r="G14" s="7">
        <f ca="1">OFFSET('ΩN RN'!$AA$4,$B$2,0)+OFFSET('ΩN RN'!$AC$4,$B$2,0)*COS($B14)</f>
        <v>0.78098207560872035</v>
      </c>
      <c r="H14" s="8">
        <f ca="1">OFFSET('ΩN RN'!$AB$4,$B$2,0)+OFFSET('ΩN RN'!$AC$4,$B$2,0)*SIN($B14)</f>
        <v>0.32508208245736364</v>
      </c>
      <c r="I14" s="7">
        <f ca="1">OFFSET('ΩN RN'!$AG$4,$B$2,0)+OFFSET('ΩN RN'!$AI$4,$B$2,0)*COS($B14)</f>
        <v>0.78750756340947459</v>
      </c>
      <c r="J14" s="8">
        <f ca="1">OFFSET('ΩN RN'!$AH$4,$B$2,0)+OFFSET('ΩN RN'!$AI$4,$B$2,0)*SIN($B14)</f>
        <v>0.37542956809985756</v>
      </c>
      <c r="K14" s="5">
        <f ca="1">OFFSET('ΩN RN'!$AM$4,$B$2,0)+OFFSET('ΩN RN'!$AO$4,$B$2,0)*COS($B14)</f>
        <v>0.78944697509249018</v>
      </c>
      <c r="L14" s="8">
        <f ca="1">OFFSET('ΩN RN'!$AN$4,$B$2,0)+OFFSET('ΩN RN'!$AO$4,$B$2,0)*SIN($B14)</f>
        <v>0.41260186562931744</v>
      </c>
      <c r="M14" s="7">
        <f ca="1">OFFSET('ΩN RN'!$AS$4,$B$2,0)+OFFSET('ΩN RN'!$AU$4,$B$2,0)*COS($B14)</f>
        <v>0.78953015200829346</v>
      </c>
      <c r="N14" s="8">
        <f ca="1">OFFSET('ΩN RN'!$AT$4,$B$2,0)+OFFSET('ΩN RN'!$AU$4,$B$2,0)*SIN($B14)</f>
        <v>0.44149616155366711</v>
      </c>
    </row>
    <row r="15" spans="1:15" x14ac:dyDescent="0.15">
      <c r="A15" s="7">
        <f t="shared" si="0"/>
        <v>45</v>
      </c>
      <c r="B15" s="35">
        <f t="shared" si="1"/>
        <v>0.78539816339744828</v>
      </c>
      <c r="C15" s="7">
        <f ca="1">OFFSET('ΩN RN'!$O$4,$B$2,0)+OFFSET('ΩN RN'!$Q$4,$B$2,0)*COS($B15)</f>
        <v>0.59782504594543096</v>
      </c>
      <c r="D15" s="8">
        <f ca="1">OFFSET('ΩN RN'!$P$4,$B$2,0)+OFFSET('ΩN RN'!$Q$4,$B$2,0)*SIN($B15)</f>
        <v>3.4156323577687497E-2</v>
      </c>
      <c r="E15" s="7">
        <f ca="1">OFFSET('ΩN RN'!$U$4,$B$2,0)+OFFSET('ΩN RN'!$W$4,$B$2,0)*COS($B15)</f>
        <v>0.7403068041097719</v>
      </c>
      <c r="F15" s="8">
        <f ca="1">OFFSET('ΩN RN'!$V$4,$B$2,0)+OFFSET('ΩN RN'!$W$4,$B$2,0)*SIN($B15)</f>
        <v>0.2717554107859399</v>
      </c>
      <c r="G15" s="7">
        <f ca="1">OFFSET('ΩN RN'!$AA$4,$B$2,0)+OFFSET('ΩN RN'!$AC$4,$B$2,0)*COS($B15)</f>
        <v>0.75338746657307598</v>
      </c>
      <c r="H15" s="8">
        <f ca="1">OFFSET('ΩN RN'!$AB$4,$B$2,0)+OFFSET('ΩN RN'!$AC$4,$B$2,0)*SIN($B15)</f>
        <v>0.35519631388164535</v>
      </c>
      <c r="I15" s="7">
        <f ca="1">OFFSET('ΩN RN'!$AG$4,$B$2,0)+OFFSET('ΩN RN'!$AI$4,$B$2,0)*COS($B15)</f>
        <v>0.75499594244350354</v>
      </c>
      <c r="J15" s="8">
        <f ca="1">OFFSET('ΩN RN'!$AH$4,$B$2,0)+OFFSET('ΩN RN'!$AI$4,$B$2,0)*SIN($B15)</f>
        <v>0.41090977644356369</v>
      </c>
      <c r="K15" s="5">
        <f ca="1">OFFSET('ΩN RN'!$AM$4,$B$2,0)+OFFSET('ΩN RN'!$AO$4,$B$2,0)*COS($B15)</f>
        <v>0.75328886999793143</v>
      </c>
      <c r="L15" s="8">
        <f ca="1">OFFSET('ΩN RN'!$AN$4,$B$2,0)+OFFSET('ΩN RN'!$AO$4,$B$2,0)*SIN($B15)</f>
        <v>0.45206151310156562</v>
      </c>
      <c r="M15" s="7">
        <f ca="1">OFFSET('ΩN RN'!$AS$4,$B$2,0)+OFFSET('ΩN RN'!$AU$4,$B$2,0)*COS($B15)</f>
        <v>0.75052960153886916</v>
      </c>
      <c r="N15" s="8">
        <f ca="1">OFFSET('ΩN RN'!$AT$4,$B$2,0)+OFFSET('ΩN RN'!$AU$4,$B$2,0)*SIN($B15)</f>
        <v>0.48405779382733111</v>
      </c>
    </row>
    <row r="16" spans="1:15" x14ac:dyDescent="0.15">
      <c r="A16" s="7">
        <f t="shared" si="0"/>
        <v>50</v>
      </c>
      <c r="B16" s="35">
        <f t="shared" si="1"/>
        <v>0.87266462599716477</v>
      </c>
      <c r="C16" s="7">
        <f ca="1">OFFSET('ΩN RN'!$O$4,$B$2,0)+OFFSET('ΩN RN'!$Q$4,$B$2,0)*COS($B16)</f>
        <v>0.59782504594543096</v>
      </c>
      <c r="D16" s="8">
        <f ca="1">OFFSET('ΩN RN'!$P$4,$B$2,0)+OFFSET('ΩN RN'!$Q$4,$B$2,0)*SIN($B16)</f>
        <v>3.4156323577687497E-2</v>
      </c>
      <c r="E16" s="7">
        <f ca="1">OFFSET('ΩN RN'!$U$4,$B$2,0)+OFFSET('ΩN RN'!$W$4,$B$2,0)*COS($B16)</f>
        <v>0.71817026416226382</v>
      </c>
      <c r="F16" s="8">
        <f ca="1">OFFSET('ΩN RN'!$V$4,$B$2,0)+OFFSET('ΩN RN'!$W$4,$B$2,0)*SIN($B16)</f>
        <v>0.29203981242472354</v>
      </c>
      <c r="G16" s="7">
        <f ca="1">OFFSET('ΩN RN'!$AA$4,$B$2,0)+OFFSET('ΩN RN'!$AC$4,$B$2,0)*COS($B16)</f>
        <v>0.72327323514879427</v>
      </c>
      <c r="H16" s="8">
        <f ca="1">OFFSET('ΩN RN'!$AB$4,$B$2,0)+OFFSET('ΩN RN'!$AC$4,$B$2,0)*SIN($B16)</f>
        <v>0.38279092291728983</v>
      </c>
      <c r="I16" s="7">
        <f ca="1">OFFSET('ΩN RN'!$AG$4,$B$2,0)+OFFSET('ΩN RN'!$AI$4,$B$2,0)*COS($B16)</f>
        <v>0.71951573409979741</v>
      </c>
      <c r="J16" s="8">
        <f ca="1">OFFSET('ΩN RN'!$AH$4,$B$2,0)+OFFSET('ΩN RN'!$AI$4,$B$2,0)*SIN($B16)</f>
        <v>0.44342139740953473</v>
      </c>
      <c r="K16" s="5">
        <f ca="1">OFFSET('ΩN RN'!$AM$4,$B$2,0)+OFFSET('ΩN RN'!$AO$4,$B$2,0)*COS($B16)</f>
        <v>0.71382922252568326</v>
      </c>
      <c r="L16" s="8">
        <f ca="1">OFFSET('ΩN RN'!$AN$4,$B$2,0)+OFFSET('ΩN RN'!$AO$4,$B$2,0)*SIN($B16)</f>
        <v>0.48821961819612442</v>
      </c>
      <c r="M16" s="7">
        <f ca="1">OFFSET('ΩN RN'!$AS$4,$B$2,0)+OFFSET('ΩN RN'!$AU$4,$B$2,0)*COS($B16)</f>
        <v>0.70796796926520522</v>
      </c>
      <c r="N16" s="8">
        <f ca="1">OFFSET('ΩN RN'!$AT$4,$B$2,0)+OFFSET('ΩN RN'!$AU$4,$B$2,0)*SIN($B16)</f>
        <v>0.52305834429675546</v>
      </c>
    </row>
    <row r="17" spans="1:14" x14ac:dyDescent="0.15">
      <c r="A17" s="7">
        <f t="shared" si="0"/>
        <v>55</v>
      </c>
      <c r="B17" s="35">
        <f t="shared" si="1"/>
        <v>0.95993108859688125</v>
      </c>
      <c r="C17" s="7">
        <f ca="1">OFFSET('ΩN RN'!$O$4,$B$2,0)+OFFSET('ΩN RN'!$Q$4,$B$2,0)*COS($B17)</f>
        <v>0.59782504594543096</v>
      </c>
      <c r="D17" s="8">
        <f ca="1">OFFSET('ΩN RN'!$P$4,$B$2,0)+OFFSET('ΩN RN'!$Q$4,$B$2,0)*SIN($B17)</f>
        <v>3.4156323577687497E-2</v>
      </c>
      <c r="E17" s="7">
        <f ca="1">OFFSET('ΩN RN'!$U$4,$B$2,0)+OFFSET('ΩN RN'!$W$4,$B$2,0)*COS($B17)</f>
        <v>0.69435005834144026</v>
      </c>
      <c r="F17" s="8">
        <f ca="1">OFFSET('ΩN RN'!$V$4,$B$2,0)+OFFSET('ΩN RN'!$W$4,$B$2,0)*SIN($B17)</f>
        <v>0.31031769921025504</v>
      </c>
      <c r="G17" s="7">
        <f ca="1">OFFSET('ΩN RN'!$AA$4,$B$2,0)+OFFSET('ΩN RN'!$AC$4,$B$2,0)*COS($B17)</f>
        <v>0.69086856882048409</v>
      </c>
      <c r="H17" s="8">
        <f ca="1">OFFSET('ΩN RN'!$AB$4,$B$2,0)+OFFSET('ΩN RN'!$AC$4,$B$2,0)*SIN($B17)</f>
        <v>0.40765589792745532</v>
      </c>
      <c r="I17" s="7">
        <f ca="1">OFFSET('ΩN RN'!$AG$4,$B$2,0)+OFFSET('ΩN RN'!$AI$4,$B$2,0)*COS($B17)</f>
        <v>0.68133696418738721</v>
      </c>
      <c r="J17" s="8">
        <f ca="1">OFFSET('ΩN RN'!$AH$4,$B$2,0)+OFFSET('ΩN RN'!$AI$4,$B$2,0)*SIN($B17)</f>
        <v>0.47271699793116617</v>
      </c>
      <c r="K17" s="5">
        <f ca="1">OFFSET('ΩN RN'!$AM$4,$B$2,0)+OFFSET('ΩN RN'!$AO$4,$B$2,0)*COS($B17)</f>
        <v>0.67136834441939608</v>
      </c>
      <c r="L17" s="8">
        <f ca="1">OFFSET('ΩN RN'!$AN$4,$B$2,0)+OFFSET('ΩN RN'!$AO$4,$B$2,0)*SIN($B17)</f>
        <v>0.52080099590036355</v>
      </c>
      <c r="M17" s="7">
        <f ca="1">OFFSET('ΩN RN'!$AS$4,$B$2,0)+OFFSET('ΩN RN'!$AU$4,$B$2,0)*COS($B17)</f>
        <v>0.66216917490832039</v>
      </c>
      <c r="N17" s="8">
        <f ca="1">OFFSET('ΩN RN'!$AT$4,$B$2,0)+OFFSET('ΩN RN'!$AU$4,$B$2,0)*SIN($B17)</f>
        <v>0.55820099522369171</v>
      </c>
    </row>
    <row r="18" spans="1:14" x14ac:dyDescent="0.15">
      <c r="A18" s="7">
        <f t="shared" si="0"/>
        <v>60</v>
      </c>
      <c r="B18" s="35">
        <f t="shared" si="1"/>
        <v>1.0471975511965976</v>
      </c>
      <c r="C18" s="7">
        <f ca="1">OFFSET('ΩN RN'!$O$4,$B$2,0)+OFFSET('ΩN RN'!$Q$4,$B$2,0)*COS($B18)</f>
        <v>0.59782504594543096</v>
      </c>
      <c r="D18" s="8">
        <f ca="1">OFFSET('ΩN RN'!$P$4,$B$2,0)+OFFSET('ΩN RN'!$Q$4,$B$2,0)*SIN($B18)</f>
        <v>3.4156323577687497E-2</v>
      </c>
      <c r="E18" s="7">
        <f ca="1">OFFSET('ΩN RN'!$U$4,$B$2,0)+OFFSET('ΩN RN'!$W$4,$B$2,0)*COS($B18)</f>
        <v>0.669027472796631</v>
      </c>
      <c r="F18" s="8">
        <f ca="1">OFFSET('ΩN RN'!$V$4,$B$2,0)+OFFSET('ΩN RN'!$W$4,$B$2,0)*SIN($B18)</f>
        <v>0.32644996538760668</v>
      </c>
      <c r="G18" s="7">
        <f ca="1">OFFSET('ΩN RN'!$AA$4,$B$2,0)+OFFSET('ΩN RN'!$AC$4,$B$2,0)*COS($B18)</f>
        <v>0.65642008666537643</v>
      </c>
      <c r="H18" s="8">
        <f ca="1">OFFSET('ΩN RN'!$AB$4,$B$2,0)+OFFSET('ΩN RN'!$AC$4,$B$2,0)*SIN($B18)</f>
        <v>0.42960200143843197</v>
      </c>
      <c r="I18" s="7">
        <f ca="1">OFFSET('ΩN RN'!$AG$4,$B$2,0)+OFFSET('ΩN RN'!$AI$4,$B$2,0)*COS($B18)</f>
        <v>0.64075019619827822</v>
      </c>
      <c r="J18" s="8">
        <f ca="1">OFFSET('ΩN RN'!$AH$4,$B$2,0)+OFFSET('ΩN RN'!$AI$4,$B$2,0)*SIN($B18)</f>
        <v>0.4985736207993211</v>
      </c>
      <c r="K18" s="5">
        <f ca="1">OFFSET('ΩN RN'!$AM$4,$B$2,0)+OFFSET('ΩN RN'!$AO$4,$B$2,0)*COS($B18)</f>
        <v>0.62622938860003807</v>
      </c>
      <c r="L18" s="8">
        <f ca="1">OFFSET('ΩN RN'!$AN$4,$B$2,0)+OFFSET('ΩN RN'!$AO$4,$B$2,0)*SIN($B18)</f>
        <v>0.54955768225677992</v>
      </c>
      <c r="M18" s="7">
        <f ca="1">OFFSET('ΩN RN'!$AS$4,$B$2,0)+OFFSET('ΩN RN'!$AU$4,$B$2,0)*COS($B18)</f>
        <v>0.6134817749473388</v>
      </c>
      <c r="N18" s="8">
        <f ca="1">OFFSET('ΩN RN'!$AT$4,$B$2,0)+OFFSET('ΩN RN'!$AU$4,$B$2,0)*SIN($B18)</f>
        <v>0.58921828981487301</v>
      </c>
    </row>
    <row r="19" spans="1:14" x14ac:dyDescent="0.15">
      <c r="A19" s="7">
        <f t="shared" si="0"/>
        <v>65</v>
      </c>
      <c r="B19" s="35">
        <f t="shared" si="1"/>
        <v>1.1344640137963142</v>
      </c>
      <c r="C19" s="7">
        <f ca="1">OFFSET('ΩN RN'!$O$4,$B$2,0)+OFFSET('ΩN RN'!$Q$4,$B$2,0)*COS($B19)</f>
        <v>0.59782504594543096</v>
      </c>
      <c r="D19" s="8">
        <f ca="1">OFFSET('ΩN RN'!$P$4,$B$2,0)+OFFSET('ΩN RN'!$Q$4,$B$2,0)*SIN($B19)</f>
        <v>3.4156323577687497E-2</v>
      </c>
      <c r="E19" s="7">
        <f ca="1">OFFSET('ΩN RN'!$U$4,$B$2,0)+OFFSET('ΩN RN'!$W$4,$B$2,0)*COS($B19)</f>
        <v>0.64239522769402735</v>
      </c>
      <c r="F19" s="8">
        <f ca="1">OFFSET('ΩN RN'!$V$4,$B$2,0)+OFFSET('ΩN RN'!$W$4,$B$2,0)*SIN($B19)</f>
        <v>0.34031383467024029</v>
      </c>
      <c r="G19" s="7">
        <f ca="1">OFFSET('ΩN RN'!$AA$4,$B$2,0)+OFFSET('ΩN RN'!$AC$4,$B$2,0)*COS($B19)</f>
        <v>0.62018996243323399</v>
      </c>
      <c r="H19" s="8">
        <f ca="1">OFFSET('ΩN RN'!$AB$4,$B$2,0)+OFFSET('ΩN RN'!$AC$4,$B$2,0)*SIN($B19)</f>
        <v>0.44846221035108175</v>
      </c>
      <c r="I19" s="7">
        <f ca="1">OFFSET('ΩN RN'!$AG$4,$B$2,0)+OFFSET('ΩN RN'!$AI$4,$B$2,0)*COS($B19)</f>
        <v>0.5980643199438278</v>
      </c>
      <c r="J19" s="8">
        <f ca="1">OFFSET('ΩN RN'!$AH$4,$B$2,0)+OFFSET('ΩN RN'!$AI$4,$B$2,0)*SIN($B19)</f>
        <v>0.52079448150131713</v>
      </c>
      <c r="K19" s="5">
        <f ca="1">OFFSET('ΩN RN'!$AM$4,$B$2,0)+OFFSET('ΩN RN'!$AO$4,$B$2,0)*COS($B19)</f>
        <v>0.57875588977704107</v>
      </c>
      <c r="L19" s="8">
        <f ca="1">OFFSET('ΩN RN'!$AN$4,$B$2,0)+OFFSET('ΩN RN'!$AO$4,$B$2,0)*SIN($B19)</f>
        <v>0.57427082151843922</v>
      </c>
      <c r="M19" s="7">
        <f ca="1">OFFSET('ΩN RN'!$AS$4,$B$2,0)+OFFSET('ΩN RN'!$AU$4,$B$2,0)*COS($B19)</f>
        <v>0.56227630989421928</v>
      </c>
      <c r="N19" s="8">
        <f ca="1">OFFSET('ΩN RN'!$AT$4,$B$2,0)+OFFSET('ΩN RN'!$AU$4,$B$2,0)*SIN($B19)</f>
        <v>0.61587416772970593</v>
      </c>
    </row>
    <row r="20" spans="1:14" x14ac:dyDescent="0.15">
      <c r="A20" s="7">
        <f t="shared" si="0"/>
        <v>70</v>
      </c>
      <c r="B20" s="35">
        <f t="shared" si="1"/>
        <v>1.2217304763960306</v>
      </c>
      <c r="C20" s="7">
        <f ca="1">OFFSET('ΩN RN'!$O$4,$B$2,0)+OFFSET('ΩN RN'!$Q$4,$B$2,0)*COS($B20)</f>
        <v>0.59782504594543096</v>
      </c>
      <c r="D20" s="8">
        <f ca="1">OFFSET('ΩN RN'!$P$4,$B$2,0)+OFFSET('ΩN RN'!$Q$4,$B$2,0)*SIN($B20)</f>
        <v>3.4156323577687497E-2</v>
      </c>
      <c r="E20" s="7">
        <f ca="1">OFFSET('ΩN RN'!$U$4,$B$2,0)+OFFSET('ΩN RN'!$W$4,$B$2,0)*COS($B20)</f>
        <v>0.61465601049984941</v>
      </c>
      <c r="F20" s="8">
        <f ca="1">OFFSET('ΩN RN'!$V$4,$B$2,0)+OFFSET('ΩN RN'!$W$4,$B$2,0)*SIN($B20)</f>
        <v>0.35180379464168171</v>
      </c>
      <c r="G20" s="7">
        <f ca="1">OFFSET('ΩN RN'!$AA$4,$B$2,0)+OFFSET('ΩN RN'!$AC$4,$B$2,0)*COS($B20)</f>
        <v>0.58245392924581041</v>
      </c>
      <c r="H20" s="8">
        <f ca="1">OFFSET('ΩN RN'!$AB$4,$B$2,0)+OFFSET('ΩN RN'!$AC$4,$B$2,0)*SIN($B20)</f>
        <v>0.46409298708747376</v>
      </c>
      <c r="I20" s="7">
        <f ca="1">OFFSET('ΩN RN'!$AG$4,$B$2,0)+OFFSET('ΩN RN'!$AI$4,$B$2,0)*COS($B20)</f>
        <v>0.5536042007167693</v>
      </c>
      <c r="J20" s="8">
        <f ca="1">OFFSET('ΩN RN'!$AH$4,$B$2,0)+OFFSET('ΩN RN'!$AI$4,$B$2,0)*SIN($B20)</f>
        <v>0.53921046586988963</v>
      </c>
      <c r="K20" s="5">
        <f ca="1">OFFSET('ΩN RN'!$AM$4,$B$2,0)+OFFSET('ΩN RN'!$AO$4,$B$2,0)*COS($B20)</f>
        <v>0.52930914994173062</v>
      </c>
      <c r="L20" s="8">
        <f ca="1">OFFSET('ΩN RN'!$AN$4,$B$2,0)+OFFSET('ΩN RN'!$AO$4,$B$2,0)*SIN($B20)</f>
        <v>0.59475233177335873</v>
      </c>
      <c r="M20" s="7">
        <f ca="1">OFFSET('ΩN RN'!$AS$4,$B$2,0)+OFFSET('ΩN RN'!$AU$4,$B$2,0)*COS($B20)</f>
        <v>0.50894248425672139</v>
      </c>
      <c r="N20" s="8">
        <f ca="1">OFFSET('ΩN RN'!$AT$4,$B$2,0)+OFFSET('ΩN RN'!$AU$4,$B$2,0)*SIN($B20)</f>
        <v>0.63796576164199936</v>
      </c>
    </row>
    <row r="21" spans="1:14" x14ac:dyDescent="0.15">
      <c r="A21" s="7">
        <f t="shared" si="0"/>
        <v>75</v>
      </c>
      <c r="B21" s="35">
        <f t="shared" si="1"/>
        <v>1.3089969389957472</v>
      </c>
      <c r="C21" s="7">
        <f ca="1">OFFSET('ΩN RN'!$O$4,$B$2,0)+OFFSET('ΩN RN'!$Q$4,$B$2,0)*COS($B21)</f>
        <v>0.59782504594543096</v>
      </c>
      <c r="D21" s="8">
        <f ca="1">OFFSET('ΩN RN'!$P$4,$B$2,0)+OFFSET('ΩN RN'!$Q$4,$B$2,0)*SIN($B21)</f>
        <v>3.4156323577687497E-2</v>
      </c>
      <c r="E21" s="7">
        <f ca="1">OFFSET('ΩN RN'!$U$4,$B$2,0)+OFFSET('ΩN RN'!$W$4,$B$2,0)*COS($B21)</f>
        <v>0.58602093340634198</v>
      </c>
      <c r="F21" s="8">
        <f ca="1">OFFSET('ΩN RN'!$V$4,$B$2,0)+OFFSET('ΩN RN'!$W$4,$B$2,0)*SIN($B21)</f>
        <v>0.36083239976872095</v>
      </c>
      <c r="G21" s="7">
        <f ca="1">OFFSET('ΩN RN'!$AA$4,$B$2,0)+OFFSET('ΩN RN'!$AC$4,$B$2,0)*COS($B21)</f>
        <v>0.5434991811013018</v>
      </c>
      <c r="H21" s="8">
        <f ca="1">OFFSET('ΩN RN'!$AB$4,$B$2,0)+OFFSET('ΩN RN'!$AC$4,$B$2,0)*SIN($B21)</f>
        <v>0.4763753719985232</v>
      </c>
      <c r="I21" s="7">
        <f ca="1">OFFSET('ΩN RN'!$AG$4,$B$2,0)+OFFSET('ΩN RN'!$AI$4,$B$2,0)*COS($B21)</f>
        <v>0.50770820687017448</v>
      </c>
      <c r="J21" s="8">
        <f ca="1">OFFSET('ΩN RN'!$AH$4,$B$2,0)+OFFSET('ΩN RN'!$AI$4,$B$2,0)*SIN($B21)</f>
        <v>0.55368141714411823</v>
      </c>
      <c r="K21" s="5">
        <f ca="1">OFFSET('ΩN RN'!$AM$4,$B$2,0)+OFFSET('ΩN RN'!$AO$4,$B$2,0)*COS($B21)</f>
        <v>0.47826548864101104</v>
      </c>
      <c r="L21" s="8">
        <f ca="1">OFFSET('ΩN RN'!$AN$4,$B$2,0)+OFFSET('ΩN RN'!$AO$4,$B$2,0)*SIN($B21)</f>
        <v>0.61084633636142471</v>
      </c>
      <c r="M21" s="7">
        <f ca="1">OFFSET('ΩN RN'!$AS$4,$B$2,0)+OFFSET('ΩN RN'!$AU$4,$B$2,0)*COS($B21)</f>
        <v>0.45388620065179075</v>
      </c>
      <c r="N21" s="8">
        <f ca="1">OFFSET('ΩN RN'!$AT$4,$B$2,0)+OFFSET('ΩN RN'!$AU$4,$B$2,0)*SIN($B21)</f>
        <v>0.65532494118281193</v>
      </c>
    </row>
    <row r="22" spans="1:14" x14ac:dyDescent="0.15">
      <c r="A22" s="7">
        <f t="shared" si="0"/>
        <v>80</v>
      </c>
      <c r="B22" s="35">
        <f t="shared" si="1"/>
        <v>1.3962634015954636</v>
      </c>
      <c r="C22" s="7">
        <f ca="1">OFFSET('ΩN RN'!$O$4,$B$2,0)+OFFSET('ΩN RN'!$Q$4,$B$2,0)*COS($B22)</f>
        <v>0.59782504594543096</v>
      </c>
      <c r="D22" s="8">
        <f ca="1">OFFSET('ΩN RN'!$P$4,$B$2,0)+OFFSET('ΩN RN'!$Q$4,$B$2,0)*SIN($B22)</f>
        <v>3.4156323577687497E-2</v>
      </c>
      <c r="E22" s="7">
        <f ca="1">OFFSET('ΩN RN'!$U$4,$B$2,0)+OFFSET('ΩN RN'!$W$4,$B$2,0)*COS($B22)</f>
        <v>0.55670792664051927</v>
      </c>
      <c r="F22" s="8">
        <f ca="1">OFFSET('ΩN RN'!$V$4,$B$2,0)+OFFSET('ΩN RN'!$W$4,$B$2,0)*SIN($B22)</f>
        <v>0.36733093691472024</v>
      </c>
      <c r="G22" s="7">
        <f ca="1">OFFSET('ΩN RN'!$AA$4,$B$2,0)+OFFSET('ΩN RN'!$AC$4,$B$2,0)*COS($B22)</f>
        <v>0.50362218715460794</v>
      </c>
      <c r="H22" s="8">
        <f ca="1">OFFSET('ΩN RN'!$AB$4,$B$2,0)+OFFSET('ΩN RN'!$AC$4,$B$2,0)*SIN($B22)</f>
        <v>0.48521588871875004</v>
      </c>
      <c r="I22" s="7">
        <f ca="1">OFFSET('ΩN RN'!$AG$4,$B$2,0)+OFFSET('ΩN RN'!$AI$4,$B$2,0)*COS($B22)</f>
        <v>0.4607256346299749</v>
      </c>
      <c r="J22" s="8">
        <f ca="1">OFFSET('ΩN RN'!$AH$4,$B$2,0)+OFFSET('ΩN RN'!$AI$4,$B$2,0)*SIN($B22)</f>
        <v>0.5640972026470068</v>
      </c>
      <c r="K22" s="5">
        <f ca="1">OFFSET('ΩN RN'!$AM$4,$B$2,0)+OFFSET('ΩN RN'!$AO$4,$B$2,0)*COS($B22)</f>
        <v>0.42601337895838637</v>
      </c>
      <c r="L22" s="8">
        <f ca="1">OFFSET('ΩN RN'!$AN$4,$B$2,0)+OFFSET('ΩN RN'!$AO$4,$B$2,0)*SIN($B22)</f>
        <v>0.62243035018989612</v>
      </c>
      <c r="M22" s="7">
        <f ca="1">OFFSET('ΩN RN'!$AS$4,$B$2,0)+OFFSET('ΩN RN'!$AU$4,$B$2,0)*COS($B22)</f>
        <v>0.39752647064155394</v>
      </c>
      <c r="N22" s="8">
        <f ca="1">OFFSET('ΩN RN'!$AT$4,$B$2,0)+OFFSET('ΩN RN'!$AU$4,$B$2,0)*SIN($B22)</f>
        <v>0.66781959251407852</v>
      </c>
    </row>
    <row r="23" spans="1:14" x14ac:dyDescent="0.15">
      <c r="A23" s="7">
        <f t="shared" si="0"/>
        <v>85</v>
      </c>
      <c r="B23" s="35">
        <f t="shared" si="1"/>
        <v>1.4835298641951802</v>
      </c>
      <c r="C23" s="7">
        <f ca="1">OFFSET('ΩN RN'!$O$4,$B$2,0)+OFFSET('ΩN RN'!$Q$4,$B$2,0)*COS($B23)</f>
        <v>0.59782504594543096</v>
      </c>
      <c r="D23" s="8">
        <f ca="1">OFFSET('ΩN RN'!$P$4,$B$2,0)+OFFSET('ΩN RN'!$Q$4,$B$2,0)*SIN($B23)</f>
        <v>3.4156323577687497E-2</v>
      </c>
      <c r="E23" s="7">
        <f ca="1">OFFSET('ΩN RN'!$U$4,$B$2,0)+OFFSET('ΩN RN'!$W$4,$B$2,0)*COS($B23)</f>
        <v>0.52694007988354619</v>
      </c>
      <c r="F23" s="8">
        <f ca="1">OFFSET('ΩN RN'!$V$4,$B$2,0)+OFFSET('ΩN RN'!$W$4,$B$2,0)*SIN($B23)</f>
        <v>0.37124994828807462</v>
      </c>
      <c r="G23" s="7">
        <f ca="1">OFFSET('ΩN RN'!$AA$4,$B$2,0)+OFFSET('ΩN RN'!$AC$4,$B$2,0)*COS($B23)</f>
        <v>0.46312643540805043</v>
      </c>
      <c r="H23" s="8">
        <f ca="1">OFFSET('ΩN RN'!$AB$4,$B$2,0)+OFFSET('ΩN RN'!$AC$4,$B$2,0)*SIN($B23)</f>
        <v>0.49054725557786349</v>
      </c>
      <c r="I23" s="7">
        <f ca="1">OFFSET('ΩN RN'!$AG$4,$B$2,0)+OFFSET('ΩN RN'!$AI$4,$B$2,0)*COS($B23)</f>
        <v>0.41301404973977096</v>
      </c>
      <c r="J23" s="8">
        <f ca="1">OFFSET('ΩN RN'!$AH$4,$B$2,0)+OFFSET('ΩN RN'!$AI$4,$B$2,0)*SIN($B23)</f>
        <v>0.57037855196165521</v>
      </c>
      <c r="K23" s="5">
        <f ca="1">OFFSET('ΩN RN'!$AM$4,$B$2,0)+OFFSET('ΩN RN'!$AO$4,$B$2,0)*COS($B23)</f>
        <v>0.37295049099922761</v>
      </c>
      <c r="L23" s="8">
        <f ca="1">OFFSET('ΩN RN'!$AN$4,$B$2,0)+OFFSET('ΩN RN'!$AO$4,$B$2,0)*SIN($B23)</f>
        <v>0.6294162119189195</v>
      </c>
      <c r="M23" s="7">
        <f ca="1">OFFSET('ΩN RN'!$AS$4,$B$2,0)+OFFSET('ΩN RN'!$AU$4,$B$2,0)*COS($B23)</f>
        <v>0.34029222580232416</v>
      </c>
      <c r="N23" s="8">
        <f ca="1">OFFSET('ΩN RN'!$AT$4,$B$2,0)+OFFSET('ΩN RN'!$AU$4,$B$2,0)*SIN($B23)</f>
        <v>0.67535462379469169</v>
      </c>
    </row>
    <row r="24" spans="1:14" x14ac:dyDescent="0.15">
      <c r="A24" s="7">
        <f t="shared" si="0"/>
        <v>90</v>
      </c>
      <c r="B24" s="35">
        <f t="shared" si="1"/>
        <v>1.5707963267948966</v>
      </c>
      <c r="C24" s="7">
        <f ca="1">OFFSET('ΩN RN'!$O$4,$B$2,0)+OFFSET('ΩN RN'!$Q$4,$B$2,0)*COS($B24)</f>
        <v>0.59782504594543096</v>
      </c>
      <c r="D24" s="8">
        <f ca="1">OFFSET('ΩN RN'!$P$4,$B$2,0)+OFFSET('ΩN RN'!$Q$4,$B$2,0)*SIN($B24)</f>
        <v>3.4156323577687497E-2</v>
      </c>
      <c r="E24" s="7">
        <f ca="1">OFFSET('ΩN RN'!$U$4,$B$2,0)+OFFSET('ΩN RN'!$W$4,$B$2,0)*COS($B24)</f>
        <v>0.49694394442356099</v>
      </c>
      <c r="F24" s="8">
        <f ca="1">OFFSET('ΩN RN'!$V$4,$B$2,0)+OFFSET('ΩN RN'!$W$4,$B$2,0)*SIN($B24)</f>
        <v>0.372559607845869</v>
      </c>
      <c r="G24" s="7">
        <f ca="1">OFFSET('ΩN RN'!$AA$4,$B$2,0)+OFFSET('ΩN RN'!$AC$4,$B$2,0)*COS($B24)</f>
        <v>0.42232012298442406</v>
      </c>
      <c r="H24" s="8">
        <f ca="1">OFFSET('ΩN RN'!$AB$4,$B$2,0)+OFFSET('ΩN RN'!$AC$4,$B$2,0)*SIN($B24)</f>
        <v>0.49232889765489835</v>
      </c>
      <c r="I24" s="7">
        <f ca="1">OFFSET('ΩN RN'!$AG$4,$B$2,0)+OFFSET('ΩN RN'!$AI$4,$B$2,0)*COS($B24)</f>
        <v>0.36493656616962006</v>
      </c>
      <c r="J24" s="8">
        <f ca="1">OFFSET('ΩN RN'!$AH$4,$B$2,0)+OFFSET('ΩN RN'!$AI$4,$B$2,0)*SIN($B24)</f>
        <v>0.57247766022699653</v>
      </c>
      <c r="K24" s="5">
        <f ca="1">OFFSET('ΩN RN'!$AM$4,$B$2,0)+OFFSET('ΩN RN'!$AO$4,$B$2,0)*COS($B24)</f>
        <v>0.31948066538115205</v>
      </c>
      <c r="L24" s="8">
        <f ca="1">OFFSET('ΩN RN'!$AN$4,$B$2,0)+OFFSET('ΩN RN'!$AO$4,$B$2,0)*SIN($B24)</f>
        <v>0.63175075492255839</v>
      </c>
      <c r="M24" s="7">
        <f ca="1">OFFSET('ΩN RN'!$AS$4,$B$2,0)+OFFSET('ΩN RN'!$AU$4,$B$2,0)*COS($B24)</f>
        <v>0.28261905329631004</v>
      </c>
      <c r="N24" s="8">
        <f ca="1">OFFSET('ΩN RN'!$AT$4,$B$2,0)+OFFSET('ΩN RN'!$AU$4,$B$2,0)*SIN($B24)</f>
        <v>0.6778726888868295</v>
      </c>
    </row>
    <row r="25" spans="1:14" x14ac:dyDescent="0.15">
      <c r="A25" s="7">
        <f t="shared" si="0"/>
        <v>95</v>
      </c>
      <c r="B25" s="35">
        <f t="shared" si="1"/>
        <v>1.6580627893946132</v>
      </c>
      <c r="C25" s="7">
        <f ca="1">OFFSET('ΩN RN'!$O$4,$B$2,0)+OFFSET('ΩN RN'!$Q$4,$B$2,0)*COS($B25)</f>
        <v>0.59782504594543096</v>
      </c>
      <c r="D25" s="8">
        <f ca="1">OFFSET('ΩN RN'!$P$4,$B$2,0)+OFFSET('ΩN RN'!$Q$4,$B$2,0)*SIN($B25)</f>
        <v>3.4156323577687497E-2</v>
      </c>
      <c r="E25" s="7">
        <f ca="1">OFFSET('ΩN RN'!$U$4,$B$2,0)+OFFSET('ΩN RN'!$W$4,$B$2,0)*COS($B25)</f>
        <v>0.46694780896357574</v>
      </c>
      <c r="F25" s="8">
        <f ca="1">OFFSET('ΩN RN'!$V$4,$B$2,0)+OFFSET('ΩN RN'!$W$4,$B$2,0)*SIN($B25)</f>
        <v>0.37124994828807462</v>
      </c>
      <c r="G25" s="7">
        <f ca="1">OFFSET('ΩN RN'!$AA$4,$B$2,0)+OFFSET('ΩN RN'!$AC$4,$B$2,0)*COS($B25)</f>
        <v>0.38151381056079758</v>
      </c>
      <c r="H25" s="8">
        <f ca="1">OFFSET('ΩN RN'!$AB$4,$B$2,0)+OFFSET('ΩN RN'!$AC$4,$B$2,0)*SIN($B25)</f>
        <v>0.49054725557786349</v>
      </c>
      <c r="I25" s="7">
        <f ca="1">OFFSET('ΩN RN'!$AG$4,$B$2,0)+OFFSET('ΩN RN'!$AI$4,$B$2,0)*COS($B25)</f>
        <v>0.31685908259946899</v>
      </c>
      <c r="J25" s="8">
        <f ca="1">OFFSET('ΩN RN'!$AH$4,$B$2,0)+OFFSET('ΩN RN'!$AI$4,$B$2,0)*SIN($B25)</f>
        <v>0.57037855196165521</v>
      </c>
      <c r="K25" s="5">
        <f ca="1">OFFSET('ΩN RN'!$AM$4,$B$2,0)+OFFSET('ΩN RN'!$AO$4,$B$2,0)*COS($B25)</f>
        <v>0.26601083976307627</v>
      </c>
      <c r="L25" s="8">
        <f ca="1">OFFSET('ΩN RN'!$AN$4,$B$2,0)+OFFSET('ΩN RN'!$AO$4,$B$2,0)*SIN($B25)</f>
        <v>0.6294162119189195</v>
      </c>
      <c r="M25" s="7">
        <f ca="1">OFFSET('ΩN RN'!$AS$4,$B$2,0)+OFFSET('ΩN RN'!$AU$4,$B$2,0)*COS($B25)</f>
        <v>0.22494588079029576</v>
      </c>
      <c r="N25" s="8">
        <f ca="1">OFFSET('ΩN RN'!$AT$4,$B$2,0)+OFFSET('ΩN RN'!$AU$4,$B$2,0)*SIN($B25)</f>
        <v>0.67535462379469169</v>
      </c>
    </row>
    <row r="26" spans="1:14" hidden="1" x14ac:dyDescent="0.15">
      <c r="A26" s="7">
        <f t="shared" si="0"/>
        <v>100</v>
      </c>
      <c r="B26" s="35">
        <f t="shared" si="1"/>
        <v>1.7453292519943295</v>
      </c>
      <c r="C26" s="7">
        <f ca="1">OFFSET('ΩN RN'!$O$4,$B$2,0)+OFFSET('ΩN RN'!$Q$4,$B$2,0)*COS($B26)</f>
        <v>0.59782504594543096</v>
      </c>
      <c r="D26" s="8">
        <f ca="1">OFFSET('ΩN RN'!$P$4,$B$2,0)+OFFSET('ΩN RN'!$Q$4,$B$2,0)*SIN($B26)</f>
        <v>3.4156323577687497E-2</v>
      </c>
      <c r="E26" s="7">
        <f ca="1">OFFSET('ΩN RN'!$U$4,$B$2,0)+OFFSET('ΩN RN'!$W$4,$B$2,0)*COS($B26)</f>
        <v>0.43717996220660277</v>
      </c>
      <c r="F26" s="8">
        <f ca="1">OFFSET('ΩN RN'!$V$4,$B$2,0)+OFFSET('ΩN RN'!$W$4,$B$2,0)*SIN($B26)</f>
        <v>0.36733093691472024</v>
      </c>
      <c r="G26" s="7">
        <f ca="1">OFFSET('ΩN RN'!$AA$4,$B$2,0)+OFFSET('ΩN RN'!$AC$4,$B$2,0)*COS($B26)</f>
        <v>0.34101805881424008</v>
      </c>
      <c r="H26" s="8">
        <f ca="1">OFFSET('ΩN RN'!$AB$4,$B$2,0)+OFFSET('ΩN RN'!$AC$4,$B$2,0)*SIN($B26)</f>
        <v>0.48521588871875004</v>
      </c>
      <c r="I26" s="7">
        <f ca="1">OFFSET('ΩN RN'!$AG$4,$B$2,0)+OFFSET('ΩN RN'!$AI$4,$B$2,0)*COS($B26)</f>
        <v>0.26914749770926516</v>
      </c>
      <c r="J26" s="8">
        <f ca="1">OFFSET('ΩN RN'!$AH$4,$B$2,0)+OFFSET('ΩN RN'!$AI$4,$B$2,0)*SIN($B26)</f>
        <v>0.5640972026470068</v>
      </c>
      <c r="K26" s="5">
        <f ca="1">OFFSET('ΩN RN'!$AM$4,$B$2,0)+OFFSET('ΩN RN'!$AO$4,$B$2,0)*COS($B26)</f>
        <v>0.21294795180391768</v>
      </c>
      <c r="L26" s="8">
        <f ca="1">OFFSET('ΩN RN'!$AN$4,$B$2,0)+OFFSET('ΩN RN'!$AO$4,$B$2,0)*SIN($B26)</f>
        <v>0.62243035018989612</v>
      </c>
      <c r="M26" s="7">
        <f ca="1">OFFSET('ΩN RN'!$AS$4,$B$2,0)+OFFSET('ΩN RN'!$AU$4,$B$2,0)*COS($B26)</f>
        <v>0.16771163595106608</v>
      </c>
      <c r="N26" s="8">
        <f ca="1">OFFSET('ΩN RN'!$AT$4,$B$2,0)+OFFSET('ΩN RN'!$AU$4,$B$2,0)*SIN($B26)</f>
        <v>0.66781959251407852</v>
      </c>
    </row>
    <row r="27" spans="1:14" hidden="1" x14ac:dyDescent="0.15">
      <c r="A27" s="7">
        <f t="shared" si="0"/>
        <v>105</v>
      </c>
      <c r="B27" s="35">
        <f t="shared" si="1"/>
        <v>1.8325957145940461</v>
      </c>
      <c r="C27" s="7">
        <f ca="1">OFFSET('ΩN RN'!$O$4,$B$2,0)+OFFSET('ΩN RN'!$Q$4,$B$2,0)*COS($B27)</f>
        <v>0.59782504594543096</v>
      </c>
      <c r="D27" s="8">
        <f ca="1">OFFSET('ΩN RN'!$P$4,$B$2,0)+OFFSET('ΩN RN'!$Q$4,$B$2,0)*SIN($B27)</f>
        <v>3.4156323577687497E-2</v>
      </c>
      <c r="E27" s="7">
        <f ca="1">OFFSET('ΩN RN'!$U$4,$B$2,0)+OFFSET('ΩN RN'!$W$4,$B$2,0)*COS($B27)</f>
        <v>0.40786695544077994</v>
      </c>
      <c r="F27" s="8">
        <f ca="1">OFFSET('ΩN RN'!$V$4,$B$2,0)+OFFSET('ΩN RN'!$W$4,$B$2,0)*SIN($B27)</f>
        <v>0.36083239976872095</v>
      </c>
      <c r="G27" s="7">
        <f ca="1">OFFSET('ΩN RN'!$AA$4,$B$2,0)+OFFSET('ΩN RN'!$AC$4,$B$2,0)*COS($B27)</f>
        <v>0.30114106486754616</v>
      </c>
      <c r="H27" s="8">
        <f ca="1">OFFSET('ΩN RN'!$AB$4,$B$2,0)+OFFSET('ΩN RN'!$AC$4,$B$2,0)*SIN($B27)</f>
        <v>0.4763753719985232</v>
      </c>
      <c r="I27" s="7">
        <f ca="1">OFFSET('ΩN RN'!$AG$4,$B$2,0)+OFFSET('ΩN RN'!$AI$4,$B$2,0)*COS($B27)</f>
        <v>0.22216492546906544</v>
      </c>
      <c r="J27" s="8">
        <f ca="1">OFFSET('ΩN RN'!$AH$4,$B$2,0)+OFFSET('ΩN RN'!$AI$4,$B$2,0)*SIN($B27)</f>
        <v>0.55368141714411823</v>
      </c>
      <c r="K27" s="5">
        <f ca="1">OFFSET('ΩN RN'!$AM$4,$B$2,0)+OFFSET('ΩN RN'!$AO$4,$B$2,0)*COS($B27)</f>
        <v>0.1606958421212929</v>
      </c>
      <c r="L27" s="8">
        <f ca="1">OFFSET('ΩN RN'!$AN$4,$B$2,0)+OFFSET('ΩN RN'!$AO$4,$B$2,0)*SIN($B27)</f>
        <v>0.61084633636142471</v>
      </c>
      <c r="M27" s="7">
        <f ca="1">OFFSET('ΩN RN'!$AS$4,$B$2,0)+OFFSET('ΩN RN'!$AU$4,$B$2,0)*COS($B27)</f>
        <v>0.11135190594082917</v>
      </c>
      <c r="N27" s="8">
        <f ca="1">OFFSET('ΩN RN'!$AT$4,$B$2,0)+OFFSET('ΩN RN'!$AU$4,$B$2,0)*SIN($B27)</f>
        <v>0.65532494118281193</v>
      </c>
    </row>
    <row r="28" spans="1:14" hidden="1" x14ac:dyDescent="0.15">
      <c r="A28" s="7">
        <f t="shared" si="0"/>
        <v>110</v>
      </c>
      <c r="B28" s="35">
        <f t="shared" si="1"/>
        <v>1.9198621771937625</v>
      </c>
      <c r="C28" s="7">
        <f ca="1">OFFSET('ΩN RN'!$O$4,$B$2,0)+OFFSET('ΩN RN'!$Q$4,$B$2,0)*COS($B28)</f>
        <v>0.59782504594543096</v>
      </c>
      <c r="D28" s="8">
        <f ca="1">OFFSET('ΩN RN'!$P$4,$B$2,0)+OFFSET('ΩN RN'!$Q$4,$B$2,0)*SIN($B28)</f>
        <v>3.4156323577687497E-2</v>
      </c>
      <c r="E28" s="7">
        <f ca="1">OFFSET('ΩN RN'!$U$4,$B$2,0)+OFFSET('ΩN RN'!$W$4,$B$2,0)*COS($B28)</f>
        <v>0.37923187834727262</v>
      </c>
      <c r="F28" s="8">
        <f ca="1">OFFSET('ΩN RN'!$V$4,$B$2,0)+OFFSET('ΩN RN'!$W$4,$B$2,0)*SIN($B28)</f>
        <v>0.35180379464168177</v>
      </c>
      <c r="G28" s="7">
        <f ca="1">OFFSET('ΩN RN'!$AA$4,$B$2,0)+OFFSET('ΩN RN'!$AC$4,$B$2,0)*COS($B28)</f>
        <v>0.2621863167230376</v>
      </c>
      <c r="H28" s="8">
        <f ca="1">OFFSET('ΩN RN'!$AB$4,$B$2,0)+OFFSET('ΩN RN'!$AC$4,$B$2,0)*SIN($B28)</f>
        <v>0.46409298708747382</v>
      </c>
      <c r="I28" s="7">
        <f ca="1">OFFSET('ΩN RN'!$AG$4,$B$2,0)+OFFSET('ΩN RN'!$AI$4,$B$2,0)*COS($B28)</f>
        <v>0.17626893162247073</v>
      </c>
      <c r="J28" s="8">
        <f ca="1">OFFSET('ΩN RN'!$AH$4,$B$2,0)+OFFSET('ΩN RN'!$AI$4,$B$2,0)*SIN($B28)</f>
        <v>0.53921046586988963</v>
      </c>
      <c r="K28" s="5">
        <f ca="1">OFFSET('ΩN RN'!$AM$4,$B$2,0)+OFFSET('ΩN RN'!$AO$4,$B$2,0)*COS($B28)</f>
        <v>0.10965218082057343</v>
      </c>
      <c r="L28" s="8">
        <f ca="1">OFFSET('ΩN RN'!$AN$4,$B$2,0)+OFFSET('ΩN RN'!$AO$4,$B$2,0)*SIN($B28)</f>
        <v>0.59475233177335884</v>
      </c>
      <c r="M28" s="7">
        <f ca="1">OFFSET('ΩN RN'!$AS$4,$B$2,0)+OFFSET('ΩN RN'!$AU$4,$B$2,0)*COS($B28)</f>
        <v>5.6295622335898604E-2</v>
      </c>
      <c r="N28" s="8">
        <f ca="1">OFFSET('ΩN RN'!$AT$4,$B$2,0)+OFFSET('ΩN RN'!$AU$4,$B$2,0)*SIN($B28)</f>
        <v>0.63796576164199947</v>
      </c>
    </row>
    <row r="29" spans="1:14" hidden="1" x14ac:dyDescent="0.15">
      <c r="A29" s="7">
        <f t="shared" si="0"/>
        <v>115</v>
      </c>
      <c r="B29" s="35">
        <f t="shared" si="1"/>
        <v>2.0071286397934789</v>
      </c>
      <c r="C29" s="7">
        <f ca="1">OFFSET('ΩN RN'!$O$4,$B$2,0)+OFFSET('ΩN RN'!$Q$4,$B$2,0)*COS($B29)</f>
        <v>0.59782504594543096</v>
      </c>
      <c r="D29" s="8">
        <f ca="1">OFFSET('ΩN RN'!$P$4,$B$2,0)+OFFSET('ΩN RN'!$Q$4,$B$2,0)*SIN($B29)</f>
        <v>3.4156323577687497E-2</v>
      </c>
      <c r="E29" s="7">
        <f ca="1">OFFSET('ΩN RN'!$U$4,$B$2,0)+OFFSET('ΩN RN'!$W$4,$B$2,0)*COS($B29)</f>
        <v>0.35149266115309463</v>
      </c>
      <c r="F29" s="8">
        <f ca="1">OFFSET('ΩN RN'!$V$4,$B$2,0)+OFFSET('ΩN RN'!$W$4,$B$2,0)*SIN($B29)</f>
        <v>0.34031383467024029</v>
      </c>
      <c r="G29" s="7">
        <f ca="1">OFFSET('ΩN RN'!$AA$4,$B$2,0)+OFFSET('ΩN RN'!$AC$4,$B$2,0)*COS($B29)</f>
        <v>0.22445028353561408</v>
      </c>
      <c r="H29" s="8">
        <f ca="1">OFFSET('ΩN RN'!$AB$4,$B$2,0)+OFFSET('ΩN RN'!$AC$4,$B$2,0)*SIN($B29)</f>
        <v>0.4484622103510818</v>
      </c>
      <c r="I29" s="7">
        <f ca="1">OFFSET('ΩN RN'!$AG$4,$B$2,0)+OFFSET('ΩN RN'!$AI$4,$B$2,0)*COS($B29)</f>
        <v>0.13180881239541228</v>
      </c>
      <c r="J29" s="8">
        <f ca="1">OFFSET('ΩN RN'!$AH$4,$B$2,0)+OFFSET('ΩN RN'!$AI$4,$B$2,0)*SIN($B29)</f>
        <v>0.52079448150131724</v>
      </c>
      <c r="K29" s="5">
        <f ca="1">OFFSET('ΩN RN'!$AM$4,$B$2,0)+OFFSET('ΩN RN'!$AO$4,$B$2,0)*COS($B29)</f>
        <v>6.0205440985262981E-2</v>
      </c>
      <c r="L29" s="8">
        <f ca="1">OFFSET('ΩN RN'!$AN$4,$B$2,0)+OFFSET('ΩN RN'!$AO$4,$B$2,0)*SIN($B29)</f>
        <v>0.57427082151843922</v>
      </c>
      <c r="M29" s="7">
        <f ca="1">OFFSET('ΩN RN'!$AS$4,$B$2,0)+OFFSET('ΩN RN'!$AU$4,$B$2,0)*COS($B29)</f>
        <v>2.9617966984007427E-3</v>
      </c>
      <c r="N29" s="8">
        <f ca="1">OFFSET('ΩN RN'!$AT$4,$B$2,0)+OFFSET('ΩN RN'!$AU$4,$B$2,0)*SIN($B29)</f>
        <v>0.61587416772970593</v>
      </c>
    </row>
    <row r="30" spans="1:14" hidden="1" x14ac:dyDescent="0.15">
      <c r="A30" s="7">
        <f t="shared" si="0"/>
        <v>120</v>
      </c>
      <c r="B30" s="35">
        <f t="shared" si="1"/>
        <v>2.0943951023931953</v>
      </c>
      <c r="C30" s="7">
        <f ca="1">OFFSET('ΩN RN'!$O$4,$B$2,0)+OFFSET('ΩN RN'!$Q$4,$B$2,0)*COS($B30)</f>
        <v>0.59782504594543096</v>
      </c>
      <c r="D30" s="8">
        <f ca="1">OFFSET('ΩN RN'!$P$4,$B$2,0)+OFFSET('ΩN RN'!$Q$4,$B$2,0)*SIN($B30)</f>
        <v>3.4156323577687497E-2</v>
      </c>
      <c r="E30" s="7">
        <f ca="1">OFFSET('ΩN RN'!$U$4,$B$2,0)+OFFSET('ΩN RN'!$W$4,$B$2,0)*COS($B30)</f>
        <v>0.3248604160504911</v>
      </c>
      <c r="F30" s="8">
        <f ca="1">OFFSET('ΩN RN'!$V$4,$B$2,0)+OFFSET('ΩN RN'!$W$4,$B$2,0)*SIN($B30)</f>
        <v>0.32644996538760673</v>
      </c>
      <c r="G30" s="7">
        <f ca="1">OFFSET('ΩN RN'!$AA$4,$B$2,0)+OFFSET('ΩN RN'!$AC$4,$B$2,0)*COS($B30)</f>
        <v>0.18822015930347169</v>
      </c>
      <c r="H30" s="8">
        <f ca="1">OFFSET('ΩN RN'!$AB$4,$B$2,0)+OFFSET('ΩN RN'!$AC$4,$B$2,0)*SIN($B30)</f>
        <v>0.42960200143843202</v>
      </c>
      <c r="I30" s="7">
        <f ca="1">OFFSET('ΩN RN'!$AG$4,$B$2,0)+OFFSET('ΩN RN'!$AI$4,$B$2,0)*COS($B30)</f>
        <v>8.912293614096195E-2</v>
      </c>
      <c r="J30" s="8">
        <f ca="1">OFFSET('ΩN RN'!$AH$4,$B$2,0)+OFFSET('ΩN RN'!$AI$4,$B$2,0)*SIN($B30)</f>
        <v>0.49857362079932116</v>
      </c>
      <c r="K30" s="5">
        <f ca="1">OFFSET('ΩN RN'!$AM$4,$B$2,0)+OFFSET('ΩN RN'!$AO$4,$B$2,0)*COS($B30)</f>
        <v>1.2731942162266086E-2</v>
      </c>
      <c r="L30" s="8">
        <f ca="1">OFFSET('ΩN RN'!$AN$4,$B$2,0)+OFFSET('ΩN RN'!$AO$4,$B$2,0)*SIN($B30)</f>
        <v>0.54955768225677992</v>
      </c>
      <c r="M30" s="7">
        <f ca="1">OFFSET('ΩN RN'!$AS$4,$B$2,0)+OFFSET('ΩN RN'!$AU$4,$B$2,0)*COS($B30)</f>
        <v>-4.8243668354718605E-2</v>
      </c>
      <c r="N30" s="8">
        <f ca="1">OFFSET('ΩN RN'!$AT$4,$B$2,0)+OFFSET('ΩN RN'!$AU$4,$B$2,0)*SIN($B30)</f>
        <v>0.58921828981487301</v>
      </c>
    </row>
    <row r="31" spans="1:14" hidden="1" x14ac:dyDescent="0.15">
      <c r="A31" s="7">
        <f t="shared" si="0"/>
        <v>125</v>
      </c>
      <c r="B31" s="35">
        <f t="shared" si="1"/>
        <v>2.1816615649929116</v>
      </c>
      <c r="C31" s="7">
        <f ca="1">OFFSET('ΩN RN'!$O$4,$B$2,0)+OFFSET('ΩN RN'!$Q$4,$B$2,0)*COS($B31)</f>
        <v>0.59782504594543096</v>
      </c>
      <c r="D31" s="8">
        <f ca="1">OFFSET('ΩN RN'!$P$4,$B$2,0)+OFFSET('ΩN RN'!$Q$4,$B$2,0)*SIN($B31)</f>
        <v>3.4156323577687497E-2</v>
      </c>
      <c r="E31" s="7">
        <f ca="1">OFFSET('ΩN RN'!$U$4,$B$2,0)+OFFSET('ΩN RN'!$W$4,$B$2,0)*COS($B31)</f>
        <v>0.29953783050568183</v>
      </c>
      <c r="F31" s="8">
        <f ca="1">OFFSET('ΩN RN'!$V$4,$B$2,0)+OFFSET('ΩN RN'!$W$4,$B$2,0)*SIN($B31)</f>
        <v>0.31031769921025509</v>
      </c>
      <c r="G31" s="7">
        <f ca="1">OFFSET('ΩN RN'!$AA$4,$B$2,0)+OFFSET('ΩN RN'!$AC$4,$B$2,0)*COS($B31)</f>
        <v>0.15377167714836409</v>
      </c>
      <c r="H31" s="8">
        <f ca="1">OFFSET('ΩN RN'!$AB$4,$B$2,0)+OFFSET('ΩN RN'!$AC$4,$B$2,0)*SIN($B31)</f>
        <v>0.40765589792745544</v>
      </c>
      <c r="I31" s="7">
        <f ca="1">OFFSET('ΩN RN'!$AG$4,$B$2,0)+OFFSET('ΩN RN'!$AI$4,$B$2,0)*COS($B31)</f>
        <v>4.853616815185291E-2</v>
      </c>
      <c r="J31" s="8">
        <f ca="1">OFFSET('ΩN RN'!$AH$4,$B$2,0)+OFFSET('ΩN RN'!$AI$4,$B$2,0)*SIN($B31)</f>
        <v>0.47271699793116628</v>
      </c>
      <c r="K31" s="5">
        <f ca="1">OFFSET('ΩN RN'!$AM$4,$B$2,0)+OFFSET('ΩN RN'!$AO$4,$B$2,0)*COS($B31)</f>
        <v>-3.2407013657091921E-2</v>
      </c>
      <c r="L31" s="8">
        <f ca="1">OFFSET('ΩN RN'!$AN$4,$B$2,0)+OFFSET('ΩN RN'!$AO$4,$B$2,0)*SIN($B31)</f>
        <v>0.52080099590036366</v>
      </c>
      <c r="M31" s="7">
        <f ca="1">OFFSET('ΩN RN'!$AS$4,$B$2,0)+OFFSET('ΩN RN'!$AU$4,$B$2,0)*COS($B31)</f>
        <v>-9.6931068315700197E-2</v>
      </c>
      <c r="N31" s="8">
        <f ca="1">OFFSET('ΩN RN'!$AT$4,$B$2,0)+OFFSET('ΩN RN'!$AU$4,$B$2,0)*SIN($B31)</f>
        <v>0.55820099522369193</v>
      </c>
    </row>
    <row r="32" spans="1:14" hidden="1" x14ac:dyDescent="0.15">
      <c r="A32" s="7">
        <f t="shared" si="0"/>
        <v>130</v>
      </c>
      <c r="B32" s="35">
        <f t="shared" si="1"/>
        <v>2.2689280275926285</v>
      </c>
      <c r="C32" s="7">
        <f ca="1">OFFSET('ΩN RN'!$O$4,$B$2,0)+OFFSET('ΩN RN'!$Q$4,$B$2,0)*COS($B32)</f>
        <v>0.59782504594543096</v>
      </c>
      <c r="D32" s="8">
        <f ca="1">OFFSET('ΩN RN'!$P$4,$B$2,0)+OFFSET('ΩN RN'!$Q$4,$B$2,0)*SIN($B32)</f>
        <v>3.4156323577687497E-2</v>
      </c>
      <c r="E32" s="7">
        <f ca="1">OFFSET('ΩN RN'!$U$4,$B$2,0)+OFFSET('ΩN RN'!$W$4,$B$2,0)*COS($B32)</f>
        <v>0.27571762468485811</v>
      </c>
      <c r="F32" s="8">
        <f ca="1">OFFSET('ΩN RN'!$V$4,$B$2,0)+OFFSET('ΩN RN'!$W$4,$B$2,0)*SIN($B32)</f>
        <v>0.29203981242472354</v>
      </c>
      <c r="G32" s="7">
        <f ca="1">OFFSET('ΩN RN'!$AA$4,$B$2,0)+OFFSET('ΩN RN'!$AC$4,$B$2,0)*COS($B32)</f>
        <v>0.1213670108200538</v>
      </c>
      <c r="H32" s="8">
        <f ca="1">OFFSET('ΩN RN'!$AB$4,$B$2,0)+OFFSET('ΩN RN'!$AC$4,$B$2,0)*SIN($B32)</f>
        <v>0.38279092291728983</v>
      </c>
      <c r="I32" s="7">
        <f ca="1">OFFSET('ΩN RN'!$AG$4,$B$2,0)+OFFSET('ΩN RN'!$AI$4,$B$2,0)*COS($B32)</f>
        <v>1.0357398239442595E-2</v>
      </c>
      <c r="J32" s="8">
        <f ca="1">OFFSET('ΩN RN'!$AH$4,$B$2,0)+OFFSET('ΩN RN'!$AI$4,$B$2,0)*SIN($B32)</f>
        <v>0.44342139740953473</v>
      </c>
      <c r="K32" s="5">
        <f ca="1">OFFSET('ΩN RN'!$AM$4,$B$2,0)+OFFSET('ΩN RN'!$AO$4,$B$2,0)*COS($B32)</f>
        <v>-7.4867891763379213E-2</v>
      </c>
      <c r="L32" s="8">
        <f ca="1">OFFSET('ΩN RN'!$AN$4,$B$2,0)+OFFSET('ΩN RN'!$AO$4,$B$2,0)*SIN($B32)</f>
        <v>0.48821961819612442</v>
      </c>
      <c r="M32" s="7">
        <f ca="1">OFFSET('ΩN RN'!$AS$4,$B$2,0)+OFFSET('ΩN RN'!$AU$4,$B$2,0)*COS($B32)</f>
        <v>-0.14272986267258519</v>
      </c>
      <c r="N32" s="8">
        <f ca="1">OFFSET('ΩN RN'!$AT$4,$B$2,0)+OFFSET('ΩN RN'!$AU$4,$B$2,0)*SIN($B32)</f>
        <v>0.52305834429675546</v>
      </c>
    </row>
    <row r="33" spans="1:14" hidden="1" x14ac:dyDescent="0.15">
      <c r="A33" s="7">
        <f t="shared" si="0"/>
        <v>135</v>
      </c>
      <c r="B33" s="35">
        <f t="shared" si="1"/>
        <v>2.3561944901923448</v>
      </c>
      <c r="C33" s="7">
        <f ca="1">OFFSET('ΩN RN'!$O$4,$B$2,0)+OFFSET('ΩN RN'!$Q$4,$B$2,0)*COS($B33)</f>
        <v>0.59782504594543096</v>
      </c>
      <c r="D33" s="8">
        <f ca="1">OFFSET('ΩN RN'!$P$4,$B$2,0)+OFFSET('ΩN RN'!$Q$4,$B$2,0)*SIN($B33)</f>
        <v>3.4156323577687497E-2</v>
      </c>
      <c r="E33" s="7">
        <f ca="1">OFFSET('ΩN RN'!$U$4,$B$2,0)+OFFSET('ΩN RN'!$W$4,$B$2,0)*COS($B33)</f>
        <v>0.25358108473735008</v>
      </c>
      <c r="F33" s="8">
        <f ca="1">OFFSET('ΩN RN'!$V$4,$B$2,0)+OFFSET('ΩN RN'!$W$4,$B$2,0)*SIN($B33)</f>
        <v>0.27175541078593995</v>
      </c>
      <c r="G33" s="7">
        <f ca="1">OFFSET('ΩN RN'!$AA$4,$B$2,0)+OFFSET('ΩN RN'!$AC$4,$B$2,0)*COS($B33)</f>
        <v>9.1252779395772143E-2</v>
      </c>
      <c r="H33" s="8">
        <f ca="1">OFFSET('ΩN RN'!$AB$4,$B$2,0)+OFFSET('ΩN RN'!$AC$4,$B$2,0)*SIN($B33)</f>
        <v>0.35519631388164541</v>
      </c>
      <c r="I33" s="7">
        <f ca="1">OFFSET('ΩN RN'!$AG$4,$B$2,0)+OFFSET('ΩN RN'!$AI$4,$B$2,0)*COS($B33)</f>
        <v>-2.5122810104263482E-2</v>
      </c>
      <c r="J33" s="8">
        <f ca="1">OFFSET('ΩN RN'!$AH$4,$B$2,0)+OFFSET('ΩN RN'!$AI$4,$B$2,0)*SIN($B33)</f>
        <v>0.41090977644356375</v>
      </c>
      <c r="K33" s="5">
        <f ca="1">OFFSET('ΩN RN'!$AM$4,$B$2,0)+OFFSET('ΩN RN'!$AO$4,$B$2,0)*COS($B33)</f>
        <v>-0.11432753923562733</v>
      </c>
      <c r="L33" s="8">
        <f ca="1">OFFSET('ΩN RN'!$AN$4,$B$2,0)+OFFSET('ΩN RN'!$AO$4,$B$2,0)*SIN($B33)</f>
        <v>0.45206151310156567</v>
      </c>
      <c r="M33" s="7">
        <f ca="1">OFFSET('ΩN RN'!$AS$4,$B$2,0)+OFFSET('ΩN RN'!$AU$4,$B$2,0)*COS($B33)</f>
        <v>-0.18529149494624914</v>
      </c>
      <c r="N33" s="8">
        <f ca="1">OFFSET('ΩN RN'!$AT$4,$B$2,0)+OFFSET('ΩN RN'!$AU$4,$B$2,0)*SIN($B33)</f>
        <v>0.48405779382733116</v>
      </c>
    </row>
    <row r="34" spans="1:14" hidden="1" x14ac:dyDescent="0.15">
      <c r="A34" s="7">
        <f t="shared" si="0"/>
        <v>140</v>
      </c>
      <c r="B34" s="35">
        <f t="shared" si="1"/>
        <v>2.4434609527920612</v>
      </c>
      <c r="C34" s="7">
        <f ca="1">OFFSET('ΩN RN'!$O$4,$B$2,0)+OFFSET('ΩN RN'!$Q$4,$B$2,0)*COS($B34)</f>
        <v>0.59782504594543096</v>
      </c>
      <c r="D34" s="8">
        <f ca="1">OFFSET('ΩN RN'!$P$4,$B$2,0)+OFFSET('ΩN RN'!$Q$4,$B$2,0)*SIN($B34)</f>
        <v>3.4156323577687497E-2</v>
      </c>
      <c r="E34" s="7">
        <f ca="1">OFFSET('ΩN RN'!$U$4,$B$2,0)+OFFSET('ΩN RN'!$W$4,$B$2,0)*COS($B34)</f>
        <v>0.23329668309856649</v>
      </c>
      <c r="F34" s="8">
        <f ca="1">OFFSET('ΩN RN'!$V$4,$B$2,0)+OFFSET('ΩN RN'!$W$4,$B$2,0)*SIN($B34)</f>
        <v>0.24961887083843193</v>
      </c>
      <c r="G34" s="7">
        <f ca="1">OFFSET('ΩN RN'!$AA$4,$B$2,0)+OFFSET('ΩN RN'!$AC$4,$B$2,0)*COS($B34)</f>
        <v>6.3658170360127719E-2</v>
      </c>
      <c r="H34" s="8">
        <f ca="1">OFFSET('ΩN RN'!$AB$4,$B$2,0)+OFFSET('ΩN RN'!$AC$4,$B$2,0)*SIN($B34)</f>
        <v>0.3250820824573637</v>
      </c>
      <c r="I34" s="7">
        <f ca="1">OFFSET('ΩN RN'!$AG$4,$B$2,0)+OFFSET('ΩN RN'!$AI$4,$B$2,0)*COS($B34)</f>
        <v>-5.7634431070234471E-2</v>
      </c>
      <c r="J34" s="8">
        <f ca="1">OFFSET('ΩN RN'!$AH$4,$B$2,0)+OFFSET('ΩN RN'!$AI$4,$B$2,0)*SIN($B34)</f>
        <v>0.37542956809985767</v>
      </c>
      <c r="K34" s="5">
        <f ca="1">OFFSET('ΩN RN'!$AM$4,$B$2,0)+OFFSET('ΩN RN'!$AO$4,$B$2,0)*COS($B34)</f>
        <v>-0.15048564433018607</v>
      </c>
      <c r="L34" s="8">
        <f ca="1">OFFSET('ΩN RN'!$AN$4,$B$2,0)+OFFSET('ΩN RN'!$AO$4,$B$2,0)*SIN($B34)</f>
        <v>0.41260186562931755</v>
      </c>
      <c r="M34" s="7">
        <f ca="1">OFFSET('ΩN RN'!$AS$4,$B$2,0)+OFFSET('ΩN RN'!$AU$4,$B$2,0)*COS($B34)</f>
        <v>-0.22429204541567349</v>
      </c>
      <c r="N34" s="8">
        <f ca="1">OFFSET('ΩN RN'!$AT$4,$B$2,0)+OFFSET('ΩN RN'!$AU$4,$B$2,0)*SIN($B34)</f>
        <v>0.44149616155366722</v>
      </c>
    </row>
    <row r="35" spans="1:14" hidden="1" x14ac:dyDescent="0.15">
      <c r="A35" s="7">
        <f t="shared" si="0"/>
        <v>145</v>
      </c>
      <c r="B35" s="35">
        <f t="shared" si="1"/>
        <v>2.5307274153917776</v>
      </c>
      <c r="C35" s="7">
        <f ca="1">OFFSET('ΩN RN'!$O$4,$B$2,0)+OFFSET('ΩN RN'!$Q$4,$B$2,0)*COS($B35)</f>
        <v>0.59782504594543096</v>
      </c>
      <c r="D35" s="8">
        <f ca="1">OFFSET('ΩN RN'!$P$4,$B$2,0)+OFFSET('ΩN RN'!$Q$4,$B$2,0)*SIN($B35)</f>
        <v>3.4156323577687497E-2</v>
      </c>
      <c r="E35" s="7">
        <f ca="1">OFFSET('ΩN RN'!$U$4,$B$2,0)+OFFSET('ΩN RN'!$W$4,$B$2,0)*COS($B35)</f>
        <v>0.21501879631303505</v>
      </c>
      <c r="F35" s="8">
        <f ca="1">OFFSET('ΩN RN'!$V$4,$B$2,0)+OFFSET('ΩN RN'!$W$4,$B$2,0)*SIN($B35)</f>
        <v>0.22579866501760834</v>
      </c>
      <c r="G35" s="7">
        <f ca="1">OFFSET('ΩN RN'!$AA$4,$B$2,0)+OFFSET('ΩN RN'!$AC$4,$B$2,0)*COS($B35)</f>
        <v>3.8793195349962284E-2</v>
      </c>
      <c r="H35" s="8">
        <f ca="1">OFFSET('ΩN RN'!$AB$4,$B$2,0)+OFFSET('ΩN RN'!$AC$4,$B$2,0)*SIN($B35)</f>
        <v>0.29267741612905362</v>
      </c>
      <c r="I35" s="7">
        <f ca="1">OFFSET('ΩN RN'!$AG$4,$B$2,0)+OFFSET('ΩN RN'!$AI$4,$B$2,0)*COS($B35)</f>
        <v>-8.6930031591865853E-2</v>
      </c>
      <c r="J35" s="8">
        <f ca="1">OFFSET('ΩN RN'!$AH$4,$B$2,0)+OFFSET('ΩN RN'!$AI$4,$B$2,0)*SIN($B35)</f>
        <v>0.33725079818744763</v>
      </c>
      <c r="K35" s="5">
        <f ca="1">OFFSET('ΩN RN'!$AM$4,$B$2,0)+OFFSET('ΩN RN'!$AO$4,$B$2,0)*COS($B35)</f>
        <v>-0.1830670220344251</v>
      </c>
      <c r="L35" s="8">
        <f ca="1">OFFSET('ΩN RN'!$AN$4,$B$2,0)+OFFSET('ΩN RN'!$AO$4,$B$2,0)*SIN($B35)</f>
        <v>0.37014098752303054</v>
      </c>
      <c r="M35" s="7">
        <f ca="1">OFFSET('ΩN RN'!$AS$4,$B$2,0)+OFFSET('ΩN RN'!$AU$4,$B$2,0)*COS($B35)</f>
        <v>-0.25943469634260963</v>
      </c>
      <c r="N35" s="8">
        <f ca="1">OFFSET('ΩN RN'!$AT$4,$B$2,0)+OFFSET('ΩN RN'!$AU$4,$B$2,0)*SIN($B35)</f>
        <v>0.3956973671967825</v>
      </c>
    </row>
    <row r="36" spans="1:14" hidden="1" x14ac:dyDescent="0.15">
      <c r="A36" s="7">
        <f t="shared" si="0"/>
        <v>150</v>
      </c>
      <c r="B36" s="35">
        <f t="shared" si="1"/>
        <v>2.6179938779914944</v>
      </c>
      <c r="C36" s="7">
        <f ca="1">OFFSET('ΩN RN'!$O$4,$B$2,0)+OFFSET('ΩN RN'!$Q$4,$B$2,0)*COS($B36)</f>
        <v>0.59782504594543096</v>
      </c>
      <c r="D36" s="8">
        <f ca="1">OFFSET('ΩN RN'!$P$4,$B$2,0)+OFFSET('ΩN RN'!$Q$4,$B$2,0)*SIN($B36)</f>
        <v>3.4156323577687497E-2</v>
      </c>
      <c r="E36" s="7">
        <f ca="1">OFFSET('ΩN RN'!$U$4,$B$2,0)+OFFSET('ΩN RN'!$W$4,$B$2,0)*COS($B36)</f>
        <v>0.19888653013568325</v>
      </c>
      <c r="F36" s="8">
        <f ca="1">OFFSET('ΩN RN'!$V$4,$B$2,0)+OFFSET('ΩN RN'!$W$4,$B$2,0)*SIN($B36)</f>
        <v>0.20047607947279897</v>
      </c>
      <c r="G36" s="7">
        <f ca="1">OFFSET('ΩN RN'!$AA$4,$B$2,0)+OFFSET('ΩN RN'!$AC$4,$B$2,0)*COS($B36)</f>
        <v>1.6847091838985473E-2</v>
      </c>
      <c r="H36" s="8">
        <f ca="1">OFFSET('ΩN RN'!$AB$4,$B$2,0)+OFFSET('ΩN RN'!$AC$4,$B$2,0)*SIN($B36)</f>
        <v>0.25822893397394592</v>
      </c>
      <c r="I36" s="7">
        <f ca="1">OFFSET('ΩN RN'!$AG$4,$B$2,0)+OFFSET('ΩN RN'!$AI$4,$B$2,0)*COS($B36)</f>
        <v>-0.11278665446002095</v>
      </c>
      <c r="J36" s="8">
        <f ca="1">OFFSET('ΩN RN'!$AH$4,$B$2,0)+OFFSET('ΩN RN'!$AI$4,$B$2,0)*SIN($B36)</f>
        <v>0.29666403019833831</v>
      </c>
      <c r="K36" s="5">
        <f ca="1">OFFSET('ΩN RN'!$AM$4,$B$2,0)+OFFSET('ΩN RN'!$AO$4,$B$2,0)*COS($B36)</f>
        <v>-0.21182370839084158</v>
      </c>
      <c r="L36" s="8">
        <f ca="1">OFFSET('ΩN RN'!$AN$4,$B$2,0)+OFFSET('ΩN RN'!$AO$4,$B$2,0)*SIN($B36)</f>
        <v>0.32500203170367226</v>
      </c>
      <c r="M36" s="7">
        <f ca="1">OFFSET('ΩN RN'!$AS$4,$B$2,0)+OFFSET('ΩN RN'!$AU$4,$B$2,0)*COS($B36)</f>
        <v>-0.29045199093379104</v>
      </c>
      <c r="N36" s="8">
        <f ca="1">OFFSET('ΩN RN'!$AT$4,$B$2,0)+OFFSET('ΩN RN'!$AU$4,$B$2,0)*SIN($B36)</f>
        <v>0.34700996723580069</v>
      </c>
    </row>
    <row r="37" spans="1:14" hidden="1" x14ac:dyDescent="0.15">
      <c r="A37" s="7">
        <f t="shared" si="0"/>
        <v>155</v>
      </c>
      <c r="B37" s="35">
        <f t="shared" si="1"/>
        <v>2.7052603405912108</v>
      </c>
      <c r="C37" s="7">
        <f ca="1">OFFSET('ΩN RN'!$O$4,$B$2,0)+OFFSET('ΩN RN'!$Q$4,$B$2,0)*COS($B37)</f>
        <v>0.59782504594543096</v>
      </c>
      <c r="D37" s="8">
        <f ca="1">OFFSET('ΩN RN'!$P$4,$B$2,0)+OFFSET('ΩN RN'!$Q$4,$B$2,0)*SIN($B37)</f>
        <v>3.4156323577687497E-2</v>
      </c>
      <c r="E37" s="7">
        <f ca="1">OFFSET('ΩN RN'!$U$4,$B$2,0)+OFFSET('ΩN RN'!$W$4,$B$2,0)*COS($B37)</f>
        <v>0.18502266085304969</v>
      </c>
      <c r="F37" s="8">
        <f ca="1">OFFSET('ΩN RN'!$V$4,$B$2,0)+OFFSET('ΩN RN'!$W$4,$B$2,0)*SIN($B37)</f>
        <v>0.17384383437019538</v>
      </c>
      <c r="G37" s="7">
        <f ca="1">OFFSET('ΩN RN'!$AA$4,$B$2,0)+OFFSET('ΩN RN'!$AC$4,$B$2,0)*COS($B37)</f>
        <v>-2.0131170736642501E-3</v>
      </c>
      <c r="H37" s="8">
        <f ca="1">OFFSET('ΩN RN'!$AB$4,$B$2,0)+OFFSET('ΩN RN'!$AC$4,$B$2,0)*SIN($B37)</f>
        <v>0.2219988097418035</v>
      </c>
      <c r="I37" s="7">
        <f ca="1">OFFSET('ΩN RN'!$AG$4,$B$2,0)+OFFSET('ΩN RN'!$AI$4,$B$2,0)*COS($B37)</f>
        <v>-0.13500751516201698</v>
      </c>
      <c r="J37" s="8">
        <f ca="1">OFFSET('ΩN RN'!$AH$4,$B$2,0)+OFFSET('ΩN RN'!$AI$4,$B$2,0)*SIN($B37)</f>
        <v>0.25397815394388801</v>
      </c>
      <c r="K37" s="5">
        <f ca="1">OFFSET('ΩN RN'!$AM$4,$B$2,0)+OFFSET('ΩN RN'!$AO$4,$B$2,0)*COS($B37)</f>
        <v>-0.23653684765250088</v>
      </c>
      <c r="L37" s="8">
        <f ca="1">OFFSET('ΩN RN'!$AN$4,$B$2,0)+OFFSET('ΩN RN'!$AO$4,$B$2,0)*SIN($B37)</f>
        <v>0.27752853288067542</v>
      </c>
      <c r="M37" s="7">
        <f ca="1">OFFSET('ΩN RN'!$AS$4,$B$2,0)+OFFSET('ΩN RN'!$AU$4,$B$2,0)*COS($B37)</f>
        <v>-0.31710786884862396</v>
      </c>
      <c r="N37" s="8">
        <f ca="1">OFFSET('ΩN RN'!$AT$4,$B$2,0)+OFFSET('ΩN RN'!$AU$4,$B$2,0)*SIN($B37)</f>
        <v>0.29580450218268134</v>
      </c>
    </row>
    <row r="38" spans="1:14" hidden="1" x14ac:dyDescent="0.15">
      <c r="A38" s="7">
        <f t="shared" si="0"/>
        <v>160</v>
      </c>
      <c r="B38" s="35">
        <f t="shared" si="1"/>
        <v>2.7925268031909272</v>
      </c>
      <c r="C38" s="7">
        <f ca="1">OFFSET('ΩN RN'!$O$4,$B$2,0)+OFFSET('ΩN RN'!$Q$4,$B$2,0)*COS($B38)</f>
        <v>0.59782504594543096</v>
      </c>
      <c r="D38" s="8">
        <f ca="1">OFFSET('ΩN RN'!$P$4,$B$2,0)+OFFSET('ΩN RN'!$Q$4,$B$2,0)*SIN($B38)</f>
        <v>3.4156323577687497E-2</v>
      </c>
      <c r="E38" s="7">
        <f ca="1">OFFSET('ΩN RN'!$U$4,$B$2,0)+OFFSET('ΩN RN'!$W$4,$B$2,0)*COS($B38)</f>
        <v>0.17353270088160827</v>
      </c>
      <c r="F38" s="8">
        <f ca="1">OFFSET('ΩN RN'!$V$4,$B$2,0)+OFFSET('ΩN RN'!$W$4,$B$2,0)*SIN($B38)</f>
        <v>0.14610461717601742</v>
      </c>
      <c r="G38" s="7">
        <f ca="1">OFFSET('ΩN RN'!$AA$4,$B$2,0)+OFFSET('ΩN RN'!$AC$4,$B$2,0)*COS($B38)</f>
        <v>-1.7643893810056266E-2</v>
      </c>
      <c r="H38" s="8">
        <f ca="1">OFFSET('ΩN RN'!$AB$4,$B$2,0)+OFFSET('ΩN RN'!$AC$4,$B$2,0)*SIN($B38)</f>
        <v>0.18426277655437995</v>
      </c>
      <c r="I38" s="7">
        <f ca="1">OFFSET('ΩN RN'!$AG$4,$B$2,0)+OFFSET('ΩN RN'!$AI$4,$B$2,0)*COS($B38)</f>
        <v>-0.15342349953058942</v>
      </c>
      <c r="J38" s="8">
        <f ca="1">OFFSET('ΩN RN'!$AH$4,$B$2,0)+OFFSET('ΩN RN'!$AI$4,$B$2,0)*SIN($B38)</f>
        <v>0.20951803471682956</v>
      </c>
      <c r="K38" s="5">
        <f ca="1">OFFSET('ΩN RN'!$AM$4,$B$2,0)+OFFSET('ΩN RN'!$AO$4,$B$2,0)*COS($B38)</f>
        <v>-0.25701835790742039</v>
      </c>
      <c r="L38" s="8">
        <f ca="1">OFFSET('ΩN RN'!$AN$4,$B$2,0)+OFFSET('ΩN RN'!$AO$4,$B$2,0)*SIN($B38)</f>
        <v>0.22808179304536494</v>
      </c>
      <c r="M38" s="7">
        <f ca="1">OFFSET('ΩN RN'!$AS$4,$B$2,0)+OFFSET('ΩN RN'!$AU$4,$B$2,0)*COS($B38)</f>
        <v>-0.33919946276091739</v>
      </c>
      <c r="N38" s="8">
        <f ca="1">OFFSET('ΩN RN'!$AT$4,$B$2,0)+OFFSET('ΩN RN'!$AU$4,$B$2,0)*SIN($B38)</f>
        <v>0.24247067654518351</v>
      </c>
    </row>
    <row r="39" spans="1:14" hidden="1" x14ac:dyDescent="0.15">
      <c r="A39" s="7">
        <f t="shared" si="0"/>
        <v>165</v>
      </c>
      <c r="B39" s="35">
        <f t="shared" si="1"/>
        <v>2.8797932657906435</v>
      </c>
      <c r="C39" s="7">
        <f ca="1">OFFSET('ΩN RN'!$O$4,$B$2,0)+OFFSET('ΩN RN'!$Q$4,$B$2,0)*COS($B39)</f>
        <v>0.59782504594543096</v>
      </c>
      <c r="D39" s="8">
        <f ca="1">OFFSET('ΩN RN'!$P$4,$B$2,0)+OFFSET('ΩN RN'!$Q$4,$B$2,0)*SIN($B39)</f>
        <v>3.4156323577687497E-2</v>
      </c>
      <c r="E39" s="7">
        <f ca="1">OFFSET('ΩN RN'!$U$4,$B$2,0)+OFFSET('ΩN RN'!$W$4,$B$2,0)*COS($B39)</f>
        <v>0.16450409575456909</v>
      </c>
      <c r="F39" s="8">
        <f ca="1">OFFSET('ΩN RN'!$V$4,$B$2,0)+OFFSET('ΩN RN'!$W$4,$B$2,0)*SIN($B39)</f>
        <v>0.11746954008251012</v>
      </c>
      <c r="G39" s="7">
        <f ca="1">OFFSET('ΩN RN'!$AA$4,$B$2,0)+OFFSET('ΩN RN'!$AC$4,$B$2,0)*COS($B39)</f>
        <v>-2.9926278721105648E-2</v>
      </c>
      <c r="H39" s="8">
        <f ca="1">OFFSET('ΩN RN'!$AB$4,$B$2,0)+OFFSET('ΩN RN'!$AC$4,$B$2,0)*SIN($B39)</f>
        <v>0.14530802840987142</v>
      </c>
      <c r="I39" s="7">
        <f ca="1">OFFSET('ΩN RN'!$AG$4,$B$2,0)+OFFSET('ΩN RN'!$AI$4,$B$2,0)*COS($B39)</f>
        <v>-0.16789445080481802</v>
      </c>
      <c r="J39" s="8">
        <f ca="1">OFFSET('ΩN RN'!$AH$4,$B$2,0)+OFFSET('ΩN RN'!$AI$4,$B$2,0)*SIN($B39)</f>
        <v>0.16362204087023485</v>
      </c>
      <c r="K39" s="5">
        <f ca="1">OFFSET('ΩN RN'!$AM$4,$B$2,0)+OFFSET('ΩN RN'!$AO$4,$B$2,0)*COS($B39)</f>
        <v>-0.27311236249548637</v>
      </c>
      <c r="L39" s="8">
        <f ca="1">OFFSET('ΩN RN'!$AN$4,$B$2,0)+OFFSET('ΩN RN'!$AO$4,$B$2,0)*SIN($B39)</f>
        <v>0.17703813174464547</v>
      </c>
      <c r="M39" s="7">
        <f ca="1">OFFSET('ΩN RN'!$AS$4,$B$2,0)+OFFSET('ΩN RN'!$AU$4,$B$2,0)*COS($B39)</f>
        <v>-0.35655864230172984</v>
      </c>
      <c r="N39" s="8">
        <f ca="1">OFFSET('ΩN RN'!$AT$4,$B$2,0)+OFFSET('ΩN RN'!$AU$4,$B$2,0)*SIN($B39)</f>
        <v>0.18741439294025292</v>
      </c>
    </row>
    <row r="40" spans="1:14" hidden="1" x14ac:dyDescent="0.15">
      <c r="A40" s="7">
        <f t="shared" si="0"/>
        <v>170</v>
      </c>
      <c r="B40" s="35">
        <f t="shared" si="1"/>
        <v>2.9670597283903604</v>
      </c>
      <c r="C40" s="7">
        <f ca="1">OFFSET('ΩN RN'!$O$4,$B$2,0)+OFFSET('ΩN RN'!$Q$4,$B$2,0)*COS($B40)</f>
        <v>0.59782504594543096</v>
      </c>
      <c r="D40" s="8">
        <f ca="1">OFFSET('ΩN RN'!$P$4,$B$2,0)+OFFSET('ΩN RN'!$Q$4,$B$2,0)*SIN($B40)</f>
        <v>3.4156323577687497E-2</v>
      </c>
      <c r="E40" s="7">
        <f ca="1">OFFSET('ΩN RN'!$U$4,$B$2,0)+OFFSET('ΩN RN'!$W$4,$B$2,0)*COS($B40)</f>
        <v>0.15800555860856974</v>
      </c>
      <c r="F40" s="8">
        <f ca="1">OFFSET('ΩN RN'!$V$4,$B$2,0)+OFFSET('ΩN RN'!$W$4,$B$2,0)*SIN($B40)</f>
        <v>8.8156533316687199E-2</v>
      </c>
      <c r="G40" s="7">
        <f ca="1">OFFSET('ΩN RN'!$AA$4,$B$2,0)+OFFSET('ΩN RN'!$AC$4,$B$2,0)*COS($B40)</f>
        <v>-3.8766795441332547E-2</v>
      </c>
      <c r="H40" s="8">
        <f ca="1">OFFSET('ΩN RN'!$AB$4,$B$2,0)+OFFSET('ΩN RN'!$AC$4,$B$2,0)*SIN($B40)</f>
        <v>0.10543103446317741</v>
      </c>
      <c r="I40" s="7">
        <f ca="1">OFFSET('ΩN RN'!$AG$4,$B$2,0)+OFFSET('ΩN RN'!$AI$4,$B$2,0)*COS($B40)</f>
        <v>-0.17831023630770659</v>
      </c>
      <c r="J40" s="8">
        <f ca="1">OFFSET('ΩN RN'!$AH$4,$B$2,0)+OFFSET('ΩN RN'!$AI$4,$B$2,0)*SIN($B40)</f>
        <v>0.11663946863003502</v>
      </c>
      <c r="K40" s="5">
        <f ca="1">OFFSET('ΩN RN'!$AM$4,$B$2,0)+OFFSET('ΩN RN'!$AO$4,$B$2,0)*COS($B40)</f>
        <v>-0.28469637632395778</v>
      </c>
      <c r="L40" s="8">
        <f ca="1">OFFSET('ΩN RN'!$AN$4,$B$2,0)+OFFSET('ΩN RN'!$AO$4,$B$2,0)*SIN($B40)</f>
        <v>0.12478602206202058</v>
      </c>
      <c r="M40" s="7">
        <f ca="1">OFFSET('ΩN RN'!$AS$4,$B$2,0)+OFFSET('ΩN RN'!$AU$4,$B$2,0)*COS($B40)</f>
        <v>-0.36905329363299655</v>
      </c>
      <c r="N40" s="8">
        <f ca="1">OFFSET('ΩN RN'!$AT$4,$B$2,0)+OFFSET('ΩN RN'!$AU$4,$B$2,0)*SIN($B40)</f>
        <v>0.13105466293001589</v>
      </c>
    </row>
    <row r="41" spans="1:14" hidden="1" x14ac:dyDescent="0.15">
      <c r="A41" s="7">
        <f t="shared" si="0"/>
        <v>175</v>
      </c>
      <c r="B41" s="35">
        <f t="shared" si="1"/>
        <v>3.0543261909900763</v>
      </c>
      <c r="C41" s="7">
        <f ca="1">OFFSET('ΩN RN'!$O$4,$B$2,0)+OFFSET('ΩN RN'!$Q$4,$B$2,0)*COS($B41)</f>
        <v>0.59782504594543096</v>
      </c>
      <c r="D41" s="8">
        <f ca="1">OFFSET('ΩN RN'!$P$4,$B$2,0)+OFFSET('ΩN RN'!$Q$4,$B$2,0)*SIN($B41)</f>
        <v>3.4156323577687497E-2</v>
      </c>
      <c r="E41" s="7">
        <f ca="1">OFFSET('ΩN RN'!$U$4,$B$2,0)+OFFSET('ΩN RN'!$W$4,$B$2,0)*COS($B41)</f>
        <v>0.15408654723521537</v>
      </c>
      <c r="F41" s="8">
        <f ca="1">OFFSET('ΩN RN'!$V$4,$B$2,0)+OFFSET('ΩN RN'!$W$4,$B$2,0)*SIN($B41)</f>
        <v>5.8388686559714409E-2</v>
      </c>
      <c r="G41" s="7">
        <f ca="1">OFFSET('ΩN RN'!$AA$4,$B$2,0)+OFFSET('ΩN RN'!$AC$4,$B$2,0)*COS($B41)</f>
        <v>-4.4098162300445998E-2</v>
      </c>
      <c r="H41" s="8">
        <f ca="1">OFFSET('ΩN RN'!$AB$4,$B$2,0)+OFFSET('ΩN RN'!$AC$4,$B$2,0)*SIN($B41)</f>
        <v>6.4935282716620135E-2</v>
      </c>
      <c r="I41" s="7">
        <f ca="1">OFFSET('ΩN RN'!$AG$4,$B$2,0)+OFFSET('ΩN RN'!$AI$4,$B$2,0)*COS($B41)</f>
        <v>-0.184591585622355</v>
      </c>
      <c r="J41" s="8">
        <f ca="1">OFFSET('ΩN RN'!$AH$4,$B$2,0)+OFFSET('ΩN RN'!$AI$4,$B$2,0)*SIN($B41)</f>
        <v>6.8927883739831441E-2</v>
      </c>
      <c r="K41" s="5">
        <f ca="1">OFFSET('ΩN RN'!$AM$4,$B$2,0)+OFFSET('ΩN RN'!$AO$4,$B$2,0)*COS($B41)</f>
        <v>-0.29168223805298116</v>
      </c>
      <c r="L41" s="8">
        <f ca="1">OFFSET('ΩN RN'!$AN$4,$B$2,0)+OFFSET('ΩN RN'!$AO$4,$B$2,0)*SIN($B41)</f>
        <v>7.172313410286224E-2</v>
      </c>
      <c r="M41" s="7">
        <f ca="1">OFFSET('ΩN RN'!$AS$4,$B$2,0)+OFFSET('ΩN RN'!$AU$4,$B$2,0)*COS($B41)</f>
        <v>-0.37658832491360972</v>
      </c>
      <c r="N41" s="8">
        <f ca="1">OFFSET('ΩN RN'!$AT$4,$B$2,0)+OFFSET('ΩN RN'!$AU$4,$B$2,0)*SIN($B41)</f>
        <v>7.3820418090786488E-2</v>
      </c>
    </row>
    <row r="42" spans="1:14" hidden="1" x14ac:dyDescent="0.15">
      <c r="A42" s="7">
        <f t="shared" si="0"/>
        <v>180</v>
      </c>
      <c r="B42" s="35">
        <f t="shared" si="1"/>
        <v>3.1415926535897931</v>
      </c>
      <c r="C42" s="7">
        <f ca="1">OFFSET('ΩN RN'!$O$4,$B$2,0)+OFFSET('ΩN RN'!$Q$4,$B$2,0)*COS($B42)</f>
        <v>0.59782504594543096</v>
      </c>
      <c r="D42" s="8">
        <f ca="1">OFFSET('ΩN RN'!$P$4,$B$2,0)+OFFSET('ΩN RN'!$Q$4,$B$2,0)*SIN($B42)</f>
        <v>3.4156323577687497E-2</v>
      </c>
      <c r="E42" s="7">
        <f ca="1">OFFSET('ΩN RN'!$U$4,$B$2,0)+OFFSET('ΩN RN'!$W$4,$B$2,0)*COS($B42)</f>
        <v>0.15277688767742098</v>
      </c>
      <c r="F42" s="8">
        <f ca="1">OFFSET('ΩN RN'!$V$4,$B$2,0)+OFFSET('ΩN RN'!$W$4,$B$2,0)*SIN($B42)</f>
        <v>2.8392551099729043E-2</v>
      </c>
      <c r="G42" s="7">
        <f ca="1">OFFSET('ΩN RN'!$AA$4,$B$2,0)+OFFSET('ΩN RN'!$AC$4,$B$2,0)*COS($B42)</f>
        <v>-4.5879804377480848E-2</v>
      </c>
      <c r="H42" s="8">
        <f ca="1">OFFSET('ΩN RN'!$AB$4,$B$2,0)+OFFSET('ΩN RN'!$AC$4,$B$2,0)*SIN($B42)</f>
        <v>2.412897029299356E-2</v>
      </c>
      <c r="I42" s="7">
        <f ca="1">OFFSET('ΩN RN'!$AG$4,$B$2,0)+OFFSET('ΩN RN'!$AI$4,$B$2,0)*COS($B42)</f>
        <v>-0.18669069388769632</v>
      </c>
      <c r="J42" s="8">
        <f ca="1">OFFSET('ΩN RN'!$AH$4,$B$2,0)+OFFSET('ΩN RN'!$AI$4,$B$2,0)*SIN($B42)</f>
        <v>2.0850400169680264E-2</v>
      </c>
      <c r="K42" s="5">
        <f ca="1">OFFSET('ΩN RN'!$AM$4,$B$2,0)+OFFSET('ΩN RN'!$AO$4,$B$2,0)*COS($B42)</f>
        <v>-0.29401678105662005</v>
      </c>
      <c r="L42" s="8">
        <f ca="1">OFFSET('ΩN RN'!$AN$4,$B$2,0)+OFFSET('ΩN RN'!$AO$4,$B$2,0)*SIN($B42)</f>
        <v>1.8253308484786377E-2</v>
      </c>
      <c r="M42" s="7">
        <f ca="1">OFFSET('ΩN RN'!$AS$4,$B$2,0)+OFFSET('ΩN RN'!$AU$4,$B$2,0)*COS($B42)</f>
        <v>-0.37910639000574753</v>
      </c>
      <c r="N42" s="8">
        <f ca="1">OFFSET('ΩN RN'!$AT$4,$B$2,0)+OFFSET('ΩN RN'!$AU$4,$B$2,0)*SIN($B42)</f>
        <v>1.6147245584772079E-2</v>
      </c>
    </row>
    <row r="43" spans="1:14" hidden="1" x14ac:dyDescent="0.15">
      <c r="A43" s="7">
        <f t="shared" si="0"/>
        <v>185</v>
      </c>
      <c r="B43" s="35">
        <f t="shared" si="1"/>
        <v>3.2288591161895095</v>
      </c>
      <c r="C43" s="7">
        <f ca="1">OFFSET('ΩN RN'!$O$4,$B$2,0)+OFFSET('ΩN RN'!$Q$4,$B$2,0)*COS($B43)</f>
        <v>0.59782504594543096</v>
      </c>
      <c r="D43" s="8">
        <f ca="1">OFFSET('ΩN RN'!$P$4,$B$2,0)+OFFSET('ΩN RN'!$Q$4,$B$2,0)*SIN($B43)</f>
        <v>3.4156323577687497E-2</v>
      </c>
      <c r="E43" s="7">
        <f ca="1">OFFSET('ΩN RN'!$U$4,$B$2,0)+OFFSET('ΩN RN'!$W$4,$B$2,0)*COS($B43)</f>
        <v>0.15408654723521537</v>
      </c>
      <c r="F43" s="8">
        <f ca="1">OFFSET('ΩN RN'!$V$4,$B$2,0)+OFFSET('ΩN RN'!$W$4,$B$2,0)*SIN($B43)</f>
        <v>-1.6035843602561703E-3</v>
      </c>
      <c r="G43" s="7">
        <f ca="1">OFFSET('ΩN RN'!$AA$4,$B$2,0)+OFFSET('ΩN RN'!$AC$4,$B$2,0)*COS($B43)</f>
        <v>-4.4098162300445998E-2</v>
      </c>
      <c r="H43" s="8">
        <f ca="1">OFFSET('ΩN RN'!$AB$4,$B$2,0)+OFFSET('ΩN RN'!$AC$4,$B$2,0)*SIN($B43)</f>
        <v>-1.6677342130632811E-2</v>
      </c>
      <c r="I43" s="7">
        <f ca="1">OFFSET('ΩN RN'!$AG$4,$B$2,0)+OFFSET('ΩN RN'!$AI$4,$B$2,0)*COS($B43)</f>
        <v>-0.184591585622355</v>
      </c>
      <c r="J43" s="8">
        <f ca="1">OFFSET('ΩN RN'!$AH$4,$B$2,0)+OFFSET('ΩN RN'!$AI$4,$B$2,0)*SIN($B43)</f>
        <v>-2.722708340047067E-2</v>
      </c>
      <c r="K43" s="5">
        <f ca="1">OFFSET('ΩN RN'!$AM$4,$B$2,0)+OFFSET('ΩN RN'!$AO$4,$B$2,0)*COS($B43)</f>
        <v>-0.29168223805298116</v>
      </c>
      <c r="L43" s="8">
        <f ca="1">OFFSET('ΩN RN'!$AN$4,$B$2,0)+OFFSET('ΩN RN'!$AO$4,$B$2,0)*SIN($B43)</f>
        <v>-3.5216517133289216E-2</v>
      </c>
      <c r="M43" s="7">
        <f ca="1">OFFSET('ΩN RN'!$AS$4,$B$2,0)+OFFSET('ΩN RN'!$AU$4,$B$2,0)*COS($B43)</f>
        <v>-0.37658832491360972</v>
      </c>
      <c r="N43" s="8">
        <f ca="1">OFFSET('ΩN RN'!$AT$4,$B$2,0)+OFFSET('ΩN RN'!$AU$4,$B$2,0)*SIN($B43)</f>
        <v>-4.1525926921242039E-2</v>
      </c>
    </row>
    <row r="44" spans="1:14" hidden="1" x14ac:dyDescent="0.15">
      <c r="A44" s="7">
        <f t="shared" si="0"/>
        <v>190</v>
      </c>
      <c r="B44" s="35">
        <f t="shared" si="1"/>
        <v>3.3161255787892263</v>
      </c>
      <c r="C44" s="7">
        <f ca="1">OFFSET('ΩN RN'!$O$4,$B$2,0)+OFFSET('ΩN RN'!$Q$4,$B$2,0)*COS($B44)</f>
        <v>0.59782504594543096</v>
      </c>
      <c r="D44" s="8">
        <f ca="1">OFFSET('ΩN RN'!$P$4,$B$2,0)+OFFSET('ΩN RN'!$Q$4,$B$2,0)*SIN($B44)</f>
        <v>3.4156323577687497E-2</v>
      </c>
      <c r="E44" s="7">
        <f ca="1">OFFSET('ΩN RN'!$U$4,$B$2,0)+OFFSET('ΩN RN'!$W$4,$B$2,0)*COS($B44)</f>
        <v>0.15800555860856974</v>
      </c>
      <c r="F44" s="8">
        <f ca="1">OFFSET('ΩN RN'!$V$4,$B$2,0)+OFFSET('ΩN RN'!$W$4,$B$2,0)*SIN($B44)</f>
        <v>-3.1371431117229259E-2</v>
      </c>
      <c r="G44" s="7">
        <f ca="1">OFFSET('ΩN RN'!$AA$4,$B$2,0)+OFFSET('ΩN RN'!$AC$4,$B$2,0)*COS($B44)</f>
        <v>-3.8766795441332547E-2</v>
      </c>
      <c r="H44" s="8">
        <f ca="1">OFFSET('ΩN RN'!$AB$4,$B$2,0)+OFFSET('ΩN RN'!$AC$4,$B$2,0)*SIN($B44)</f>
        <v>-5.7173093877190495E-2</v>
      </c>
      <c r="I44" s="7">
        <f ca="1">OFFSET('ΩN RN'!$AG$4,$B$2,0)+OFFSET('ΩN RN'!$AI$4,$B$2,0)*COS($B44)</f>
        <v>-0.17831023630770659</v>
      </c>
      <c r="J44" s="8">
        <f ca="1">OFFSET('ΩN RN'!$AH$4,$B$2,0)+OFFSET('ΩN RN'!$AI$4,$B$2,0)*SIN($B44)</f>
        <v>-7.493866829067472E-2</v>
      </c>
      <c r="K44" s="5">
        <f ca="1">OFFSET('ΩN RN'!$AM$4,$B$2,0)+OFFSET('ΩN RN'!$AO$4,$B$2,0)*COS($B44)</f>
        <v>-0.28469637632395778</v>
      </c>
      <c r="L44" s="8">
        <f ca="1">OFFSET('ΩN RN'!$AN$4,$B$2,0)+OFFSET('ΩN RN'!$AO$4,$B$2,0)*SIN($B44)</f>
        <v>-8.8279405092448096E-2</v>
      </c>
      <c r="M44" s="7">
        <f ca="1">OFFSET('ΩN RN'!$AS$4,$B$2,0)+OFFSET('ΩN RN'!$AU$4,$B$2,0)*COS($B44)</f>
        <v>-0.36905329363299655</v>
      </c>
      <c r="N44" s="8">
        <f ca="1">OFFSET('ΩN RN'!$AT$4,$B$2,0)+OFFSET('ΩN RN'!$AU$4,$B$2,0)*SIN($B44)</f>
        <v>-9.8760171760472013E-2</v>
      </c>
    </row>
    <row r="45" spans="1:14" hidden="1" x14ac:dyDescent="0.15">
      <c r="A45" s="7">
        <f t="shared" si="0"/>
        <v>195</v>
      </c>
      <c r="B45" s="35">
        <f t="shared" si="1"/>
        <v>3.4033920413889422</v>
      </c>
      <c r="C45" s="7">
        <f ca="1">OFFSET('ΩN RN'!$O$4,$B$2,0)+OFFSET('ΩN RN'!$Q$4,$B$2,0)*COS($B45)</f>
        <v>0.59782504594543096</v>
      </c>
      <c r="D45" s="8">
        <f ca="1">OFFSET('ΩN RN'!$P$4,$B$2,0)+OFFSET('ΩN RN'!$Q$4,$B$2,0)*SIN($B45)</f>
        <v>3.4156323577687497E-2</v>
      </c>
      <c r="E45" s="7">
        <f ca="1">OFFSET('ΩN RN'!$U$4,$B$2,0)+OFFSET('ΩN RN'!$W$4,$B$2,0)*COS($B45)</f>
        <v>0.16450409575456898</v>
      </c>
      <c r="F45" s="8">
        <f ca="1">OFFSET('ΩN RN'!$V$4,$B$2,0)+OFFSET('ΩN RN'!$W$4,$B$2,0)*SIN($B45)</f>
        <v>-6.0684437883051889E-2</v>
      </c>
      <c r="G45" s="7">
        <f ca="1">OFFSET('ΩN RN'!$AA$4,$B$2,0)+OFFSET('ΩN RN'!$AC$4,$B$2,0)*COS($B45)</f>
        <v>-2.9926278721105759E-2</v>
      </c>
      <c r="H45" s="8">
        <f ca="1">OFFSET('ΩN RN'!$AB$4,$B$2,0)+OFFSET('ΩN RN'!$AC$4,$B$2,0)*SIN($B45)</f>
        <v>-9.7050087823884107E-2</v>
      </c>
      <c r="I45" s="7">
        <f ca="1">OFFSET('ΩN RN'!$AG$4,$B$2,0)+OFFSET('ΩN RN'!$AI$4,$B$2,0)*COS($B45)</f>
        <v>-0.16789445080481813</v>
      </c>
      <c r="J45" s="8">
        <f ca="1">OFFSET('ΩN RN'!$AH$4,$B$2,0)+OFFSET('ΩN RN'!$AI$4,$B$2,0)*SIN($B45)</f>
        <v>-0.12192124053087408</v>
      </c>
      <c r="K45" s="5">
        <f ca="1">OFFSET('ΩN RN'!$AM$4,$B$2,0)+OFFSET('ΩN RN'!$AO$4,$B$2,0)*COS($B45)</f>
        <v>-0.27311236249548648</v>
      </c>
      <c r="L45" s="8">
        <f ca="1">OFFSET('ΩN RN'!$AN$4,$B$2,0)+OFFSET('ΩN RN'!$AO$4,$B$2,0)*SIN($B45)</f>
        <v>-0.1405315147750725</v>
      </c>
      <c r="M45" s="7">
        <f ca="1">OFFSET('ΩN RN'!$AS$4,$B$2,0)+OFFSET('ΩN RN'!$AU$4,$B$2,0)*COS($B45)</f>
        <v>-0.35655864230173007</v>
      </c>
      <c r="N45" s="8">
        <f ca="1">OFFSET('ΩN RN'!$AT$4,$B$2,0)+OFFSET('ΩN RN'!$AU$4,$B$2,0)*SIN($B45)</f>
        <v>-0.1551199017707085</v>
      </c>
    </row>
    <row r="46" spans="1:14" hidden="1" x14ac:dyDescent="0.15">
      <c r="A46" s="7">
        <f t="shared" si="0"/>
        <v>200</v>
      </c>
      <c r="B46" s="35">
        <f t="shared" si="1"/>
        <v>3.4906585039886591</v>
      </c>
      <c r="C46" s="7">
        <f ca="1">OFFSET('ΩN RN'!$O$4,$B$2,0)+OFFSET('ΩN RN'!$Q$4,$B$2,0)*COS($B46)</f>
        <v>0.59782504594543096</v>
      </c>
      <c r="D46" s="8">
        <f ca="1">OFFSET('ΩN RN'!$P$4,$B$2,0)+OFFSET('ΩN RN'!$Q$4,$B$2,0)*SIN($B46)</f>
        <v>3.4156323577687497E-2</v>
      </c>
      <c r="E46" s="7">
        <f ca="1">OFFSET('ΩN RN'!$U$4,$B$2,0)+OFFSET('ΩN RN'!$W$4,$B$2,0)*COS($B46)</f>
        <v>0.17353270088160822</v>
      </c>
      <c r="F46" s="8">
        <f ca="1">OFFSET('ΩN RN'!$V$4,$B$2,0)+OFFSET('ΩN RN'!$W$4,$B$2,0)*SIN($B46)</f>
        <v>-8.9319514976559336E-2</v>
      </c>
      <c r="G46" s="7">
        <f ca="1">OFFSET('ΩN RN'!$AA$4,$B$2,0)+OFFSET('ΩN RN'!$AC$4,$B$2,0)*COS($B46)</f>
        <v>-1.7643893810056321E-2</v>
      </c>
      <c r="H46" s="8">
        <f ca="1">OFFSET('ΩN RN'!$AB$4,$B$2,0)+OFFSET('ΩN RN'!$AC$4,$B$2,0)*SIN($B46)</f>
        <v>-0.13600483596839286</v>
      </c>
      <c r="I46" s="7">
        <f ca="1">OFFSET('ΩN RN'!$AG$4,$B$2,0)+OFFSET('ΩN RN'!$AI$4,$B$2,0)*COS($B46)</f>
        <v>-0.15342349953058942</v>
      </c>
      <c r="J46" s="8">
        <f ca="1">OFFSET('ΩN RN'!$AH$4,$B$2,0)+OFFSET('ΩN RN'!$AI$4,$B$2,0)*SIN($B46)</f>
        <v>-0.16781723437746901</v>
      </c>
      <c r="K46" s="5">
        <f ca="1">OFFSET('ΩN RN'!$AM$4,$B$2,0)+OFFSET('ΩN RN'!$AO$4,$B$2,0)*COS($B46)</f>
        <v>-0.2570183579074205</v>
      </c>
      <c r="L46" s="8">
        <f ca="1">OFFSET('ΩN RN'!$AN$4,$B$2,0)+OFFSET('ΩN RN'!$AO$4,$B$2,0)*SIN($B46)</f>
        <v>-0.19157517607579225</v>
      </c>
      <c r="M46" s="7">
        <f ca="1">OFFSET('ΩN RN'!$AS$4,$B$2,0)+OFFSET('ΩN RN'!$AU$4,$B$2,0)*COS($B46)</f>
        <v>-0.3391994627609175</v>
      </c>
      <c r="N46" s="8">
        <f ca="1">OFFSET('ΩN RN'!$AT$4,$B$2,0)+OFFSET('ΩN RN'!$AU$4,$B$2,0)*SIN($B46)</f>
        <v>-0.21017618537563937</v>
      </c>
    </row>
    <row r="47" spans="1:14" hidden="1" x14ac:dyDescent="0.15">
      <c r="A47" s="7">
        <f t="shared" si="0"/>
        <v>205</v>
      </c>
      <c r="B47" s="35">
        <f t="shared" si="1"/>
        <v>3.5779249665883754</v>
      </c>
      <c r="C47" s="7">
        <f ca="1">OFFSET('ΩN RN'!$O$4,$B$2,0)+OFFSET('ΩN RN'!$Q$4,$B$2,0)*COS($B47)</f>
        <v>0.59782504594543096</v>
      </c>
      <c r="D47" s="8">
        <f ca="1">OFFSET('ΩN RN'!$P$4,$B$2,0)+OFFSET('ΩN RN'!$Q$4,$B$2,0)*SIN($B47)</f>
        <v>3.4156323577687497E-2</v>
      </c>
      <c r="E47" s="7">
        <f ca="1">OFFSET('ΩN RN'!$U$4,$B$2,0)+OFFSET('ΩN RN'!$W$4,$B$2,0)*COS($B47)</f>
        <v>0.18502266085304969</v>
      </c>
      <c r="F47" s="8">
        <f ca="1">OFFSET('ΩN RN'!$V$4,$B$2,0)+OFFSET('ΩN RN'!$W$4,$B$2,0)*SIN($B47)</f>
        <v>-0.1170587321707373</v>
      </c>
      <c r="G47" s="7">
        <f ca="1">OFFSET('ΩN RN'!$AA$4,$B$2,0)+OFFSET('ΩN RN'!$AC$4,$B$2,0)*COS($B47)</f>
        <v>-2.0131170736643056E-3</v>
      </c>
      <c r="H47" s="8">
        <f ca="1">OFFSET('ΩN RN'!$AB$4,$B$2,0)+OFFSET('ΩN RN'!$AC$4,$B$2,0)*SIN($B47)</f>
        <v>-0.17374086915581641</v>
      </c>
      <c r="I47" s="7">
        <f ca="1">OFFSET('ΩN RN'!$AG$4,$B$2,0)+OFFSET('ΩN RN'!$AI$4,$B$2,0)*COS($B47)</f>
        <v>-0.13500751516201703</v>
      </c>
      <c r="J47" s="8">
        <f ca="1">OFFSET('ΩN RN'!$AH$4,$B$2,0)+OFFSET('ΩN RN'!$AI$4,$B$2,0)*SIN($B47)</f>
        <v>-0.21227735360452749</v>
      </c>
      <c r="K47" s="5">
        <f ca="1">OFFSET('ΩN RN'!$AM$4,$B$2,0)+OFFSET('ΩN RN'!$AO$4,$B$2,0)*COS($B47)</f>
        <v>-0.23653684765250088</v>
      </c>
      <c r="L47" s="8">
        <f ca="1">OFFSET('ΩN RN'!$AN$4,$B$2,0)+OFFSET('ΩN RN'!$AO$4,$B$2,0)*SIN($B47)</f>
        <v>-0.24102191591110267</v>
      </c>
      <c r="M47" s="7">
        <f ca="1">OFFSET('ΩN RN'!$AS$4,$B$2,0)+OFFSET('ΩN RN'!$AU$4,$B$2,0)*COS($B47)</f>
        <v>-0.31710786884862396</v>
      </c>
      <c r="N47" s="8">
        <f ca="1">OFFSET('ΩN RN'!$AT$4,$B$2,0)+OFFSET('ΩN RN'!$AU$4,$B$2,0)*SIN($B47)</f>
        <v>-0.2635100110131372</v>
      </c>
    </row>
    <row r="48" spans="1:14" hidden="1" x14ac:dyDescent="0.15">
      <c r="A48" s="7">
        <f t="shared" si="0"/>
        <v>210</v>
      </c>
      <c r="B48" s="35">
        <f t="shared" si="1"/>
        <v>3.6651914291880923</v>
      </c>
      <c r="C48" s="7">
        <f ca="1">OFFSET('ΩN RN'!$O$4,$B$2,0)+OFFSET('ΩN RN'!$Q$4,$B$2,0)*COS($B48)</f>
        <v>0.59782504594543096</v>
      </c>
      <c r="D48" s="8">
        <f ca="1">OFFSET('ΩN RN'!$P$4,$B$2,0)+OFFSET('ΩN RN'!$Q$4,$B$2,0)*SIN($B48)</f>
        <v>3.4156323577687497E-2</v>
      </c>
      <c r="E48" s="7">
        <f ca="1">OFFSET('ΩN RN'!$U$4,$B$2,0)+OFFSET('ΩN RN'!$W$4,$B$2,0)*COS($B48)</f>
        <v>0.1988865301356833</v>
      </c>
      <c r="F48" s="8">
        <f ca="1">OFFSET('ΩN RN'!$V$4,$B$2,0)+OFFSET('ΩN RN'!$W$4,$B$2,0)*SIN($B48)</f>
        <v>-0.14369097727334104</v>
      </c>
      <c r="G48" s="7">
        <f ca="1">OFFSET('ΩN RN'!$AA$4,$B$2,0)+OFFSET('ΩN RN'!$AC$4,$B$2,0)*COS($B48)</f>
        <v>1.6847091838985528E-2</v>
      </c>
      <c r="H48" s="8">
        <f ca="1">OFFSET('ΩN RN'!$AB$4,$B$2,0)+OFFSET('ΩN RN'!$AC$4,$B$2,0)*SIN($B48)</f>
        <v>-0.20997099338795899</v>
      </c>
      <c r="I48" s="7">
        <f ca="1">OFFSET('ΩN RN'!$AG$4,$B$2,0)+OFFSET('ΩN RN'!$AI$4,$B$2,0)*COS($B48)</f>
        <v>-0.1127866544600209</v>
      </c>
      <c r="J48" s="8">
        <f ca="1">OFFSET('ΩN RN'!$AH$4,$B$2,0)+OFFSET('ΩN RN'!$AI$4,$B$2,0)*SIN($B48)</f>
        <v>-0.25496322985897801</v>
      </c>
      <c r="K48" s="5">
        <f ca="1">OFFSET('ΩN RN'!$AM$4,$B$2,0)+OFFSET('ΩN RN'!$AO$4,$B$2,0)*COS($B48)</f>
        <v>-0.21182370839084158</v>
      </c>
      <c r="L48" s="8">
        <f ca="1">OFFSET('ΩN RN'!$AN$4,$B$2,0)+OFFSET('ΩN RN'!$AO$4,$B$2,0)*SIN($B48)</f>
        <v>-0.28849541473409979</v>
      </c>
      <c r="M48" s="7">
        <f ca="1">OFFSET('ΩN RN'!$AS$4,$B$2,0)+OFFSET('ΩN RN'!$AU$4,$B$2,0)*COS($B48)</f>
        <v>-0.29045199093379104</v>
      </c>
      <c r="N48" s="8">
        <f ca="1">OFFSET('ΩN RN'!$AT$4,$B$2,0)+OFFSET('ΩN RN'!$AU$4,$B$2,0)*SIN($B48)</f>
        <v>-0.31471547606625683</v>
      </c>
    </row>
    <row r="49" spans="1:14" hidden="1" x14ac:dyDescent="0.15">
      <c r="A49" s="7">
        <f t="shared" si="0"/>
        <v>215</v>
      </c>
      <c r="B49" s="35">
        <f t="shared" si="1"/>
        <v>3.7524578917878082</v>
      </c>
      <c r="C49" s="7">
        <f ca="1">OFFSET('ΩN RN'!$O$4,$B$2,0)+OFFSET('ΩN RN'!$Q$4,$B$2,0)*COS($B49)</f>
        <v>0.59782504594543096</v>
      </c>
      <c r="D49" s="8">
        <f ca="1">OFFSET('ΩN RN'!$P$4,$B$2,0)+OFFSET('ΩN RN'!$Q$4,$B$2,0)*SIN($B49)</f>
        <v>3.4156323577687497E-2</v>
      </c>
      <c r="E49" s="7">
        <f ca="1">OFFSET('ΩN RN'!$U$4,$B$2,0)+OFFSET('ΩN RN'!$W$4,$B$2,0)*COS($B49)</f>
        <v>0.21501879631303489</v>
      </c>
      <c r="F49" s="8">
        <f ca="1">OFFSET('ΩN RN'!$V$4,$B$2,0)+OFFSET('ΩN RN'!$W$4,$B$2,0)*SIN($B49)</f>
        <v>-0.16901356281815016</v>
      </c>
      <c r="G49" s="7">
        <f ca="1">OFFSET('ΩN RN'!$AA$4,$B$2,0)+OFFSET('ΩN RN'!$AC$4,$B$2,0)*COS($B49)</f>
        <v>3.8793195349962062E-2</v>
      </c>
      <c r="H49" s="8">
        <f ca="1">OFFSET('ΩN RN'!$AB$4,$B$2,0)+OFFSET('ΩN RN'!$AC$4,$B$2,0)*SIN($B49)</f>
        <v>-0.24441947554306642</v>
      </c>
      <c r="I49" s="7">
        <f ca="1">OFFSET('ΩN RN'!$AG$4,$B$2,0)+OFFSET('ΩN RN'!$AI$4,$B$2,0)*COS($B49)</f>
        <v>-8.6930031591866075E-2</v>
      </c>
      <c r="J49" s="8">
        <f ca="1">OFFSET('ΩN RN'!$AH$4,$B$2,0)+OFFSET('ΩN RN'!$AI$4,$B$2,0)*SIN($B49)</f>
        <v>-0.29554999784808689</v>
      </c>
      <c r="K49" s="5">
        <f ca="1">OFFSET('ΩN RN'!$AM$4,$B$2,0)+OFFSET('ΩN RN'!$AO$4,$B$2,0)*COS($B49)</f>
        <v>-0.18306702203442532</v>
      </c>
      <c r="L49" s="8">
        <f ca="1">OFFSET('ΩN RN'!$AN$4,$B$2,0)+OFFSET('ΩN RN'!$AO$4,$B$2,0)*SIN($B49)</f>
        <v>-0.33363437055345763</v>
      </c>
      <c r="M49" s="7">
        <f ca="1">OFFSET('ΩN RN'!$AS$4,$B$2,0)+OFFSET('ΩN RN'!$AU$4,$B$2,0)*COS($B49)</f>
        <v>-0.25943469634260996</v>
      </c>
      <c r="N49" s="8">
        <f ca="1">OFFSET('ΩN RN'!$AT$4,$B$2,0)+OFFSET('ΩN RN'!$AU$4,$B$2,0)*SIN($B49)</f>
        <v>-0.3634028760272382</v>
      </c>
    </row>
    <row r="50" spans="1:14" hidden="1" x14ac:dyDescent="0.15">
      <c r="A50" s="7">
        <f t="shared" si="0"/>
        <v>220</v>
      </c>
      <c r="B50" s="35">
        <f t="shared" si="1"/>
        <v>3.839724354387525</v>
      </c>
      <c r="C50" s="7">
        <f ca="1">OFFSET('ΩN RN'!$O$4,$B$2,0)+OFFSET('ΩN RN'!$Q$4,$B$2,0)*COS($B50)</f>
        <v>0.59782504594543096</v>
      </c>
      <c r="D50" s="8">
        <f ca="1">OFFSET('ΩN RN'!$P$4,$B$2,0)+OFFSET('ΩN RN'!$Q$4,$B$2,0)*SIN($B50)</f>
        <v>3.4156323577687497E-2</v>
      </c>
      <c r="E50" s="7">
        <f ca="1">OFFSET('ΩN RN'!$U$4,$B$2,0)+OFFSET('ΩN RN'!$W$4,$B$2,0)*COS($B50)</f>
        <v>0.23329668309856644</v>
      </c>
      <c r="F50" s="8">
        <f ca="1">OFFSET('ΩN RN'!$V$4,$B$2,0)+OFFSET('ΩN RN'!$W$4,$B$2,0)*SIN($B50)</f>
        <v>-0.19283376863897386</v>
      </c>
      <c r="G50" s="7">
        <f ca="1">OFFSET('ΩN RN'!$AA$4,$B$2,0)+OFFSET('ΩN RN'!$AC$4,$B$2,0)*COS($B50)</f>
        <v>6.3658170360127664E-2</v>
      </c>
      <c r="H50" s="8">
        <f ca="1">OFFSET('ΩN RN'!$AB$4,$B$2,0)+OFFSET('ΩN RN'!$AC$4,$B$2,0)*SIN($B50)</f>
        <v>-0.27682414187137666</v>
      </c>
      <c r="I50" s="7">
        <f ca="1">OFFSET('ΩN RN'!$AG$4,$B$2,0)+OFFSET('ΩN RN'!$AI$4,$B$2,0)*COS($B50)</f>
        <v>-5.7634431070234526E-2</v>
      </c>
      <c r="J50" s="8">
        <f ca="1">OFFSET('ΩN RN'!$AH$4,$B$2,0)+OFFSET('ΩN RN'!$AI$4,$B$2,0)*SIN($B50)</f>
        <v>-0.33372876776049715</v>
      </c>
      <c r="K50" s="5">
        <f ca="1">OFFSET('ΩN RN'!$AM$4,$B$2,0)+OFFSET('ΩN RN'!$AO$4,$B$2,0)*COS($B50)</f>
        <v>-0.15048564433018613</v>
      </c>
      <c r="L50" s="8">
        <f ca="1">OFFSET('ΩN RN'!$AN$4,$B$2,0)+OFFSET('ΩN RN'!$AO$4,$B$2,0)*SIN($B50)</f>
        <v>-0.37609524865974486</v>
      </c>
      <c r="M50" s="7">
        <f ca="1">OFFSET('ΩN RN'!$AS$4,$B$2,0)+OFFSET('ΩN RN'!$AU$4,$B$2,0)*COS($B50)</f>
        <v>-0.22429204541567349</v>
      </c>
      <c r="N50" s="8">
        <f ca="1">OFFSET('ΩN RN'!$AT$4,$B$2,0)+OFFSET('ΩN RN'!$AU$4,$B$2,0)*SIN($B50)</f>
        <v>-0.40920167038412314</v>
      </c>
    </row>
    <row r="51" spans="1:14" hidden="1" x14ac:dyDescent="0.15">
      <c r="A51" s="7">
        <f t="shared" si="0"/>
        <v>225</v>
      </c>
      <c r="B51" s="35">
        <f t="shared" si="1"/>
        <v>3.9269908169872414</v>
      </c>
      <c r="C51" s="7">
        <f ca="1">OFFSET('ΩN RN'!$O$4,$B$2,0)+OFFSET('ΩN RN'!$Q$4,$B$2,0)*COS($B51)</f>
        <v>0.59782504594543096</v>
      </c>
      <c r="D51" s="8">
        <f ca="1">OFFSET('ΩN RN'!$P$4,$B$2,0)+OFFSET('ΩN RN'!$Q$4,$B$2,0)*SIN($B51)</f>
        <v>3.4156323577687497E-2</v>
      </c>
      <c r="E51" s="7">
        <f ca="1">OFFSET('ΩN RN'!$U$4,$B$2,0)+OFFSET('ΩN RN'!$W$4,$B$2,0)*COS($B51)</f>
        <v>0.25358108473735003</v>
      </c>
      <c r="F51" s="8">
        <f ca="1">OFFSET('ΩN RN'!$V$4,$B$2,0)+OFFSET('ΩN RN'!$W$4,$B$2,0)*SIN($B51)</f>
        <v>-0.21497030858648189</v>
      </c>
      <c r="G51" s="7">
        <f ca="1">OFFSET('ΩN RN'!$AA$4,$B$2,0)+OFFSET('ΩN RN'!$AC$4,$B$2,0)*COS($B51)</f>
        <v>9.1252779395772032E-2</v>
      </c>
      <c r="H51" s="8">
        <f ca="1">OFFSET('ΩN RN'!$AB$4,$B$2,0)+OFFSET('ΩN RN'!$AC$4,$B$2,0)*SIN($B51)</f>
        <v>-0.30693837329565837</v>
      </c>
      <c r="I51" s="7">
        <f ca="1">OFFSET('ΩN RN'!$AG$4,$B$2,0)+OFFSET('ΩN RN'!$AI$4,$B$2,0)*COS($B51)</f>
        <v>-2.5122810104263593E-2</v>
      </c>
      <c r="J51" s="8">
        <f ca="1">OFFSET('ΩN RN'!$AH$4,$B$2,0)+OFFSET('ΩN RN'!$AI$4,$B$2,0)*SIN($B51)</f>
        <v>-0.36920897610420328</v>
      </c>
      <c r="K51" s="5">
        <f ca="1">OFFSET('ΩN RN'!$AM$4,$B$2,0)+OFFSET('ΩN RN'!$AO$4,$B$2,0)*COS($B51)</f>
        <v>-0.11432753923562744</v>
      </c>
      <c r="L51" s="8">
        <f ca="1">OFFSET('ΩN RN'!$AN$4,$B$2,0)+OFFSET('ΩN RN'!$AO$4,$B$2,0)*SIN($B51)</f>
        <v>-0.41555489613199303</v>
      </c>
      <c r="M51" s="7">
        <f ca="1">OFFSET('ΩN RN'!$AS$4,$B$2,0)+OFFSET('ΩN RN'!$AU$4,$B$2,0)*COS($B51)</f>
        <v>-0.18529149494624925</v>
      </c>
      <c r="N51" s="8">
        <f ca="1">OFFSET('ΩN RN'!$AT$4,$B$2,0)+OFFSET('ΩN RN'!$AU$4,$B$2,0)*SIN($B51)</f>
        <v>-0.45176330265778714</v>
      </c>
    </row>
    <row r="52" spans="1:14" hidden="1" x14ac:dyDescent="0.15">
      <c r="A52" s="7">
        <f t="shared" si="0"/>
        <v>230</v>
      </c>
      <c r="B52" s="35">
        <f t="shared" si="1"/>
        <v>4.0142572795869578</v>
      </c>
      <c r="C52" s="7">
        <f ca="1">OFFSET('ΩN RN'!$O$4,$B$2,0)+OFFSET('ΩN RN'!$Q$4,$B$2,0)*COS($B52)</f>
        <v>0.59782504594543096</v>
      </c>
      <c r="D52" s="8">
        <f ca="1">OFFSET('ΩN RN'!$P$4,$B$2,0)+OFFSET('ΩN RN'!$Q$4,$B$2,0)*SIN($B52)</f>
        <v>3.4156323577687497E-2</v>
      </c>
      <c r="E52" s="7">
        <f ca="1">OFFSET('ΩN RN'!$U$4,$B$2,0)+OFFSET('ΩN RN'!$W$4,$B$2,0)*COS($B52)</f>
        <v>0.27571762468485805</v>
      </c>
      <c r="F52" s="8">
        <f ca="1">OFFSET('ΩN RN'!$V$4,$B$2,0)+OFFSET('ΩN RN'!$W$4,$B$2,0)*SIN($B52)</f>
        <v>-0.23525471022526551</v>
      </c>
      <c r="G52" s="7">
        <f ca="1">OFFSET('ΩN RN'!$AA$4,$B$2,0)+OFFSET('ΩN RN'!$AC$4,$B$2,0)*COS($B52)</f>
        <v>0.1213670108200538</v>
      </c>
      <c r="H52" s="8">
        <f ca="1">OFFSET('ΩN RN'!$AB$4,$B$2,0)+OFFSET('ΩN RN'!$AC$4,$B$2,0)*SIN($B52)</f>
        <v>-0.3345329823313028</v>
      </c>
      <c r="I52" s="7">
        <f ca="1">OFFSET('ΩN RN'!$AG$4,$B$2,0)+OFFSET('ΩN RN'!$AI$4,$B$2,0)*COS($B52)</f>
        <v>1.0357398239442539E-2</v>
      </c>
      <c r="J52" s="8">
        <f ca="1">OFFSET('ΩN RN'!$AH$4,$B$2,0)+OFFSET('ΩN RN'!$AI$4,$B$2,0)*SIN($B52)</f>
        <v>-0.40172059707017427</v>
      </c>
      <c r="K52" s="5">
        <f ca="1">OFFSET('ΩN RN'!$AM$4,$B$2,0)+OFFSET('ΩN RN'!$AO$4,$B$2,0)*COS($B52)</f>
        <v>-7.4867891763379268E-2</v>
      </c>
      <c r="L52" s="8">
        <f ca="1">OFFSET('ΩN RN'!$AN$4,$B$2,0)+OFFSET('ΩN RN'!$AO$4,$B$2,0)*SIN($B52)</f>
        <v>-0.45171300122655178</v>
      </c>
      <c r="M52" s="7">
        <f ca="1">OFFSET('ΩN RN'!$AS$4,$B$2,0)+OFFSET('ΩN RN'!$AU$4,$B$2,0)*COS($B52)</f>
        <v>-0.14272986267258525</v>
      </c>
      <c r="N52" s="8">
        <f ca="1">OFFSET('ΩN RN'!$AT$4,$B$2,0)+OFFSET('ΩN RN'!$AU$4,$B$2,0)*SIN($B52)</f>
        <v>-0.49076385312721149</v>
      </c>
    </row>
    <row r="53" spans="1:14" hidden="1" x14ac:dyDescent="0.15">
      <c r="A53" s="7">
        <f t="shared" si="0"/>
        <v>235</v>
      </c>
      <c r="B53" s="35">
        <f t="shared" si="1"/>
        <v>4.1015237421866741</v>
      </c>
      <c r="C53" s="7">
        <f ca="1">OFFSET('ΩN RN'!$O$4,$B$2,0)+OFFSET('ΩN RN'!$Q$4,$B$2,0)*COS($B53)</f>
        <v>0.59782504594543096</v>
      </c>
      <c r="D53" s="8">
        <f ca="1">OFFSET('ΩN RN'!$P$4,$B$2,0)+OFFSET('ΩN RN'!$Q$4,$B$2,0)*SIN($B53)</f>
        <v>3.4156323577687497E-2</v>
      </c>
      <c r="E53" s="7">
        <f ca="1">OFFSET('ΩN RN'!$U$4,$B$2,0)+OFFSET('ΩN RN'!$W$4,$B$2,0)*COS($B53)</f>
        <v>0.29953783050568161</v>
      </c>
      <c r="F53" s="8">
        <f ca="1">OFFSET('ΩN RN'!$V$4,$B$2,0)+OFFSET('ΩN RN'!$W$4,$B$2,0)*SIN($B53)</f>
        <v>-0.25353259701079695</v>
      </c>
      <c r="G53" s="7">
        <f ca="1">OFFSET('ΩN RN'!$AA$4,$B$2,0)+OFFSET('ΩN RN'!$AC$4,$B$2,0)*COS($B53)</f>
        <v>0.15377167714836387</v>
      </c>
      <c r="H53" s="8">
        <f ca="1">OFFSET('ΩN RN'!$AB$4,$B$2,0)+OFFSET('ΩN RN'!$AC$4,$B$2,0)*SIN($B53)</f>
        <v>-0.35939795734146823</v>
      </c>
      <c r="I53" s="7">
        <f ca="1">OFFSET('ΩN RN'!$AG$4,$B$2,0)+OFFSET('ΩN RN'!$AI$4,$B$2,0)*COS($B53)</f>
        <v>4.8536168151852577E-2</v>
      </c>
      <c r="J53" s="8">
        <f ca="1">OFFSET('ΩN RN'!$AH$4,$B$2,0)+OFFSET('ΩN RN'!$AI$4,$B$2,0)*SIN($B53)</f>
        <v>-0.43101619759180565</v>
      </c>
      <c r="K53" s="5">
        <f ca="1">OFFSET('ΩN RN'!$AM$4,$B$2,0)+OFFSET('ΩN RN'!$AO$4,$B$2,0)*COS($B53)</f>
        <v>-3.2407013657092254E-2</v>
      </c>
      <c r="L53" s="8">
        <f ca="1">OFFSET('ΩN RN'!$AN$4,$B$2,0)+OFFSET('ΩN RN'!$AO$4,$B$2,0)*SIN($B53)</f>
        <v>-0.4842943789307908</v>
      </c>
      <c r="M53" s="7">
        <f ca="1">OFFSET('ΩN RN'!$AS$4,$B$2,0)+OFFSET('ΩN RN'!$AU$4,$B$2,0)*COS($B53)</f>
        <v>-9.693106831570053E-2</v>
      </c>
      <c r="N53" s="8">
        <f ca="1">OFFSET('ΩN RN'!$AT$4,$B$2,0)+OFFSET('ΩN RN'!$AU$4,$B$2,0)*SIN($B53)</f>
        <v>-0.52590650405414763</v>
      </c>
    </row>
    <row r="54" spans="1:14" hidden="1" x14ac:dyDescent="0.15">
      <c r="A54" s="7">
        <f t="shared" si="0"/>
        <v>240</v>
      </c>
      <c r="B54" s="35">
        <f t="shared" si="1"/>
        <v>4.1887902047863905</v>
      </c>
      <c r="C54" s="7">
        <f ca="1">OFFSET('ΩN RN'!$O$4,$B$2,0)+OFFSET('ΩN RN'!$Q$4,$B$2,0)*COS($B54)</f>
        <v>0.59782504594543096</v>
      </c>
      <c r="D54" s="8">
        <f ca="1">OFFSET('ΩN RN'!$P$4,$B$2,0)+OFFSET('ΩN RN'!$Q$4,$B$2,0)*SIN($B54)</f>
        <v>3.4156323577687497E-2</v>
      </c>
      <c r="E54" s="7">
        <f ca="1">OFFSET('ΩN RN'!$U$4,$B$2,0)+OFFSET('ΩN RN'!$W$4,$B$2,0)*COS($B54)</f>
        <v>0.32486041605049082</v>
      </c>
      <c r="F54" s="8">
        <f ca="1">OFFSET('ΩN RN'!$V$4,$B$2,0)+OFFSET('ΩN RN'!$W$4,$B$2,0)*SIN($B54)</f>
        <v>-0.26966486318814864</v>
      </c>
      <c r="G54" s="7">
        <f ca="1">OFFSET('ΩN RN'!$AA$4,$B$2,0)+OFFSET('ΩN RN'!$AC$4,$B$2,0)*COS($B54)</f>
        <v>0.18822015930347138</v>
      </c>
      <c r="H54" s="8">
        <f ca="1">OFFSET('ΩN RN'!$AB$4,$B$2,0)+OFFSET('ΩN RN'!$AC$4,$B$2,0)*SIN($B54)</f>
        <v>-0.38134406085244488</v>
      </c>
      <c r="I54" s="7">
        <f ca="1">OFFSET('ΩN RN'!$AG$4,$B$2,0)+OFFSET('ΩN RN'!$AI$4,$B$2,0)*COS($B54)</f>
        <v>8.9122936140961617E-2</v>
      </c>
      <c r="J54" s="8">
        <f ca="1">OFFSET('ΩN RN'!$AH$4,$B$2,0)+OFFSET('ΩN RN'!$AI$4,$B$2,0)*SIN($B54)</f>
        <v>-0.45687282045996058</v>
      </c>
      <c r="K54" s="5">
        <f ca="1">OFFSET('ΩN RN'!$AM$4,$B$2,0)+OFFSET('ΩN RN'!$AO$4,$B$2,0)*COS($B54)</f>
        <v>1.2731942162265697E-2</v>
      </c>
      <c r="L54" s="8">
        <f ca="1">OFFSET('ΩN RN'!$AN$4,$B$2,0)+OFFSET('ΩN RN'!$AO$4,$B$2,0)*SIN($B54)</f>
        <v>-0.51305106528720701</v>
      </c>
      <c r="M54" s="7">
        <f ca="1">OFFSET('ΩN RN'!$AS$4,$B$2,0)+OFFSET('ΩN RN'!$AU$4,$B$2,0)*COS($B54)</f>
        <v>-4.8243668354719049E-2</v>
      </c>
      <c r="N54" s="8">
        <f ca="1">OFFSET('ΩN RN'!$AT$4,$B$2,0)+OFFSET('ΩN RN'!$AU$4,$B$2,0)*SIN($B54)</f>
        <v>-0.55692379864532882</v>
      </c>
    </row>
    <row r="55" spans="1:14" hidden="1" x14ac:dyDescent="0.15">
      <c r="A55" s="7">
        <f t="shared" si="0"/>
        <v>245</v>
      </c>
      <c r="B55" s="35">
        <f t="shared" si="1"/>
        <v>4.2760566673861069</v>
      </c>
      <c r="C55" s="7">
        <f ca="1">OFFSET('ΩN RN'!$O$4,$B$2,0)+OFFSET('ΩN RN'!$Q$4,$B$2,0)*COS($B55)</f>
        <v>0.59782504594543096</v>
      </c>
      <c r="D55" s="8">
        <f ca="1">OFFSET('ΩN RN'!$P$4,$B$2,0)+OFFSET('ΩN RN'!$Q$4,$B$2,0)*SIN($B55)</f>
        <v>3.4156323577687497E-2</v>
      </c>
      <c r="E55" s="7">
        <f ca="1">OFFSET('ΩN RN'!$U$4,$B$2,0)+OFFSET('ΩN RN'!$W$4,$B$2,0)*COS($B55)</f>
        <v>0.35149266115309447</v>
      </c>
      <c r="F55" s="8">
        <f ca="1">OFFSET('ΩN RN'!$V$4,$B$2,0)+OFFSET('ΩN RN'!$W$4,$B$2,0)*SIN($B55)</f>
        <v>-0.2835287324707822</v>
      </c>
      <c r="G55" s="7">
        <f ca="1">OFFSET('ΩN RN'!$AA$4,$B$2,0)+OFFSET('ΩN RN'!$AC$4,$B$2,0)*COS($B55)</f>
        <v>0.2244502835356138</v>
      </c>
      <c r="H55" s="8">
        <f ca="1">OFFSET('ΩN RN'!$AB$4,$B$2,0)+OFFSET('ΩN RN'!$AC$4,$B$2,0)*SIN($B55)</f>
        <v>-0.40020426976509466</v>
      </c>
      <c r="I55" s="7">
        <f ca="1">OFFSET('ΩN RN'!$AG$4,$B$2,0)+OFFSET('ΩN RN'!$AI$4,$B$2,0)*COS($B55)</f>
        <v>0.13180881239541195</v>
      </c>
      <c r="J55" s="8">
        <f ca="1">OFFSET('ΩN RN'!$AH$4,$B$2,0)+OFFSET('ΩN RN'!$AI$4,$B$2,0)*SIN($B55)</f>
        <v>-0.47909368116195661</v>
      </c>
      <c r="K55" s="5">
        <f ca="1">OFFSET('ΩN RN'!$AM$4,$B$2,0)+OFFSET('ΩN RN'!$AO$4,$B$2,0)*COS($B55)</f>
        <v>6.0205440985262593E-2</v>
      </c>
      <c r="L55" s="8">
        <f ca="1">OFFSET('ΩN RN'!$AN$4,$B$2,0)+OFFSET('ΩN RN'!$AO$4,$B$2,0)*SIN($B55)</f>
        <v>-0.53776420454886642</v>
      </c>
      <c r="M55" s="7">
        <f ca="1">OFFSET('ΩN RN'!$AS$4,$B$2,0)+OFFSET('ΩN RN'!$AU$4,$B$2,0)*COS($B55)</f>
        <v>2.9617966984003541E-3</v>
      </c>
      <c r="N55" s="8">
        <f ca="1">OFFSET('ΩN RN'!$AT$4,$B$2,0)+OFFSET('ΩN RN'!$AU$4,$B$2,0)*SIN($B55)</f>
        <v>-0.58357967656016174</v>
      </c>
    </row>
    <row r="56" spans="1:14" hidden="1" x14ac:dyDescent="0.15">
      <c r="A56" s="7">
        <f t="shared" si="0"/>
        <v>250</v>
      </c>
      <c r="B56" s="35">
        <f t="shared" si="1"/>
        <v>4.3633231299858233</v>
      </c>
      <c r="C56" s="7">
        <f ca="1">OFFSET('ΩN RN'!$O$4,$B$2,0)+OFFSET('ΩN RN'!$Q$4,$B$2,0)*COS($B56)</f>
        <v>0.59782504594543096</v>
      </c>
      <c r="D56" s="8">
        <f ca="1">OFFSET('ΩN RN'!$P$4,$B$2,0)+OFFSET('ΩN RN'!$Q$4,$B$2,0)*SIN($B56)</f>
        <v>3.4156323577687497E-2</v>
      </c>
      <c r="E56" s="7">
        <f ca="1">OFFSET('ΩN RN'!$U$4,$B$2,0)+OFFSET('ΩN RN'!$W$4,$B$2,0)*COS($B56)</f>
        <v>0.3792318783472724</v>
      </c>
      <c r="F56" s="8">
        <f ca="1">OFFSET('ΩN RN'!$V$4,$B$2,0)+OFFSET('ΩN RN'!$W$4,$B$2,0)*SIN($B56)</f>
        <v>-0.29501869244222373</v>
      </c>
      <c r="G56" s="7">
        <f ca="1">OFFSET('ΩN RN'!$AA$4,$B$2,0)+OFFSET('ΩN RN'!$AC$4,$B$2,0)*COS($B56)</f>
        <v>0.26218631672303733</v>
      </c>
      <c r="H56" s="8">
        <f ca="1">OFFSET('ΩN RN'!$AB$4,$B$2,0)+OFFSET('ΩN RN'!$AC$4,$B$2,0)*SIN($B56)</f>
        <v>-0.41583504650148673</v>
      </c>
      <c r="I56" s="7">
        <f ca="1">OFFSET('ΩN RN'!$AG$4,$B$2,0)+OFFSET('ΩN RN'!$AI$4,$B$2,0)*COS($B56)</f>
        <v>0.17626893162247037</v>
      </c>
      <c r="J56" s="8">
        <f ca="1">OFFSET('ΩN RN'!$AH$4,$B$2,0)+OFFSET('ΩN RN'!$AI$4,$B$2,0)*SIN($B56)</f>
        <v>-0.49750966553052911</v>
      </c>
      <c r="K56" s="5">
        <f ca="1">OFFSET('ΩN RN'!$AM$4,$B$2,0)+OFFSET('ΩN RN'!$AO$4,$B$2,0)*COS($B56)</f>
        <v>0.10965218082057304</v>
      </c>
      <c r="L56" s="8">
        <f ca="1">OFFSET('ΩN RN'!$AN$4,$B$2,0)+OFFSET('ΩN RN'!$AO$4,$B$2,0)*SIN($B56)</f>
        <v>-0.55824571480378604</v>
      </c>
      <c r="M56" s="7">
        <f ca="1">OFFSET('ΩN RN'!$AS$4,$B$2,0)+OFFSET('ΩN RN'!$AU$4,$B$2,0)*COS($B56)</f>
        <v>5.629562233589816E-2</v>
      </c>
      <c r="N56" s="8">
        <f ca="1">OFFSET('ΩN RN'!$AT$4,$B$2,0)+OFFSET('ΩN RN'!$AU$4,$B$2,0)*SIN($B56)</f>
        <v>-0.60567127047245539</v>
      </c>
    </row>
    <row r="57" spans="1:14" hidden="1" x14ac:dyDescent="0.15">
      <c r="A57" s="7">
        <f t="shared" si="0"/>
        <v>255</v>
      </c>
      <c r="B57" s="35">
        <f t="shared" si="1"/>
        <v>4.4505895925855405</v>
      </c>
      <c r="C57" s="7">
        <f ca="1">OFFSET('ΩN RN'!$O$4,$B$2,0)+OFFSET('ΩN RN'!$Q$4,$B$2,0)*COS($B57)</f>
        <v>0.59782504594543096</v>
      </c>
      <c r="D57" s="8">
        <f ca="1">OFFSET('ΩN RN'!$P$4,$B$2,0)+OFFSET('ΩN RN'!$Q$4,$B$2,0)*SIN($B57)</f>
        <v>3.4156323577687497E-2</v>
      </c>
      <c r="E57" s="7">
        <f ca="1">OFFSET('ΩN RN'!$U$4,$B$2,0)+OFFSET('ΩN RN'!$W$4,$B$2,0)*COS($B57)</f>
        <v>0.40786695544078</v>
      </c>
      <c r="F57" s="8">
        <f ca="1">OFFSET('ΩN RN'!$V$4,$B$2,0)+OFFSET('ΩN RN'!$W$4,$B$2,0)*SIN($B57)</f>
        <v>-0.30404729756926296</v>
      </c>
      <c r="G57" s="7">
        <f ca="1">OFFSET('ΩN RN'!$AA$4,$B$2,0)+OFFSET('ΩN RN'!$AC$4,$B$2,0)*COS($B57)</f>
        <v>0.30114106486754627</v>
      </c>
      <c r="H57" s="8">
        <f ca="1">OFFSET('ΩN RN'!$AB$4,$B$2,0)+OFFSET('ΩN RN'!$AC$4,$B$2,0)*SIN($B57)</f>
        <v>-0.42811743141253622</v>
      </c>
      <c r="I57" s="7">
        <f ca="1">OFFSET('ΩN RN'!$AG$4,$B$2,0)+OFFSET('ΩN RN'!$AI$4,$B$2,0)*COS($B57)</f>
        <v>0.22216492546906558</v>
      </c>
      <c r="J57" s="8">
        <f ca="1">OFFSET('ΩN RN'!$AH$4,$B$2,0)+OFFSET('ΩN RN'!$AI$4,$B$2,0)*SIN($B57)</f>
        <v>-0.51198061680475782</v>
      </c>
      <c r="K57" s="5">
        <f ca="1">OFFSET('ΩN RN'!$AM$4,$B$2,0)+OFFSET('ΩN RN'!$AO$4,$B$2,0)*COS($B57)</f>
        <v>0.16069584212129304</v>
      </c>
      <c r="L57" s="8">
        <f ca="1">OFFSET('ΩN RN'!$AN$4,$B$2,0)+OFFSET('ΩN RN'!$AO$4,$B$2,0)*SIN($B57)</f>
        <v>-0.57433971939185202</v>
      </c>
      <c r="M57" s="7">
        <f ca="1">OFFSET('ΩN RN'!$AS$4,$B$2,0)+OFFSET('ΩN RN'!$AU$4,$B$2,0)*COS($B57)</f>
        <v>0.1113519059408293</v>
      </c>
      <c r="N57" s="8">
        <f ca="1">OFFSET('ΩN RN'!$AT$4,$B$2,0)+OFFSET('ΩN RN'!$AU$4,$B$2,0)*SIN($B57)</f>
        <v>-0.62303045001326796</v>
      </c>
    </row>
    <row r="58" spans="1:14" hidden="1" x14ac:dyDescent="0.15">
      <c r="A58" s="7">
        <f t="shared" si="0"/>
        <v>260</v>
      </c>
      <c r="B58" s="35">
        <f t="shared" si="1"/>
        <v>4.5378560551852569</v>
      </c>
      <c r="C58" s="7">
        <f ca="1">OFFSET('ΩN RN'!$O$4,$B$2,0)+OFFSET('ΩN RN'!$Q$4,$B$2,0)*COS($B58)</f>
        <v>0.59782504594543096</v>
      </c>
      <c r="D58" s="8">
        <f ca="1">OFFSET('ΩN RN'!$P$4,$B$2,0)+OFFSET('ΩN RN'!$Q$4,$B$2,0)*SIN($B58)</f>
        <v>3.4156323577687497E-2</v>
      </c>
      <c r="E58" s="7">
        <f ca="1">OFFSET('ΩN RN'!$U$4,$B$2,0)+OFFSET('ΩN RN'!$W$4,$B$2,0)*COS($B58)</f>
        <v>0.43717996220660277</v>
      </c>
      <c r="F58" s="8">
        <f ca="1">OFFSET('ΩN RN'!$V$4,$B$2,0)+OFFSET('ΩN RN'!$W$4,$B$2,0)*SIN($B58)</f>
        <v>-0.31054583471526226</v>
      </c>
      <c r="G58" s="7">
        <f ca="1">OFFSET('ΩN RN'!$AA$4,$B$2,0)+OFFSET('ΩN RN'!$AC$4,$B$2,0)*COS($B58)</f>
        <v>0.34101805881424008</v>
      </c>
      <c r="H58" s="8">
        <f ca="1">OFFSET('ΩN RN'!$AB$4,$B$2,0)+OFFSET('ΩN RN'!$AC$4,$B$2,0)*SIN($B58)</f>
        <v>-0.43695794813276306</v>
      </c>
      <c r="I58" s="7">
        <f ca="1">OFFSET('ΩN RN'!$AG$4,$B$2,0)+OFFSET('ΩN RN'!$AI$4,$B$2,0)*COS($B58)</f>
        <v>0.26914749770926516</v>
      </c>
      <c r="J58" s="8">
        <f ca="1">OFFSET('ΩN RN'!$AH$4,$B$2,0)+OFFSET('ΩN RN'!$AI$4,$B$2,0)*SIN($B58)</f>
        <v>-0.52239640230764639</v>
      </c>
      <c r="K58" s="5">
        <f ca="1">OFFSET('ΩN RN'!$AM$4,$B$2,0)+OFFSET('ΩN RN'!$AO$4,$B$2,0)*COS($B58)</f>
        <v>0.21294795180391768</v>
      </c>
      <c r="L58" s="8">
        <f ca="1">OFFSET('ΩN RN'!$AN$4,$B$2,0)+OFFSET('ΩN RN'!$AO$4,$B$2,0)*SIN($B58)</f>
        <v>-0.58592373322032343</v>
      </c>
      <c r="M58" s="7">
        <f ca="1">OFFSET('ΩN RN'!$AS$4,$B$2,0)+OFFSET('ΩN RN'!$AU$4,$B$2,0)*COS($B58)</f>
        <v>0.16771163595106608</v>
      </c>
      <c r="N58" s="8">
        <f ca="1">OFFSET('ΩN RN'!$AT$4,$B$2,0)+OFFSET('ΩN RN'!$AU$4,$B$2,0)*SIN($B58)</f>
        <v>-0.63552510134453455</v>
      </c>
    </row>
    <row r="59" spans="1:14" hidden="1" x14ac:dyDescent="0.15">
      <c r="A59" s="7">
        <f t="shared" si="0"/>
        <v>265</v>
      </c>
      <c r="B59" s="35">
        <f t="shared" si="1"/>
        <v>4.6251225177849733</v>
      </c>
      <c r="C59" s="7">
        <f ca="1">OFFSET('ΩN RN'!$O$4,$B$2,0)+OFFSET('ΩN RN'!$Q$4,$B$2,0)*COS($B59)</f>
        <v>0.59782504594543096</v>
      </c>
      <c r="D59" s="8">
        <f ca="1">OFFSET('ΩN RN'!$P$4,$B$2,0)+OFFSET('ΩN RN'!$Q$4,$B$2,0)*SIN($B59)</f>
        <v>3.4156323577687497E-2</v>
      </c>
      <c r="E59" s="7">
        <f ca="1">OFFSET('ΩN RN'!$U$4,$B$2,0)+OFFSET('ΩN RN'!$W$4,$B$2,0)*COS($B59)</f>
        <v>0.46694780896357574</v>
      </c>
      <c r="F59" s="8">
        <f ca="1">OFFSET('ΩN RN'!$V$4,$B$2,0)+OFFSET('ΩN RN'!$W$4,$B$2,0)*SIN($B59)</f>
        <v>-0.31446484608861663</v>
      </c>
      <c r="G59" s="7">
        <f ca="1">OFFSET('ΩN RN'!$AA$4,$B$2,0)+OFFSET('ΩN RN'!$AC$4,$B$2,0)*COS($B59)</f>
        <v>0.38151381056079753</v>
      </c>
      <c r="H59" s="8">
        <f ca="1">OFFSET('ΩN RN'!$AB$4,$B$2,0)+OFFSET('ΩN RN'!$AC$4,$B$2,0)*SIN($B59)</f>
        <v>-0.44228931499187651</v>
      </c>
      <c r="I59" s="7">
        <f ca="1">OFFSET('ΩN RN'!$AG$4,$B$2,0)+OFFSET('ΩN RN'!$AI$4,$B$2,0)*COS($B59)</f>
        <v>0.31685908259946893</v>
      </c>
      <c r="J59" s="8">
        <f ca="1">OFFSET('ΩN RN'!$AH$4,$B$2,0)+OFFSET('ΩN RN'!$AI$4,$B$2,0)*SIN($B59)</f>
        <v>-0.5286777516222948</v>
      </c>
      <c r="K59" s="5">
        <f ca="1">OFFSET('ΩN RN'!$AM$4,$B$2,0)+OFFSET('ΩN RN'!$AO$4,$B$2,0)*COS($B59)</f>
        <v>0.26601083976307627</v>
      </c>
      <c r="L59" s="8">
        <f ca="1">OFFSET('ΩN RN'!$AN$4,$B$2,0)+OFFSET('ΩN RN'!$AO$4,$B$2,0)*SIN($B59)</f>
        <v>-0.59290959494934681</v>
      </c>
      <c r="M59" s="7">
        <f ca="1">OFFSET('ΩN RN'!$AS$4,$B$2,0)+OFFSET('ΩN RN'!$AU$4,$B$2,0)*COS($B59)</f>
        <v>0.22494588079029576</v>
      </c>
      <c r="N59" s="8">
        <f ca="1">OFFSET('ΩN RN'!$AT$4,$B$2,0)+OFFSET('ΩN RN'!$AU$4,$B$2,0)*SIN($B59)</f>
        <v>-0.64306013262514772</v>
      </c>
    </row>
    <row r="60" spans="1:14" hidden="1" x14ac:dyDescent="0.15">
      <c r="A60" s="7">
        <f t="shared" si="0"/>
        <v>270</v>
      </c>
      <c r="B60" s="35">
        <f t="shared" si="1"/>
        <v>4.7123889803846897</v>
      </c>
      <c r="C60" s="7">
        <f ca="1">OFFSET('ΩN RN'!$O$4,$B$2,0)+OFFSET('ΩN RN'!$Q$4,$B$2,0)*COS($B60)</f>
        <v>0.59782504594543096</v>
      </c>
      <c r="D60" s="8">
        <f ca="1">OFFSET('ΩN RN'!$P$4,$B$2,0)+OFFSET('ΩN RN'!$Q$4,$B$2,0)*SIN($B60)</f>
        <v>3.4156323577687497E-2</v>
      </c>
      <c r="E60" s="7">
        <f ca="1">OFFSET('ΩN RN'!$U$4,$B$2,0)+OFFSET('ΩN RN'!$W$4,$B$2,0)*COS($B60)</f>
        <v>0.49694394442356093</v>
      </c>
      <c r="F60" s="8">
        <f ca="1">OFFSET('ΩN RN'!$V$4,$B$2,0)+OFFSET('ΩN RN'!$W$4,$B$2,0)*SIN($B60)</f>
        <v>-0.31577450564641102</v>
      </c>
      <c r="G60" s="7">
        <f ca="1">OFFSET('ΩN RN'!$AA$4,$B$2,0)+OFFSET('ΩN RN'!$AC$4,$B$2,0)*COS($B60)</f>
        <v>0.4223201229844239</v>
      </c>
      <c r="H60" s="8">
        <f ca="1">OFFSET('ΩN RN'!$AB$4,$B$2,0)+OFFSET('ΩN RN'!$AC$4,$B$2,0)*SIN($B60)</f>
        <v>-0.44407095706891136</v>
      </c>
      <c r="I60" s="7">
        <f ca="1">OFFSET('ΩN RN'!$AG$4,$B$2,0)+OFFSET('ΩN RN'!$AI$4,$B$2,0)*COS($B60)</f>
        <v>0.36493656616961989</v>
      </c>
      <c r="J60" s="8">
        <f ca="1">OFFSET('ΩN RN'!$AH$4,$B$2,0)+OFFSET('ΩN RN'!$AI$4,$B$2,0)*SIN($B60)</f>
        <v>-0.53077685988763612</v>
      </c>
      <c r="K60" s="5">
        <f ca="1">OFFSET('ΩN RN'!$AM$4,$B$2,0)+OFFSET('ΩN RN'!$AO$4,$B$2,0)*COS($B60)</f>
        <v>0.31948066538115188</v>
      </c>
      <c r="L60" s="8">
        <f ca="1">OFFSET('ΩN RN'!$AN$4,$B$2,0)+OFFSET('ΩN RN'!$AO$4,$B$2,0)*SIN($B60)</f>
        <v>-0.5952441379529857</v>
      </c>
      <c r="M60" s="7">
        <f ca="1">OFFSET('ΩN RN'!$AS$4,$B$2,0)+OFFSET('ΩN RN'!$AU$4,$B$2,0)*COS($B60)</f>
        <v>0.28261905329630987</v>
      </c>
      <c r="N60" s="8">
        <f ca="1">OFFSET('ΩN RN'!$AT$4,$B$2,0)+OFFSET('ΩN RN'!$AU$4,$B$2,0)*SIN($B60)</f>
        <v>-0.64557819771728553</v>
      </c>
    </row>
    <row r="61" spans="1:14" hidden="1" x14ac:dyDescent="0.15">
      <c r="A61" s="7">
        <f t="shared" si="0"/>
        <v>275</v>
      </c>
      <c r="B61" s="35">
        <f t="shared" si="1"/>
        <v>4.7996554429844061</v>
      </c>
      <c r="C61" s="7">
        <f ca="1">OFFSET('ΩN RN'!$O$4,$B$2,0)+OFFSET('ΩN RN'!$Q$4,$B$2,0)*COS($B61)</f>
        <v>0.59782504594543096</v>
      </c>
      <c r="D61" s="8">
        <f ca="1">OFFSET('ΩN RN'!$P$4,$B$2,0)+OFFSET('ΩN RN'!$Q$4,$B$2,0)*SIN($B61)</f>
        <v>3.4156323577687497E-2</v>
      </c>
      <c r="E61" s="7">
        <f ca="1">OFFSET('ΩN RN'!$U$4,$B$2,0)+OFFSET('ΩN RN'!$W$4,$B$2,0)*COS($B61)</f>
        <v>0.52694007988354619</v>
      </c>
      <c r="F61" s="8">
        <f ca="1">OFFSET('ΩN RN'!$V$4,$B$2,0)+OFFSET('ΩN RN'!$W$4,$B$2,0)*SIN($B61)</f>
        <v>-0.31446484608861663</v>
      </c>
      <c r="G61" s="7">
        <f ca="1">OFFSET('ΩN RN'!$AA$4,$B$2,0)+OFFSET('ΩN RN'!$AC$4,$B$2,0)*COS($B61)</f>
        <v>0.46312643540805032</v>
      </c>
      <c r="H61" s="8">
        <f ca="1">OFFSET('ΩN RN'!$AB$4,$B$2,0)+OFFSET('ΩN RN'!$AC$4,$B$2,0)*SIN($B61)</f>
        <v>-0.44228931499187651</v>
      </c>
      <c r="I61" s="7">
        <f ca="1">OFFSET('ΩN RN'!$AG$4,$B$2,0)+OFFSET('ΩN RN'!$AI$4,$B$2,0)*COS($B61)</f>
        <v>0.41301404973977085</v>
      </c>
      <c r="J61" s="8">
        <f ca="1">OFFSET('ΩN RN'!$AH$4,$B$2,0)+OFFSET('ΩN RN'!$AI$4,$B$2,0)*SIN($B61)</f>
        <v>-0.5286777516222948</v>
      </c>
      <c r="K61" s="5">
        <f ca="1">OFFSET('ΩN RN'!$AM$4,$B$2,0)+OFFSET('ΩN RN'!$AO$4,$B$2,0)*COS($B61)</f>
        <v>0.3729504909992275</v>
      </c>
      <c r="L61" s="8">
        <f ca="1">OFFSET('ΩN RN'!$AN$4,$B$2,0)+OFFSET('ΩN RN'!$AO$4,$B$2,0)*SIN($B61)</f>
        <v>-0.59290959494934681</v>
      </c>
      <c r="M61" s="7">
        <f ca="1">OFFSET('ΩN RN'!$AS$4,$B$2,0)+OFFSET('ΩN RN'!$AU$4,$B$2,0)*COS($B61)</f>
        <v>0.34029222580232399</v>
      </c>
      <c r="N61" s="8">
        <f ca="1">OFFSET('ΩN RN'!$AT$4,$B$2,0)+OFFSET('ΩN RN'!$AU$4,$B$2,0)*SIN($B61)</f>
        <v>-0.64306013262514772</v>
      </c>
    </row>
    <row r="62" spans="1:14" hidden="1" x14ac:dyDescent="0.15">
      <c r="A62" s="7">
        <f t="shared" si="0"/>
        <v>280</v>
      </c>
      <c r="B62" s="35">
        <f t="shared" si="1"/>
        <v>4.8869219055841224</v>
      </c>
      <c r="C62" s="7">
        <f ca="1">OFFSET('ΩN RN'!$O$4,$B$2,0)+OFFSET('ΩN RN'!$Q$4,$B$2,0)*COS($B62)</f>
        <v>0.59782504594543096</v>
      </c>
      <c r="D62" s="8">
        <f ca="1">OFFSET('ΩN RN'!$P$4,$B$2,0)+OFFSET('ΩN RN'!$Q$4,$B$2,0)*SIN($B62)</f>
        <v>3.4156323577687497E-2</v>
      </c>
      <c r="E62" s="7">
        <f ca="1">OFFSET('ΩN RN'!$U$4,$B$2,0)+OFFSET('ΩN RN'!$W$4,$B$2,0)*COS($B62)</f>
        <v>0.55670792664051905</v>
      </c>
      <c r="F62" s="8">
        <f ca="1">OFFSET('ΩN RN'!$V$4,$B$2,0)+OFFSET('ΩN RN'!$W$4,$B$2,0)*SIN($B62)</f>
        <v>-0.31054583471526226</v>
      </c>
      <c r="G62" s="7">
        <f ca="1">OFFSET('ΩN RN'!$AA$4,$B$2,0)+OFFSET('ΩN RN'!$AC$4,$B$2,0)*COS($B62)</f>
        <v>0.50362218715460783</v>
      </c>
      <c r="H62" s="8">
        <f ca="1">OFFSET('ΩN RN'!$AB$4,$B$2,0)+OFFSET('ΩN RN'!$AC$4,$B$2,0)*SIN($B62)</f>
        <v>-0.43695794813276312</v>
      </c>
      <c r="I62" s="7">
        <f ca="1">OFFSET('ΩN RN'!$AG$4,$B$2,0)+OFFSET('ΩN RN'!$AI$4,$B$2,0)*COS($B62)</f>
        <v>0.46072563462997462</v>
      </c>
      <c r="J62" s="8">
        <f ca="1">OFFSET('ΩN RN'!$AH$4,$B$2,0)+OFFSET('ΩN RN'!$AI$4,$B$2,0)*SIN($B62)</f>
        <v>-0.5223964023076465</v>
      </c>
      <c r="K62" s="5">
        <f ca="1">OFFSET('ΩN RN'!$AM$4,$B$2,0)+OFFSET('ΩN RN'!$AO$4,$B$2,0)*COS($B62)</f>
        <v>0.42601337895838609</v>
      </c>
      <c r="L62" s="8">
        <f ca="1">OFFSET('ΩN RN'!$AN$4,$B$2,0)+OFFSET('ΩN RN'!$AO$4,$B$2,0)*SIN($B62)</f>
        <v>-0.58592373322032343</v>
      </c>
      <c r="M62" s="7">
        <f ca="1">OFFSET('ΩN RN'!$AS$4,$B$2,0)+OFFSET('ΩN RN'!$AU$4,$B$2,0)*COS($B62)</f>
        <v>0.39752647064155366</v>
      </c>
      <c r="N62" s="8">
        <f ca="1">OFFSET('ΩN RN'!$AT$4,$B$2,0)+OFFSET('ΩN RN'!$AU$4,$B$2,0)*SIN($B62)</f>
        <v>-0.63552510134453466</v>
      </c>
    </row>
    <row r="63" spans="1:14" hidden="1" x14ac:dyDescent="0.15">
      <c r="A63" s="7">
        <f t="shared" si="0"/>
        <v>285</v>
      </c>
      <c r="B63" s="35">
        <f t="shared" si="1"/>
        <v>4.9741883681838397</v>
      </c>
      <c r="C63" s="7">
        <f ca="1">OFFSET('ΩN RN'!$O$4,$B$2,0)+OFFSET('ΩN RN'!$Q$4,$B$2,0)*COS($B63)</f>
        <v>0.59782504594543096</v>
      </c>
      <c r="D63" s="8">
        <f ca="1">OFFSET('ΩN RN'!$P$4,$B$2,0)+OFFSET('ΩN RN'!$Q$4,$B$2,0)*SIN($B63)</f>
        <v>3.4156323577687497E-2</v>
      </c>
      <c r="E63" s="7">
        <f ca="1">OFFSET('ΩN RN'!$U$4,$B$2,0)+OFFSET('ΩN RN'!$W$4,$B$2,0)*COS($B63)</f>
        <v>0.5860209334063422</v>
      </c>
      <c r="F63" s="8">
        <f ca="1">OFFSET('ΩN RN'!$V$4,$B$2,0)+OFFSET('ΩN RN'!$W$4,$B$2,0)*SIN($B63)</f>
        <v>-0.30404729756926291</v>
      </c>
      <c r="G63" s="7">
        <f ca="1">OFFSET('ΩN RN'!$AA$4,$B$2,0)+OFFSET('ΩN RN'!$AC$4,$B$2,0)*COS($B63)</f>
        <v>0.54349918110130202</v>
      </c>
      <c r="H63" s="8">
        <f ca="1">OFFSET('ΩN RN'!$AB$4,$B$2,0)+OFFSET('ΩN RN'!$AC$4,$B$2,0)*SIN($B63)</f>
        <v>-0.42811743141253616</v>
      </c>
      <c r="I63" s="7">
        <f ca="1">OFFSET('ΩN RN'!$AG$4,$B$2,0)+OFFSET('ΩN RN'!$AI$4,$B$2,0)*COS($B63)</f>
        <v>0.50770820687017471</v>
      </c>
      <c r="J63" s="8">
        <f ca="1">OFFSET('ΩN RN'!$AH$4,$B$2,0)+OFFSET('ΩN RN'!$AI$4,$B$2,0)*SIN($B63)</f>
        <v>-0.51198061680475782</v>
      </c>
      <c r="K63" s="5">
        <f ca="1">OFFSET('ΩN RN'!$AM$4,$B$2,0)+OFFSET('ΩN RN'!$AO$4,$B$2,0)*COS($B63)</f>
        <v>0.47826548864101126</v>
      </c>
      <c r="L63" s="8">
        <f ca="1">OFFSET('ΩN RN'!$AN$4,$B$2,0)+OFFSET('ΩN RN'!$AO$4,$B$2,0)*SIN($B63)</f>
        <v>-0.57433971939185202</v>
      </c>
      <c r="M63" s="7">
        <f ca="1">OFFSET('ΩN RN'!$AS$4,$B$2,0)+OFFSET('ΩN RN'!$AU$4,$B$2,0)*COS($B63)</f>
        <v>0.45388620065179097</v>
      </c>
      <c r="N63" s="8">
        <f ca="1">OFFSET('ΩN RN'!$AT$4,$B$2,0)+OFFSET('ΩN RN'!$AU$4,$B$2,0)*SIN($B63)</f>
        <v>-0.62303045001326784</v>
      </c>
    </row>
    <row r="64" spans="1:14" x14ac:dyDescent="0.15">
      <c r="A64" s="7">
        <f t="shared" si="0"/>
        <v>290</v>
      </c>
      <c r="B64" s="35">
        <f t="shared" si="1"/>
        <v>5.0614548307835552</v>
      </c>
      <c r="C64" s="7">
        <f ca="1">OFFSET('ΩN RN'!$O$4,$B$2,0)+OFFSET('ΩN RN'!$Q$4,$B$2,0)*COS($B64)</f>
        <v>0.59782504594543096</v>
      </c>
      <c r="D64" s="8">
        <f ca="1">OFFSET('ΩN RN'!$P$4,$B$2,0)+OFFSET('ΩN RN'!$Q$4,$B$2,0)*SIN($B64)</f>
        <v>3.4156323577687497E-2</v>
      </c>
      <c r="E64" s="7">
        <f ca="1">OFFSET('ΩN RN'!$U$4,$B$2,0)+OFFSET('ΩN RN'!$W$4,$B$2,0)*COS($B64)</f>
        <v>0.61465601049984919</v>
      </c>
      <c r="F64" s="8">
        <f ca="1">OFFSET('ΩN RN'!$V$4,$B$2,0)+OFFSET('ΩN RN'!$W$4,$B$2,0)*SIN($B64)</f>
        <v>-0.29501869244222384</v>
      </c>
      <c r="G64" s="7">
        <f ca="1">OFFSET('ΩN RN'!$AA$4,$B$2,0)+OFFSET('ΩN RN'!$AC$4,$B$2,0)*COS($B64)</f>
        <v>0.58245392924581019</v>
      </c>
      <c r="H64" s="8">
        <f ca="1">OFFSET('ΩN RN'!$AB$4,$B$2,0)+OFFSET('ΩN RN'!$AC$4,$B$2,0)*SIN($B64)</f>
        <v>-0.41583504650148689</v>
      </c>
      <c r="I64" s="7">
        <f ca="1">OFFSET('ΩN RN'!$AG$4,$B$2,0)+OFFSET('ΩN RN'!$AI$4,$B$2,0)*COS($B64)</f>
        <v>0.55360420071676897</v>
      </c>
      <c r="J64" s="8">
        <f ca="1">OFFSET('ΩN RN'!$AH$4,$B$2,0)+OFFSET('ΩN RN'!$AI$4,$B$2,0)*SIN($B64)</f>
        <v>-0.49750966553052933</v>
      </c>
      <c r="K64" s="5">
        <f ca="1">OFFSET('ΩN RN'!$AM$4,$B$2,0)+OFFSET('ΩN RN'!$AO$4,$B$2,0)*COS($B64)</f>
        <v>0.52930914994173017</v>
      </c>
      <c r="L64" s="8">
        <f ca="1">OFFSET('ΩN RN'!$AN$4,$B$2,0)+OFFSET('ΩN RN'!$AO$4,$B$2,0)*SIN($B64)</f>
        <v>-0.55824571480378626</v>
      </c>
      <c r="M64" s="7">
        <f ca="1">OFFSET('ΩN RN'!$AS$4,$B$2,0)+OFFSET('ΩN RN'!$AU$4,$B$2,0)*COS($B64)</f>
        <v>0.50894248425672095</v>
      </c>
      <c r="N64" s="8">
        <f ca="1">OFFSET('ΩN RN'!$AT$4,$B$2,0)+OFFSET('ΩN RN'!$AU$4,$B$2,0)*SIN($B64)</f>
        <v>-0.60567127047245561</v>
      </c>
    </row>
    <row r="65" spans="1:14" x14ac:dyDescent="0.15">
      <c r="A65" s="7">
        <f t="shared" si="0"/>
        <v>295</v>
      </c>
      <c r="B65" s="35">
        <f t="shared" si="1"/>
        <v>5.1487212933832724</v>
      </c>
      <c r="C65" s="7">
        <f ca="1">OFFSET('ΩN RN'!$O$4,$B$2,0)+OFFSET('ΩN RN'!$Q$4,$B$2,0)*COS($B65)</f>
        <v>0.59782504594543096</v>
      </c>
      <c r="D65" s="8">
        <f ca="1">OFFSET('ΩN RN'!$P$4,$B$2,0)+OFFSET('ΩN RN'!$Q$4,$B$2,0)*SIN($B65)</f>
        <v>3.4156323577687497E-2</v>
      </c>
      <c r="E65" s="7">
        <f ca="1">OFFSET('ΩN RN'!$U$4,$B$2,0)+OFFSET('ΩN RN'!$W$4,$B$2,0)*COS($B65)</f>
        <v>0.64239522769402746</v>
      </c>
      <c r="F65" s="8">
        <f ca="1">OFFSET('ΩN RN'!$V$4,$B$2,0)+OFFSET('ΩN RN'!$W$4,$B$2,0)*SIN($B65)</f>
        <v>-0.28352873247078231</v>
      </c>
      <c r="G65" s="7">
        <f ca="1">OFFSET('ΩN RN'!$AA$4,$B$2,0)+OFFSET('ΩN RN'!$AC$4,$B$2,0)*COS($B65)</f>
        <v>0.6201899624332341</v>
      </c>
      <c r="H65" s="8">
        <f ca="1">OFFSET('ΩN RN'!$AB$4,$B$2,0)+OFFSET('ΩN RN'!$AC$4,$B$2,0)*SIN($B65)</f>
        <v>-0.40020426976509477</v>
      </c>
      <c r="I65" s="7">
        <f ca="1">OFFSET('ΩN RN'!$AG$4,$B$2,0)+OFFSET('ΩN RN'!$AI$4,$B$2,0)*COS($B65)</f>
        <v>0.59806431994382792</v>
      </c>
      <c r="J65" s="8">
        <f ca="1">OFFSET('ΩN RN'!$AH$4,$B$2,0)+OFFSET('ΩN RN'!$AI$4,$B$2,0)*SIN($B65)</f>
        <v>-0.47909368116195677</v>
      </c>
      <c r="K65" s="5">
        <f ca="1">OFFSET('ΩN RN'!$AM$4,$B$2,0)+OFFSET('ΩN RN'!$AO$4,$B$2,0)*COS($B65)</f>
        <v>0.57875588977704118</v>
      </c>
      <c r="L65" s="8">
        <f ca="1">OFFSET('ΩN RN'!$AN$4,$B$2,0)+OFFSET('ΩN RN'!$AO$4,$B$2,0)*SIN($B65)</f>
        <v>-0.53776420454886653</v>
      </c>
      <c r="M65" s="7">
        <f ca="1">OFFSET('ΩN RN'!$AS$4,$B$2,0)+OFFSET('ΩN RN'!$AU$4,$B$2,0)*COS($B65)</f>
        <v>0.56227630989421939</v>
      </c>
      <c r="N65" s="8">
        <f ca="1">OFFSET('ΩN RN'!$AT$4,$B$2,0)+OFFSET('ΩN RN'!$AU$4,$B$2,0)*SIN($B65)</f>
        <v>-0.58357967656016196</v>
      </c>
    </row>
    <row r="66" spans="1:14" x14ac:dyDescent="0.15">
      <c r="A66" s="7">
        <f t="shared" si="0"/>
        <v>300</v>
      </c>
      <c r="B66" s="35">
        <f t="shared" si="1"/>
        <v>5.2359877559829888</v>
      </c>
      <c r="C66" s="7">
        <f ca="1">OFFSET('ΩN RN'!$O$4,$B$2,0)+OFFSET('ΩN RN'!$Q$4,$B$2,0)*COS($B66)</f>
        <v>0.59782504594543096</v>
      </c>
      <c r="D66" s="8">
        <f ca="1">OFFSET('ΩN RN'!$P$4,$B$2,0)+OFFSET('ΩN RN'!$Q$4,$B$2,0)*SIN($B66)</f>
        <v>3.4156323577687497E-2</v>
      </c>
      <c r="E66" s="7">
        <f ca="1">OFFSET('ΩN RN'!$U$4,$B$2,0)+OFFSET('ΩN RN'!$W$4,$B$2,0)*COS($B66)</f>
        <v>0.669027472796631</v>
      </c>
      <c r="F66" s="8">
        <f ca="1">OFFSET('ΩN RN'!$V$4,$B$2,0)+OFFSET('ΩN RN'!$W$4,$B$2,0)*SIN($B66)</f>
        <v>-0.2696648631881487</v>
      </c>
      <c r="G66" s="7">
        <f ca="1">OFFSET('ΩN RN'!$AA$4,$B$2,0)+OFFSET('ΩN RN'!$AC$4,$B$2,0)*COS($B66)</f>
        <v>0.65642008666537643</v>
      </c>
      <c r="H66" s="8">
        <f ca="1">OFFSET('ΩN RN'!$AB$4,$B$2,0)+OFFSET('ΩN RN'!$AC$4,$B$2,0)*SIN($B66)</f>
        <v>-0.38134406085244499</v>
      </c>
      <c r="I66" s="7">
        <f ca="1">OFFSET('ΩN RN'!$AG$4,$B$2,0)+OFFSET('ΩN RN'!$AI$4,$B$2,0)*COS($B66)</f>
        <v>0.64075019619827822</v>
      </c>
      <c r="J66" s="8">
        <f ca="1">OFFSET('ΩN RN'!$AH$4,$B$2,0)+OFFSET('ΩN RN'!$AI$4,$B$2,0)*SIN($B66)</f>
        <v>-0.45687282045996069</v>
      </c>
      <c r="K66" s="5">
        <f ca="1">OFFSET('ΩN RN'!$AM$4,$B$2,0)+OFFSET('ΩN RN'!$AO$4,$B$2,0)*COS($B66)</f>
        <v>0.62622938860003807</v>
      </c>
      <c r="L66" s="8">
        <f ca="1">OFFSET('ΩN RN'!$AN$4,$B$2,0)+OFFSET('ΩN RN'!$AO$4,$B$2,0)*SIN($B66)</f>
        <v>-0.51305106528720723</v>
      </c>
      <c r="M66" s="7">
        <f ca="1">OFFSET('ΩN RN'!$AS$4,$B$2,0)+OFFSET('ΩN RN'!$AU$4,$B$2,0)*COS($B66)</f>
        <v>0.6134817749473388</v>
      </c>
      <c r="N66" s="8">
        <f ca="1">OFFSET('ΩN RN'!$AT$4,$B$2,0)+OFFSET('ΩN RN'!$AU$4,$B$2,0)*SIN($B66)</f>
        <v>-0.55692379864532904</v>
      </c>
    </row>
    <row r="67" spans="1:14" x14ac:dyDescent="0.15">
      <c r="A67" s="7">
        <f t="shared" si="0"/>
        <v>305</v>
      </c>
      <c r="B67" s="35">
        <f t="shared" si="1"/>
        <v>5.3232542185827052</v>
      </c>
      <c r="C67" s="7">
        <f ca="1">OFFSET('ΩN RN'!$O$4,$B$2,0)+OFFSET('ΩN RN'!$Q$4,$B$2,0)*COS($B67)</f>
        <v>0.59782504594543096</v>
      </c>
      <c r="D67" s="8">
        <f ca="1">OFFSET('ΩN RN'!$P$4,$B$2,0)+OFFSET('ΩN RN'!$Q$4,$B$2,0)*SIN($B67)</f>
        <v>3.4156323577687497E-2</v>
      </c>
      <c r="E67" s="7">
        <f ca="1">OFFSET('ΩN RN'!$U$4,$B$2,0)+OFFSET('ΩN RN'!$W$4,$B$2,0)*COS($B67)</f>
        <v>0.69435005834144026</v>
      </c>
      <c r="F67" s="8">
        <f ca="1">OFFSET('ΩN RN'!$V$4,$B$2,0)+OFFSET('ΩN RN'!$W$4,$B$2,0)*SIN($B67)</f>
        <v>-0.25353259701079706</v>
      </c>
      <c r="G67" s="7">
        <f ca="1">OFFSET('ΩN RN'!$AA$4,$B$2,0)+OFFSET('ΩN RN'!$AC$4,$B$2,0)*COS($B67)</f>
        <v>0.69086856882048409</v>
      </c>
      <c r="H67" s="8">
        <f ca="1">OFFSET('ΩN RN'!$AB$4,$B$2,0)+OFFSET('ΩN RN'!$AC$4,$B$2,0)*SIN($B67)</f>
        <v>-0.35939795734146834</v>
      </c>
      <c r="I67" s="7">
        <f ca="1">OFFSET('ΩN RN'!$AG$4,$B$2,0)+OFFSET('ΩN RN'!$AI$4,$B$2,0)*COS($B67)</f>
        <v>0.68133696418738721</v>
      </c>
      <c r="J67" s="8">
        <f ca="1">OFFSET('ΩN RN'!$AH$4,$B$2,0)+OFFSET('ΩN RN'!$AI$4,$B$2,0)*SIN($B67)</f>
        <v>-0.43101619759180576</v>
      </c>
      <c r="K67" s="5">
        <f ca="1">OFFSET('ΩN RN'!$AM$4,$B$2,0)+OFFSET('ΩN RN'!$AO$4,$B$2,0)*COS($B67)</f>
        <v>0.67136834441939608</v>
      </c>
      <c r="L67" s="8">
        <f ca="1">OFFSET('ΩN RN'!$AN$4,$B$2,0)+OFFSET('ΩN RN'!$AO$4,$B$2,0)*SIN($B67)</f>
        <v>-0.48429437893079091</v>
      </c>
      <c r="M67" s="7">
        <f ca="1">OFFSET('ΩN RN'!$AS$4,$B$2,0)+OFFSET('ΩN RN'!$AU$4,$B$2,0)*COS($B67)</f>
        <v>0.66216917490832028</v>
      </c>
      <c r="N67" s="8">
        <f ca="1">OFFSET('ΩN RN'!$AT$4,$B$2,0)+OFFSET('ΩN RN'!$AU$4,$B$2,0)*SIN($B67)</f>
        <v>-0.52590650405414774</v>
      </c>
    </row>
    <row r="68" spans="1:14" x14ac:dyDescent="0.15">
      <c r="A68" s="7">
        <f t="shared" si="0"/>
        <v>310</v>
      </c>
      <c r="B68" s="35">
        <f t="shared" si="1"/>
        <v>5.4105206811824216</v>
      </c>
      <c r="C68" s="7">
        <f ca="1">OFFSET('ΩN RN'!$O$4,$B$2,0)+OFFSET('ΩN RN'!$Q$4,$B$2,0)*COS($B68)</f>
        <v>0.59782504594543096</v>
      </c>
      <c r="D68" s="8">
        <f ca="1">OFFSET('ΩN RN'!$P$4,$B$2,0)+OFFSET('ΩN RN'!$Q$4,$B$2,0)*SIN($B68)</f>
        <v>3.4156323577687497E-2</v>
      </c>
      <c r="E68" s="7">
        <f ca="1">OFFSET('ΩN RN'!$U$4,$B$2,0)+OFFSET('ΩN RN'!$W$4,$B$2,0)*COS($B68)</f>
        <v>0.71817026416226382</v>
      </c>
      <c r="F68" s="8">
        <f ca="1">OFFSET('ΩN RN'!$V$4,$B$2,0)+OFFSET('ΩN RN'!$W$4,$B$2,0)*SIN($B68)</f>
        <v>-0.23525471022526556</v>
      </c>
      <c r="G68" s="7">
        <f ca="1">OFFSET('ΩN RN'!$AA$4,$B$2,0)+OFFSET('ΩN RN'!$AC$4,$B$2,0)*COS($B68)</f>
        <v>0.72327323514879416</v>
      </c>
      <c r="H68" s="8">
        <f ca="1">OFFSET('ΩN RN'!$AB$4,$B$2,0)+OFFSET('ΩN RN'!$AC$4,$B$2,0)*SIN($B68)</f>
        <v>-0.33453298233130291</v>
      </c>
      <c r="I68" s="7">
        <f ca="1">OFFSET('ΩN RN'!$AG$4,$B$2,0)+OFFSET('ΩN RN'!$AI$4,$B$2,0)*COS($B68)</f>
        <v>0.7195157340997973</v>
      </c>
      <c r="J68" s="8">
        <f ca="1">OFFSET('ΩN RN'!$AH$4,$B$2,0)+OFFSET('ΩN RN'!$AI$4,$B$2,0)*SIN($B68)</f>
        <v>-0.40172059707017438</v>
      </c>
      <c r="K68" s="5">
        <f ca="1">OFFSET('ΩN RN'!$AM$4,$B$2,0)+OFFSET('ΩN RN'!$AO$4,$B$2,0)*COS($B68)</f>
        <v>0.71382922252568315</v>
      </c>
      <c r="L68" s="8">
        <f ca="1">OFFSET('ΩN RN'!$AN$4,$B$2,0)+OFFSET('ΩN RN'!$AO$4,$B$2,0)*SIN($B68)</f>
        <v>-0.45171300122655189</v>
      </c>
      <c r="M68" s="7">
        <f ca="1">OFFSET('ΩN RN'!$AS$4,$B$2,0)+OFFSET('ΩN RN'!$AU$4,$B$2,0)*COS($B68)</f>
        <v>0.70796796926520511</v>
      </c>
      <c r="N68" s="8">
        <f ca="1">OFFSET('ΩN RN'!$AT$4,$B$2,0)+OFFSET('ΩN RN'!$AU$4,$B$2,0)*SIN($B68)</f>
        <v>-0.4907638531272116</v>
      </c>
    </row>
    <row r="69" spans="1:14" x14ac:dyDescent="0.15">
      <c r="A69" s="7">
        <f t="shared" si="0"/>
        <v>315</v>
      </c>
      <c r="B69" s="35">
        <f t="shared" si="1"/>
        <v>5.497787143782138</v>
      </c>
      <c r="C69" s="7">
        <f ca="1">OFFSET('ΩN RN'!$O$4,$B$2,0)+OFFSET('ΩN RN'!$Q$4,$B$2,0)*COS($B69)</f>
        <v>0.59782504594543096</v>
      </c>
      <c r="D69" s="8">
        <f ca="1">OFFSET('ΩN RN'!$P$4,$B$2,0)+OFFSET('ΩN RN'!$Q$4,$B$2,0)*SIN($B69)</f>
        <v>3.4156323577687497E-2</v>
      </c>
      <c r="E69" s="7">
        <f ca="1">OFFSET('ΩN RN'!$U$4,$B$2,0)+OFFSET('ΩN RN'!$W$4,$B$2,0)*COS($B69)</f>
        <v>0.74030680410977179</v>
      </c>
      <c r="F69" s="8">
        <f ca="1">OFFSET('ΩN RN'!$V$4,$B$2,0)+OFFSET('ΩN RN'!$W$4,$B$2,0)*SIN($B69)</f>
        <v>-0.21497030858648197</v>
      </c>
      <c r="G69" s="7">
        <f ca="1">OFFSET('ΩN RN'!$AA$4,$B$2,0)+OFFSET('ΩN RN'!$AC$4,$B$2,0)*COS($B69)</f>
        <v>0.75338746657307576</v>
      </c>
      <c r="H69" s="8">
        <f ca="1">OFFSET('ΩN RN'!$AB$4,$B$2,0)+OFFSET('ΩN RN'!$AC$4,$B$2,0)*SIN($B69)</f>
        <v>-0.30693837329565848</v>
      </c>
      <c r="I69" s="7">
        <f ca="1">OFFSET('ΩN RN'!$AG$4,$B$2,0)+OFFSET('ΩN RN'!$AI$4,$B$2,0)*COS($B69)</f>
        <v>0.75499594244350343</v>
      </c>
      <c r="J69" s="8">
        <f ca="1">OFFSET('ΩN RN'!$AH$4,$B$2,0)+OFFSET('ΩN RN'!$AI$4,$B$2,0)*SIN($B69)</f>
        <v>-0.36920897610420339</v>
      </c>
      <c r="K69" s="5">
        <f ca="1">OFFSET('ΩN RN'!$AM$4,$B$2,0)+OFFSET('ΩN RN'!$AO$4,$B$2,0)*COS($B69)</f>
        <v>0.75328886999793121</v>
      </c>
      <c r="L69" s="8">
        <f ca="1">OFFSET('ΩN RN'!$AN$4,$B$2,0)+OFFSET('ΩN RN'!$AO$4,$B$2,0)*SIN($B69)</f>
        <v>-0.41555489613199315</v>
      </c>
      <c r="M69" s="7">
        <f ca="1">OFFSET('ΩN RN'!$AS$4,$B$2,0)+OFFSET('ΩN RN'!$AU$4,$B$2,0)*COS($B69)</f>
        <v>0.75052960153886894</v>
      </c>
      <c r="N69" s="8">
        <f ca="1">OFFSET('ΩN RN'!$AT$4,$B$2,0)+OFFSET('ΩN RN'!$AU$4,$B$2,0)*SIN($B69)</f>
        <v>-0.45176330265778725</v>
      </c>
    </row>
    <row r="70" spans="1:14" x14ac:dyDescent="0.15">
      <c r="A70" s="7">
        <f t="shared" si="0"/>
        <v>320</v>
      </c>
      <c r="B70" s="35">
        <f t="shared" si="1"/>
        <v>5.5850536063818543</v>
      </c>
      <c r="C70" s="7">
        <f ca="1">OFFSET('ΩN RN'!$O$4,$B$2,0)+OFFSET('ΩN RN'!$Q$4,$B$2,0)*COS($B70)</f>
        <v>0.59782504594543096</v>
      </c>
      <c r="D70" s="8">
        <f ca="1">OFFSET('ΩN RN'!$P$4,$B$2,0)+OFFSET('ΩN RN'!$Q$4,$B$2,0)*SIN($B70)</f>
        <v>3.4156323577687497E-2</v>
      </c>
      <c r="E70" s="7">
        <f ca="1">OFFSET('ΩN RN'!$U$4,$B$2,0)+OFFSET('ΩN RN'!$W$4,$B$2,0)*COS($B70)</f>
        <v>0.76059120574855543</v>
      </c>
      <c r="F70" s="8">
        <f ca="1">OFFSET('ΩN RN'!$V$4,$B$2,0)+OFFSET('ΩN RN'!$W$4,$B$2,0)*SIN($B70)</f>
        <v>-0.19283376863897397</v>
      </c>
      <c r="G70" s="7">
        <f ca="1">OFFSET('ΩN RN'!$AA$4,$B$2,0)+OFFSET('ΩN RN'!$AC$4,$B$2,0)*COS($B70)</f>
        <v>0.78098207560872024</v>
      </c>
      <c r="H70" s="8">
        <f ca="1">OFFSET('ΩN RN'!$AB$4,$B$2,0)+OFFSET('ΩN RN'!$AC$4,$B$2,0)*SIN($B70)</f>
        <v>-0.27682414187137677</v>
      </c>
      <c r="I70" s="7">
        <f ca="1">OFFSET('ΩN RN'!$AG$4,$B$2,0)+OFFSET('ΩN RN'!$AI$4,$B$2,0)*COS($B70)</f>
        <v>0.78750756340947436</v>
      </c>
      <c r="J70" s="8">
        <f ca="1">OFFSET('ΩN RN'!$AH$4,$B$2,0)+OFFSET('ΩN RN'!$AI$4,$B$2,0)*SIN($B70)</f>
        <v>-0.33372876776049731</v>
      </c>
      <c r="K70" s="5">
        <f ca="1">OFFSET('ΩN RN'!$AM$4,$B$2,0)+OFFSET('ΩN RN'!$AO$4,$B$2,0)*COS($B70)</f>
        <v>0.78944697509248996</v>
      </c>
      <c r="L70" s="8">
        <f ca="1">OFFSET('ΩN RN'!$AN$4,$B$2,0)+OFFSET('ΩN RN'!$AO$4,$B$2,0)*SIN($B70)</f>
        <v>-0.37609524865974503</v>
      </c>
      <c r="M70" s="7">
        <f ca="1">OFFSET('ΩN RN'!$AS$4,$B$2,0)+OFFSET('ΩN RN'!$AU$4,$B$2,0)*COS($B70)</f>
        <v>0.78953015200829335</v>
      </c>
      <c r="N70" s="8">
        <f ca="1">OFFSET('ΩN RN'!$AT$4,$B$2,0)+OFFSET('ΩN RN'!$AU$4,$B$2,0)*SIN($B70)</f>
        <v>-0.40920167038412336</v>
      </c>
    </row>
    <row r="71" spans="1:14" x14ac:dyDescent="0.15">
      <c r="A71" s="7">
        <f t="shared" si="0"/>
        <v>325</v>
      </c>
      <c r="B71" s="35">
        <f t="shared" si="1"/>
        <v>5.6723200689815707</v>
      </c>
      <c r="C71" s="7">
        <f ca="1">OFFSET('ΩN RN'!$O$4,$B$2,0)+OFFSET('ΩN RN'!$Q$4,$B$2,0)*COS($B71)</f>
        <v>0.59782504594543096</v>
      </c>
      <c r="D71" s="8">
        <f ca="1">OFFSET('ΩN RN'!$P$4,$B$2,0)+OFFSET('ΩN RN'!$Q$4,$B$2,0)*SIN($B71)</f>
        <v>3.4156323577687497E-2</v>
      </c>
      <c r="E71" s="7">
        <f ca="1">OFFSET('ΩN RN'!$U$4,$B$2,0)+OFFSET('ΩN RN'!$W$4,$B$2,0)*COS($B71)</f>
        <v>0.77886909253408687</v>
      </c>
      <c r="F71" s="8">
        <f ca="1">OFFSET('ΩN RN'!$V$4,$B$2,0)+OFFSET('ΩN RN'!$W$4,$B$2,0)*SIN($B71)</f>
        <v>-0.16901356281815039</v>
      </c>
      <c r="G71" s="7">
        <f ca="1">OFFSET('ΩN RN'!$AA$4,$B$2,0)+OFFSET('ΩN RN'!$AC$4,$B$2,0)*COS($B71)</f>
        <v>0.80584705061888573</v>
      </c>
      <c r="H71" s="8">
        <f ca="1">OFFSET('ΩN RN'!$AB$4,$B$2,0)+OFFSET('ΩN RN'!$AC$4,$B$2,0)*SIN($B71)</f>
        <v>-0.2444194755430667</v>
      </c>
      <c r="I71" s="7">
        <f ca="1">OFFSET('ΩN RN'!$AG$4,$B$2,0)+OFFSET('ΩN RN'!$AI$4,$B$2,0)*COS($B71)</f>
        <v>0.81680316393110586</v>
      </c>
      <c r="J71" s="8">
        <f ca="1">OFFSET('ΩN RN'!$AH$4,$B$2,0)+OFFSET('ΩN RN'!$AI$4,$B$2,0)*SIN($B71)</f>
        <v>-0.29554999784808728</v>
      </c>
      <c r="K71" s="5">
        <f ca="1">OFFSET('ΩN RN'!$AM$4,$B$2,0)+OFFSET('ΩN RN'!$AO$4,$B$2,0)*COS($B71)</f>
        <v>0.82202835279672914</v>
      </c>
      <c r="L71" s="8">
        <f ca="1">OFFSET('ΩN RN'!$AN$4,$B$2,0)+OFFSET('ΩN RN'!$AO$4,$B$2,0)*SIN($B71)</f>
        <v>-0.33363437055345802</v>
      </c>
      <c r="M71" s="7">
        <f ca="1">OFFSET('ΩN RN'!$AS$4,$B$2,0)+OFFSET('ΩN RN'!$AU$4,$B$2,0)*COS($B71)</f>
        <v>0.8246728029352296</v>
      </c>
      <c r="N71" s="8">
        <f ca="1">OFFSET('ΩN RN'!$AT$4,$B$2,0)+OFFSET('ΩN RN'!$AU$4,$B$2,0)*SIN($B71)</f>
        <v>-0.36340287602723864</v>
      </c>
    </row>
    <row r="72" spans="1:14" x14ac:dyDescent="0.15">
      <c r="A72" s="7">
        <f t="shared" ref="A72:A78" si="2">A71+5</f>
        <v>330</v>
      </c>
      <c r="B72" s="35">
        <f t="shared" ref="B72:B78" si="3">A72*PI()/180</f>
        <v>5.7595865315812871</v>
      </c>
      <c r="C72" s="7">
        <f ca="1">OFFSET('ΩN RN'!$O$4,$B$2,0)+OFFSET('ΩN RN'!$Q$4,$B$2,0)*COS($B72)</f>
        <v>0.59782504594543096</v>
      </c>
      <c r="D72" s="8">
        <f ca="1">OFFSET('ΩN RN'!$P$4,$B$2,0)+OFFSET('ΩN RN'!$Q$4,$B$2,0)*SIN($B72)</f>
        <v>3.4156323577687497E-2</v>
      </c>
      <c r="E72" s="7">
        <f ca="1">OFFSET('ΩN RN'!$U$4,$B$2,0)+OFFSET('ΩN RN'!$W$4,$B$2,0)*COS($B72)</f>
        <v>0.79500135871143862</v>
      </c>
      <c r="F72" s="8">
        <f ca="1">OFFSET('ΩN RN'!$V$4,$B$2,0)+OFFSET('ΩN RN'!$W$4,$B$2,0)*SIN($B72)</f>
        <v>-0.14369097727334118</v>
      </c>
      <c r="G72" s="7">
        <f ca="1">OFFSET('ΩN RN'!$AA$4,$B$2,0)+OFFSET('ΩN RN'!$AC$4,$B$2,0)*COS($B72)</f>
        <v>0.82779315412986243</v>
      </c>
      <c r="H72" s="8">
        <f ca="1">OFFSET('ΩN RN'!$AB$4,$B$2,0)+OFFSET('ΩN RN'!$AC$4,$B$2,0)*SIN($B72)</f>
        <v>-0.20997099338795913</v>
      </c>
      <c r="I72" s="7">
        <f ca="1">OFFSET('ΩN RN'!$AG$4,$B$2,0)+OFFSET('ΩN RN'!$AI$4,$B$2,0)*COS($B72)</f>
        <v>0.84265978679926079</v>
      </c>
      <c r="J72" s="8">
        <f ca="1">OFFSET('ΩN RN'!$AH$4,$B$2,0)+OFFSET('ΩN RN'!$AI$4,$B$2,0)*SIN($B72)</f>
        <v>-0.25496322985897818</v>
      </c>
      <c r="K72" s="5">
        <f ca="1">OFFSET('ΩN RN'!$AM$4,$B$2,0)+OFFSET('ΩN RN'!$AO$4,$B$2,0)*COS($B72)</f>
        <v>0.85078503915314529</v>
      </c>
      <c r="L72" s="8">
        <f ca="1">OFFSET('ΩN RN'!$AN$4,$B$2,0)+OFFSET('ΩN RN'!$AO$4,$B$2,0)*SIN($B72)</f>
        <v>-0.28849541473410001</v>
      </c>
      <c r="M72" s="7">
        <f ca="1">OFFSET('ΩN RN'!$AS$4,$B$2,0)+OFFSET('ΩN RN'!$AU$4,$B$2,0)*COS($B72)</f>
        <v>0.85569009752641079</v>
      </c>
      <c r="N72" s="8">
        <f ca="1">OFFSET('ΩN RN'!$AT$4,$B$2,0)+OFFSET('ΩN RN'!$AU$4,$B$2,0)*SIN($B72)</f>
        <v>-0.31471547606625705</v>
      </c>
    </row>
    <row r="73" spans="1:14" x14ac:dyDescent="0.15">
      <c r="A73" s="7">
        <f t="shared" si="2"/>
        <v>335</v>
      </c>
      <c r="B73" s="35">
        <f t="shared" si="3"/>
        <v>5.8468529941810035</v>
      </c>
      <c r="C73" s="7">
        <f ca="1">OFFSET('ΩN RN'!$O$4,$B$2,0)+OFFSET('ΩN RN'!$Q$4,$B$2,0)*COS($B73)</f>
        <v>0.59782504594543096</v>
      </c>
      <c r="D73" s="8">
        <f ca="1">OFFSET('ΩN RN'!$P$4,$B$2,0)+OFFSET('ΩN RN'!$Q$4,$B$2,0)*SIN($B73)</f>
        <v>3.4156323577687497E-2</v>
      </c>
      <c r="E73" s="7">
        <f ca="1">OFFSET('ΩN RN'!$U$4,$B$2,0)+OFFSET('ΩN RN'!$W$4,$B$2,0)*COS($B73)</f>
        <v>0.80886522799407223</v>
      </c>
      <c r="F73" s="8">
        <f ca="1">OFFSET('ΩN RN'!$V$4,$B$2,0)+OFFSET('ΩN RN'!$W$4,$B$2,0)*SIN($B73)</f>
        <v>-0.11705873217073755</v>
      </c>
      <c r="G73" s="7">
        <f ca="1">OFFSET('ΩN RN'!$AA$4,$B$2,0)+OFFSET('ΩN RN'!$AC$4,$B$2,0)*COS($B73)</f>
        <v>0.84665336304251215</v>
      </c>
      <c r="H73" s="8">
        <f ca="1">OFFSET('ΩN RN'!$AB$4,$B$2,0)+OFFSET('ΩN RN'!$AC$4,$B$2,0)*SIN($B73)</f>
        <v>-0.17374086915581674</v>
      </c>
      <c r="I73" s="7">
        <f ca="1">OFFSET('ΩN RN'!$AG$4,$B$2,0)+OFFSET('ΩN RN'!$AI$4,$B$2,0)*COS($B73)</f>
        <v>0.86488064750125682</v>
      </c>
      <c r="J73" s="8">
        <f ca="1">OFFSET('ΩN RN'!$AH$4,$B$2,0)+OFFSET('ΩN RN'!$AI$4,$B$2,0)*SIN($B73)</f>
        <v>-0.2122773536045279</v>
      </c>
      <c r="K73" s="5">
        <f ca="1">OFFSET('ΩN RN'!$AM$4,$B$2,0)+OFFSET('ΩN RN'!$AO$4,$B$2,0)*COS($B73)</f>
        <v>0.87549817841480482</v>
      </c>
      <c r="L73" s="8">
        <f ca="1">OFFSET('ΩN RN'!$AN$4,$B$2,0)+OFFSET('ΩN RN'!$AO$4,$B$2,0)*SIN($B73)</f>
        <v>-0.24102191591110311</v>
      </c>
      <c r="M73" s="7">
        <f ca="1">OFFSET('ΩN RN'!$AS$4,$B$2,0)+OFFSET('ΩN RN'!$AU$4,$B$2,0)*COS($B73)</f>
        <v>0.88234597544124371</v>
      </c>
      <c r="N73" s="8">
        <f ca="1">OFFSET('ΩN RN'!$AT$4,$B$2,0)+OFFSET('ΩN RN'!$AU$4,$B$2,0)*SIN($B73)</f>
        <v>-0.2635100110131377</v>
      </c>
    </row>
    <row r="74" spans="1:14" x14ac:dyDescent="0.15">
      <c r="A74" s="7">
        <f t="shared" si="2"/>
        <v>340</v>
      </c>
      <c r="B74" s="35">
        <f t="shared" si="3"/>
        <v>5.9341194567807207</v>
      </c>
      <c r="C74" s="7">
        <f ca="1">OFFSET('ΩN RN'!$O$4,$B$2,0)+OFFSET('ΩN RN'!$Q$4,$B$2,0)*COS($B74)</f>
        <v>0.59782504594543096</v>
      </c>
      <c r="D74" s="8">
        <f ca="1">OFFSET('ΩN RN'!$P$4,$B$2,0)+OFFSET('ΩN RN'!$Q$4,$B$2,0)*SIN($B74)</f>
        <v>3.4156323577687497E-2</v>
      </c>
      <c r="E74" s="7">
        <f ca="1">OFFSET('ΩN RN'!$U$4,$B$2,0)+OFFSET('ΩN RN'!$W$4,$B$2,0)*COS($B74)</f>
        <v>0.82035518796551377</v>
      </c>
      <c r="F74" s="8">
        <f ca="1">OFFSET('ΩN RN'!$V$4,$B$2,0)+OFFSET('ΩN RN'!$W$4,$B$2,0)*SIN($B74)</f>
        <v>-8.9319514976559322E-2</v>
      </c>
      <c r="G74" s="7">
        <f ca="1">OFFSET('ΩN RN'!$AA$4,$B$2,0)+OFFSET('ΩN RN'!$AC$4,$B$2,0)*COS($B74)</f>
        <v>0.86228413977890428</v>
      </c>
      <c r="H74" s="8">
        <f ca="1">OFFSET('ΩN RN'!$AB$4,$B$2,0)+OFFSET('ΩN RN'!$AC$4,$B$2,0)*SIN($B74)</f>
        <v>-0.13600483596839283</v>
      </c>
      <c r="I74" s="7">
        <f ca="1">OFFSET('ΩN RN'!$AG$4,$B$2,0)+OFFSET('ΩN RN'!$AI$4,$B$2,0)*COS($B74)</f>
        <v>0.88329663186982943</v>
      </c>
      <c r="J74" s="8">
        <f ca="1">OFFSET('ΩN RN'!$AH$4,$B$2,0)+OFFSET('ΩN RN'!$AI$4,$B$2,0)*SIN($B74)</f>
        <v>-0.16781723437746898</v>
      </c>
      <c r="K74" s="5">
        <f ca="1">OFFSET('ΩN RN'!$AM$4,$B$2,0)+OFFSET('ΩN RN'!$AO$4,$B$2,0)*COS($B74)</f>
        <v>0.89597968866972444</v>
      </c>
      <c r="L74" s="8">
        <f ca="1">OFFSET('ΩN RN'!$AN$4,$B$2,0)+OFFSET('ΩN RN'!$AO$4,$B$2,0)*SIN($B74)</f>
        <v>-0.19157517607579219</v>
      </c>
      <c r="M74" s="7">
        <f ca="1">OFFSET('ΩN RN'!$AS$4,$B$2,0)+OFFSET('ΩN RN'!$AU$4,$B$2,0)*COS($B74)</f>
        <v>0.90443756935353747</v>
      </c>
      <c r="N74" s="8">
        <f ca="1">OFFSET('ΩN RN'!$AT$4,$B$2,0)+OFFSET('ΩN RN'!$AU$4,$B$2,0)*SIN($B74)</f>
        <v>-0.21017618537563931</v>
      </c>
    </row>
    <row r="75" spans="1:14" x14ac:dyDescent="0.15">
      <c r="A75" s="7">
        <f t="shared" si="2"/>
        <v>345</v>
      </c>
      <c r="B75" s="35">
        <f t="shared" si="3"/>
        <v>6.0213859193804371</v>
      </c>
      <c r="C75" s="7">
        <f ca="1">OFFSET('ΩN RN'!$O$4,$B$2,0)+OFFSET('ΩN RN'!$Q$4,$B$2,0)*COS($B75)</f>
        <v>0.59782504594543096</v>
      </c>
      <c r="D75" s="8">
        <f ca="1">OFFSET('ΩN RN'!$P$4,$B$2,0)+OFFSET('ΩN RN'!$Q$4,$B$2,0)*SIN($B75)</f>
        <v>3.4156323577687497E-2</v>
      </c>
      <c r="E75" s="7">
        <f ca="1">OFFSET('ΩN RN'!$U$4,$B$2,0)+OFFSET('ΩN RN'!$W$4,$B$2,0)*COS($B75)</f>
        <v>0.82938379309255295</v>
      </c>
      <c r="F75" s="8">
        <f ca="1">OFFSET('ΩN RN'!$V$4,$B$2,0)+OFFSET('ΩN RN'!$W$4,$B$2,0)*SIN($B75)</f>
        <v>-6.0684437883052E-2</v>
      </c>
      <c r="G75" s="7">
        <f ca="1">OFFSET('ΩN RN'!$AA$4,$B$2,0)+OFFSET('ΩN RN'!$AC$4,$B$2,0)*COS($B75)</f>
        <v>0.87456652468995366</v>
      </c>
      <c r="H75" s="8">
        <f ca="1">OFFSET('ΩN RN'!$AB$4,$B$2,0)+OFFSET('ΩN RN'!$AC$4,$B$2,0)*SIN($B75)</f>
        <v>-9.705008782388426E-2</v>
      </c>
      <c r="I75" s="7">
        <f ca="1">OFFSET('ΩN RN'!$AG$4,$B$2,0)+OFFSET('ΩN RN'!$AI$4,$B$2,0)*COS($B75)</f>
        <v>0.89776758314405802</v>
      </c>
      <c r="J75" s="8">
        <f ca="1">OFFSET('ΩN RN'!$AH$4,$B$2,0)+OFFSET('ΩN RN'!$AI$4,$B$2,0)*SIN($B75)</f>
        <v>-0.12192124053087425</v>
      </c>
      <c r="K75" s="5">
        <f ca="1">OFFSET('ΩN RN'!$AM$4,$B$2,0)+OFFSET('ΩN RN'!$AO$4,$B$2,0)*COS($B75)</f>
        <v>0.91207369325779042</v>
      </c>
      <c r="L75" s="8">
        <f ca="1">OFFSET('ΩN RN'!$AN$4,$B$2,0)+OFFSET('ΩN RN'!$AO$4,$B$2,0)*SIN($B75)</f>
        <v>-0.1405315147750727</v>
      </c>
      <c r="M75" s="7">
        <f ca="1">OFFSET('ΩN RN'!$AS$4,$B$2,0)+OFFSET('ΩN RN'!$AU$4,$B$2,0)*COS($B75)</f>
        <v>0.92179674889434993</v>
      </c>
      <c r="N75" s="8">
        <f ca="1">OFFSET('ΩN RN'!$AT$4,$B$2,0)+OFFSET('ΩN RN'!$AU$4,$B$2,0)*SIN($B75)</f>
        <v>-0.15511990177070872</v>
      </c>
    </row>
    <row r="76" spans="1:14" x14ac:dyDescent="0.15">
      <c r="A76" s="7">
        <f t="shared" si="2"/>
        <v>350</v>
      </c>
      <c r="B76" s="35">
        <f t="shared" si="3"/>
        <v>6.1086523819801526</v>
      </c>
      <c r="C76" s="7">
        <f ca="1">OFFSET('ΩN RN'!$O$4,$B$2,0)+OFFSET('ΩN RN'!$Q$4,$B$2,0)*COS($B76)</f>
        <v>0.59782504594543096</v>
      </c>
      <c r="D76" s="8">
        <f ca="1">OFFSET('ΩN RN'!$P$4,$B$2,0)+OFFSET('ΩN RN'!$Q$4,$B$2,0)*SIN($B76)</f>
        <v>3.4156323577687497E-2</v>
      </c>
      <c r="E76" s="7">
        <f ca="1">OFFSET('ΩN RN'!$U$4,$B$2,0)+OFFSET('ΩN RN'!$W$4,$B$2,0)*COS($B76)</f>
        <v>0.83588233023855218</v>
      </c>
      <c r="F76" s="8">
        <f ca="1">OFFSET('ΩN RN'!$V$4,$B$2,0)+OFFSET('ΩN RN'!$W$4,$B$2,0)*SIN($B76)</f>
        <v>-3.1371431117229537E-2</v>
      </c>
      <c r="G76" s="7">
        <f ca="1">OFFSET('ΩN RN'!$AA$4,$B$2,0)+OFFSET('ΩN RN'!$AC$4,$B$2,0)*COS($B76)</f>
        <v>0.88340704141018045</v>
      </c>
      <c r="H76" s="8">
        <f ca="1">OFFSET('ΩN RN'!$AB$4,$B$2,0)+OFFSET('ΩN RN'!$AC$4,$B$2,0)*SIN($B76)</f>
        <v>-5.717309387719087E-2</v>
      </c>
      <c r="I76" s="7">
        <f ca="1">OFFSET('ΩN RN'!$AG$4,$B$2,0)+OFFSET('ΩN RN'!$AI$4,$B$2,0)*COS($B76)</f>
        <v>0.9081833686469466</v>
      </c>
      <c r="J76" s="8">
        <f ca="1">OFFSET('ΩN RN'!$AH$4,$B$2,0)+OFFSET('ΩN RN'!$AI$4,$B$2,0)*SIN($B76)</f>
        <v>-7.4938668290675164E-2</v>
      </c>
      <c r="K76" s="5">
        <f ca="1">OFFSET('ΩN RN'!$AM$4,$B$2,0)+OFFSET('ΩN RN'!$AO$4,$B$2,0)*COS($B76)</f>
        <v>0.92365770708626171</v>
      </c>
      <c r="L76" s="8">
        <f ca="1">OFFSET('ΩN RN'!$AN$4,$B$2,0)+OFFSET('ΩN RN'!$AO$4,$B$2,0)*SIN($B76)</f>
        <v>-8.8279405092448596E-2</v>
      </c>
      <c r="M76" s="7">
        <f ca="1">OFFSET('ΩN RN'!$AS$4,$B$2,0)+OFFSET('ΩN RN'!$AU$4,$B$2,0)*COS($B76)</f>
        <v>0.93429140022561641</v>
      </c>
      <c r="N76" s="8">
        <f ca="1">OFFSET('ΩN RN'!$AT$4,$B$2,0)+OFFSET('ΩN RN'!$AU$4,$B$2,0)*SIN($B76)</f>
        <v>-9.876017176047254E-2</v>
      </c>
    </row>
    <row r="77" spans="1:14" x14ac:dyDescent="0.15">
      <c r="A77" s="7">
        <f t="shared" si="2"/>
        <v>355</v>
      </c>
      <c r="B77" s="35">
        <f t="shared" si="3"/>
        <v>6.1959188445798699</v>
      </c>
      <c r="C77" s="7">
        <f ca="1">OFFSET('ΩN RN'!$O$4,$B$2,0)+OFFSET('ΩN RN'!$Q$4,$B$2,0)*COS($B77)</f>
        <v>0.59782504594543096</v>
      </c>
      <c r="D77" s="8">
        <f ca="1">OFFSET('ΩN RN'!$P$4,$B$2,0)+OFFSET('ΩN RN'!$Q$4,$B$2,0)*SIN($B77)</f>
        <v>3.4156323577687497E-2</v>
      </c>
      <c r="E77" s="7">
        <f ca="1">OFFSET('ΩN RN'!$U$4,$B$2,0)+OFFSET('ΩN RN'!$W$4,$B$2,0)*COS($B77)</f>
        <v>0.83980134161190656</v>
      </c>
      <c r="F77" s="8">
        <f ca="1">OFFSET('ΩN RN'!$V$4,$B$2,0)+OFFSET('ΩN RN'!$W$4,$B$2,0)*SIN($B77)</f>
        <v>-1.6035843602562987E-3</v>
      </c>
      <c r="G77" s="7">
        <f ca="1">OFFSET('ΩN RN'!$AA$4,$B$2,0)+OFFSET('ΩN RN'!$AC$4,$B$2,0)*COS($B77)</f>
        <v>0.88873840826929396</v>
      </c>
      <c r="H77" s="8">
        <f ca="1">OFFSET('ΩN RN'!$AB$4,$B$2,0)+OFFSET('ΩN RN'!$AC$4,$B$2,0)*SIN($B77)</f>
        <v>-1.6677342130632992E-2</v>
      </c>
      <c r="I77" s="7">
        <f ca="1">OFFSET('ΩN RN'!$AG$4,$B$2,0)+OFFSET('ΩN RN'!$AI$4,$B$2,0)*COS($B77)</f>
        <v>0.91446471796159501</v>
      </c>
      <c r="J77" s="8">
        <f ca="1">OFFSET('ΩN RN'!$AH$4,$B$2,0)+OFFSET('ΩN RN'!$AI$4,$B$2,0)*SIN($B77)</f>
        <v>-2.7227083400470878E-2</v>
      </c>
      <c r="K77" s="5">
        <f ca="1">OFFSET('ΩN RN'!$AM$4,$B$2,0)+OFFSET('ΩN RN'!$AO$4,$B$2,0)*COS($B77)</f>
        <v>0.9306435688152852</v>
      </c>
      <c r="L77" s="8">
        <f ca="1">OFFSET('ΩN RN'!$AN$4,$B$2,0)+OFFSET('ΩN RN'!$AO$4,$B$2,0)*SIN($B77)</f>
        <v>-3.5216517133289452E-2</v>
      </c>
      <c r="M77" s="7">
        <f ca="1">OFFSET('ΩN RN'!$AS$4,$B$2,0)+OFFSET('ΩN RN'!$AU$4,$B$2,0)*COS($B77)</f>
        <v>0.94182643150622969</v>
      </c>
      <c r="N77" s="8">
        <f ca="1">OFFSET('ΩN RN'!$AT$4,$B$2,0)+OFFSET('ΩN RN'!$AU$4,$B$2,0)*SIN($B77)</f>
        <v>-4.1525926921242289E-2</v>
      </c>
    </row>
    <row r="78" spans="1:14" ht="14.25" thickBot="1" x14ac:dyDescent="0.2">
      <c r="A78" s="18">
        <f t="shared" si="2"/>
        <v>360</v>
      </c>
      <c r="B78" s="33">
        <f t="shared" si="3"/>
        <v>6.2831853071795862</v>
      </c>
      <c r="C78" s="18">
        <f ca="1">OFFSET('ΩN RN'!$O$4,$B$2,0)+OFFSET('ΩN RN'!$Q$4,$B$2,0)*COS($B78)</f>
        <v>0.59782504594543096</v>
      </c>
      <c r="D78" s="12">
        <f ca="1">OFFSET('ΩN RN'!$P$4,$B$2,0)+OFFSET('ΩN RN'!$Q$4,$B$2,0)*SIN($B78)</f>
        <v>3.4156323577687497E-2</v>
      </c>
      <c r="E78" s="18">
        <f ca="1">OFFSET('ΩN RN'!$U$4,$B$2,0)+OFFSET('ΩN RN'!$W$4,$B$2,0)*COS($B78)</f>
        <v>0.84111100116970094</v>
      </c>
      <c r="F78" s="12">
        <f ca="1">OFFSET('ΩN RN'!$V$4,$B$2,0)+OFFSET('ΩN RN'!$W$4,$B$2,0)*SIN($B78)</f>
        <v>2.8392551099728918E-2</v>
      </c>
      <c r="G78" s="18">
        <f ca="1">OFFSET('ΩN RN'!$AA$4,$B$2,0)+OFFSET('ΩN RN'!$AC$4,$B$2,0)*COS($B78)</f>
        <v>0.89052005034632886</v>
      </c>
      <c r="H78" s="12">
        <f ca="1">OFFSET('ΩN RN'!$AB$4,$B$2,0)+OFFSET('ΩN RN'!$AC$4,$B$2,0)*SIN($B78)</f>
        <v>2.4128970292993386E-2</v>
      </c>
      <c r="I78" s="18">
        <f ca="1">OFFSET('ΩN RN'!$AG$4,$B$2,0)+OFFSET('ΩN RN'!$AI$4,$B$2,0)*COS($B78)</f>
        <v>0.91656382622693633</v>
      </c>
      <c r="J78" s="12">
        <f ca="1">OFFSET('ΩN RN'!$AH$4,$B$2,0)+OFFSET('ΩN RN'!$AI$4,$B$2,0)*SIN($B78)</f>
        <v>2.0850400169680063E-2</v>
      </c>
      <c r="K78" s="19">
        <f ca="1">OFFSET('ΩN RN'!$AM$4,$B$2,0)+OFFSET('ΩN RN'!$AO$4,$B$2,0)*COS($B78)</f>
        <v>0.93297811181892398</v>
      </c>
      <c r="L78" s="12">
        <f ca="1">OFFSET('ΩN RN'!$AN$4,$B$2,0)+OFFSET('ΩN RN'!$AO$4,$B$2,0)*SIN($B78)</f>
        <v>1.8253308484786152E-2</v>
      </c>
      <c r="M78" s="18">
        <f ca="1">OFFSET('ΩN RN'!$AS$4,$B$2,0)+OFFSET('ΩN RN'!$AU$4,$B$2,0)*COS($B78)</f>
        <v>0.9443444965983675</v>
      </c>
      <c r="N78" s="12">
        <f ca="1">OFFSET('ΩN RN'!$AT$4,$B$2,0)+OFFSET('ΩN RN'!$AU$4,$B$2,0)*SIN($B78)</f>
        <v>1.6147245584771836E-2</v>
      </c>
    </row>
  </sheetData>
  <mergeCells count="7">
    <mergeCell ref="G4:H4"/>
    <mergeCell ref="I4:J4"/>
    <mergeCell ref="M4:N4"/>
    <mergeCell ref="A4:B4"/>
    <mergeCell ref="C4:D4"/>
    <mergeCell ref="E4:F4"/>
    <mergeCell ref="K4:L4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J72" sqref="J72"/>
    </sheetView>
  </sheetViews>
  <sheetFormatPr defaultRowHeight="13.5" x14ac:dyDescent="0.15"/>
  <sheetData>
    <row r="1" spans="1:2" x14ac:dyDescent="0.15">
      <c r="A1">
        <f ca="1">'NF circle'!C6</f>
        <v>0.59782504594543096</v>
      </c>
      <c r="B1">
        <f ca="1">'NF circle'!D6</f>
        <v>3.4156323577687497E-2</v>
      </c>
    </row>
    <row r="2" spans="1:2" x14ac:dyDescent="0.15">
      <c r="A2">
        <f ca="1">'NF circle'!C7</f>
        <v>0.59782504594543096</v>
      </c>
      <c r="B2">
        <f ca="1">'NF circle'!D7</f>
        <v>3.4156323577687497E-2</v>
      </c>
    </row>
    <row r="3" spans="1:2" x14ac:dyDescent="0.15">
      <c r="A3">
        <f ca="1">'NF circle'!C8</f>
        <v>0.59782504594543096</v>
      </c>
      <c r="B3">
        <f ca="1">'NF circle'!D8</f>
        <v>3.4156323577687497E-2</v>
      </c>
    </row>
    <row r="4" spans="1:2" x14ac:dyDescent="0.15">
      <c r="A4">
        <f ca="1">'NF circle'!C9</f>
        <v>0.59782504594543096</v>
      </c>
      <c r="B4">
        <f ca="1">'NF circle'!D9</f>
        <v>3.4156323577687497E-2</v>
      </c>
    </row>
    <row r="5" spans="1:2" x14ac:dyDescent="0.15">
      <c r="A5">
        <f ca="1">'NF circle'!C10</f>
        <v>0.59782504594543096</v>
      </c>
      <c r="B5">
        <f ca="1">'NF circle'!D10</f>
        <v>3.4156323577687497E-2</v>
      </c>
    </row>
    <row r="6" spans="1:2" x14ac:dyDescent="0.15">
      <c r="A6">
        <f ca="1">'NF circle'!C11</f>
        <v>0.59782504594543096</v>
      </c>
      <c r="B6">
        <f ca="1">'NF circle'!D11</f>
        <v>3.4156323577687497E-2</v>
      </c>
    </row>
    <row r="7" spans="1:2" x14ac:dyDescent="0.15">
      <c r="A7">
        <f ca="1">'NF circle'!C12</f>
        <v>0.59782504594543096</v>
      </c>
      <c r="B7">
        <f ca="1">'NF circle'!D12</f>
        <v>3.4156323577687497E-2</v>
      </c>
    </row>
    <row r="8" spans="1:2" x14ac:dyDescent="0.15">
      <c r="A8">
        <f ca="1">'NF circle'!C13</f>
        <v>0.59782504594543096</v>
      </c>
      <c r="B8">
        <f ca="1">'NF circle'!D13</f>
        <v>3.4156323577687497E-2</v>
      </c>
    </row>
    <row r="9" spans="1:2" x14ac:dyDescent="0.15">
      <c r="A9">
        <f ca="1">'NF circle'!C14</f>
        <v>0.59782504594543096</v>
      </c>
      <c r="B9">
        <f ca="1">'NF circle'!D14</f>
        <v>3.4156323577687497E-2</v>
      </c>
    </row>
    <row r="10" spans="1:2" x14ac:dyDescent="0.15">
      <c r="A10">
        <f ca="1">'NF circle'!C15</f>
        <v>0.59782504594543096</v>
      </c>
      <c r="B10">
        <f ca="1">'NF circle'!D15</f>
        <v>3.4156323577687497E-2</v>
      </c>
    </row>
    <row r="11" spans="1:2" x14ac:dyDescent="0.15">
      <c r="A11">
        <f ca="1">'NF circle'!C16</f>
        <v>0.59782504594543096</v>
      </c>
      <c r="B11">
        <f ca="1">'NF circle'!D16</f>
        <v>3.4156323577687497E-2</v>
      </c>
    </row>
    <row r="12" spans="1:2" x14ac:dyDescent="0.15">
      <c r="A12">
        <f ca="1">'NF circle'!C17</f>
        <v>0.59782504594543096</v>
      </c>
      <c r="B12">
        <f ca="1">'NF circle'!D17</f>
        <v>3.4156323577687497E-2</v>
      </c>
    </row>
    <row r="13" spans="1:2" x14ac:dyDescent="0.15">
      <c r="A13">
        <f ca="1">'NF circle'!C18</f>
        <v>0.59782504594543096</v>
      </c>
      <c r="B13">
        <f ca="1">'NF circle'!D18</f>
        <v>3.4156323577687497E-2</v>
      </c>
    </row>
    <row r="14" spans="1:2" x14ac:dyDescent="0.15">
      <c r="A14">
        <f ca="1">'NF circle'!C19</f>
        <v>0.59782504594543096</v>
      </c>
      <c r="B14">
        <f ca="1">'NF circle'!D19</f>
        <v>3.4156323577687497E-2</v>
      </c>
    </row>
    <row r="15" spans="1:2" x14ac:dyDescent="0.15">
      <c r="A15">
        <f ca="1">'NF circle'!C20</f>
        <v>0.59782504594543096</v>
      </c>
      <c r="B15">
        <f ca="1">'NF circle'!D20</f>
        <v>3.4156323577687497E-2</v>
      </c>
    </row>
    <row r="16" spans="1:2" x14ac:dyDescent="0.15">
      <c r="A16">
        <f ca="1">'NF circle'!C21</f>
        <v>0.59782504594543096</v>
      </c>
      <c r="B16">
        <f ca="1">'NF circle'!D21</f>
        <v>3.4156323577687497E-2</v>
      </c>
    </row>
    <row r="17" spans="1:2" x14ac:dyDescent="0.15">
      <c r="A17">
        <f ca="1">'NF circle'!C22</f>
        <v>0.59782504594543096</v>
      </c>
      <c r="B17">
        <f ca="1">'NF circle'!D22</f>
        <v>3.4156323577687497E-2</v>
      </c>
    </row>
    <row r="18" spans="1:2" x14ac:dyDescent="0.15">
      <c r="A18">
        <f ca="1">'NF circle'!C23</f>
        <v>0.59782504594543096</v>
      </c>
      <c r="B18">
        <f ca="1">'NF circle'!D23</f>
        <v>3.4156323577687497E-2</v>
      </c>
    </row>
    <row r="19" spans="1:2" x14ac:dyDescent="0.15">
      <c r="A19">
        <f ca="1">'NF circle'!C24</f>
        <v>0.59782504594543096</v>
      </c>
      <c r="B19">
        <f ca="1">'NF circle'!D24</f>
        <v>3.4156323577687497E-2</v>
      </c>
    </row>
    <row r="20" spans="1:2" x14ac:dyDescent="0.15">
      <c r="A20">
        <f ca="1">'NF circle'!C25</f>
        <v>0.59782504594543096</v>
      </c>
      <c r="B20">
        <f ca="1">'NF circle'!D25</f>
        <v>3.4156323577687497E-2</v>
      </c>
    </row>
    <row r="21" spans="1:2" x14ac:dyDescent="0.15">
      <c r="A21">
        <f ca="1">'NF circle'!C26</f>
        <v>0.59782504594543096</v>
      </c>
      <c r="B21">
        <f ca="1">'NF circle'!D26</f>
        <v>3.4156323577687497E-2</v>
      </c>
    </row>
    <row r="22" spans="1:2" x14ac:dyDescent="0.15">
      <c r="A22">
        <f ca="1">'NF circle'!C27</f>
        <v>0.59782504594543096</v>
      </c>
      <c r="B22">
        <f ca="1">'NF circle'!D27</f>
        <v>3.4156323577687497E-2</v>
      </c>
    </row>
    <row r="23" spans="1:2" x14ac:dyDescent="0.15">
      <c r="A23">
        <f ca="1">'NF circle'!C28</f>
        <v>0.59782504594543096</v>
      </c>
      <c r="B23">
        <f ca="1">'NF circle'!D28</f>
        <v>3.4156323577687497E-2</v>
      </c>
    </row>
    <row r="24" spans="1:2" x14ac:dyDescent="0.15">
      <c r="A24">
        <f ca="1">'NF circle'!C29</f>
        <v>0.59782504594543096</v>
      </c>
      <c r="B24">
        <f ca="1">'NF circle'!D29</f>
        <v>3.4156323577687497E-2</v>
      </c>
    </row>
    <row r="25" spans="1:2" x14ac:dyDescent="0.15">
      <c r="A25">
        <f ca="1">'NF circle'!C30</f>
        <v>0.59782504594543096</v>
      </c>
      <c r="B25">
        <f ca="1">'NF circle'!D30</f>
        <v>3.4156323577687497E-2</v>
      </c>
    </row>
    <row r="26" spans="1:2" x14ac:dyDescent="0.15">
      <c r="A26">
        <f ca="1">'NF circle'!C31</f>
        <v>0.59782504594543096</v>
      </c>
      <c r="B26">
        <f ca="1">'NF circle'!D31</f>
        <v>3.4156323577687497E-2</v>
      </c>
    </row>
    <row r="27" spans="1:2" x14ac:dyDescent="0.15">
      <c r="A27">
        <f ca="1">'NF circle'!C32</f>
        <v>0.59782504594543096</v>
      </c>
      <c r="B27">
        <f ca="1">'NF circle'!D32</f>
        <v>3.4156323577687497E-2</v>
      </c>
    </row>
    <row r="28" spans="1:2" x14ac:dyDescent="0.15">
      <c r="A28">
        <f ca="1">'NF circle'!C33</f>
        <v>0.59782504594543096</v>
      </c>
      <c r="B28">
        <f ca="1">'NF circle'!D33</f>
        <v>3.4156323577687497E-2</v>
      </c>
    </row>
    <row r="29" spans="1:2" x14ac:dyDescent="0.15">
      <c r="A29">
        <f ca="1">'NF circle'!C34</f>
        <v>0.59782504594543096</v>
      </c>
      <c r="B29">
        <f ca="1">'NF circle'!D34</f>
        <v>3.4156323577687497E-2</v>
      </c>
    </row>
    <row r="30" spans="1:2" x14ac:dyDescent="0.15">
      <c r="A30">
        <f ca="1">'NF circle'!C35</f>
        <v>0.59782504594543096</v>
      </c>
      <c r="B30">
        <f ca="1">'NF circle'!D35</f>
        <v>3.4156323577687497E-2</v>
      </c>
    </row>
    <row r="31" spans="1:2" x14ac:dyDescent="0.15">
      <c r="A31">
        <f ca="1">'NF circle'!C36</f>
        <v>0.59782504594543096</v>
      </c>
      <c r="B31">
        <f ca="1">'NF circle'!D36</f>
        <v>3.4156323577687497E-2</v>
      </c>
    </row>
    <row r="32" spans="1:2" x14ac:dyDescent="0.15">
      <c r="A32">
        <f ca="1">'NF circle'!C37</f>
        <v>0.59782504594543096</v>
      </c>
      <c r="B32">
        <f ca="1">'NF circle'!D37</f>
        <v>3.4156323577687497E-2</v>
      </c>
    </row>
    <row r="33" spans="1:2" x14ac:dyDescent="0.15">
      <c r="A33">
        <f ca="1">'NF circle'!C38</f>
        <v>0.59782504594543096</v>
      </c>
      <c r="B33">
        <f ca="1">'NF circle'!D38</f>
        <v>3.4156323577687497E-2</v>
      </c>
    </row>
    <row r="34" spans="1:2" x14ac:dyDescent="0.15">
      <c r="A34">
        <f ca="1">'NF circle'!C39</f>
        <v>0.59782504594543096</v>
      </c>
      <c r="B34">
        <f ca="1">'NF circle'!D39</f>
        <v>3.4156323577687497E-2</v>
      </c>
    </row>
    <row r="35" spans="1:2" x14ac:dyDescent="0.15">
      <c r="A35">
        <f ca="1">'NF circle'!C40</f>
        <v>0.59782504594543096</v>
      </c>
      <c r="B35">
        <f ca="1">'NF circle'!D40</f>
        <v>3.4156323577687497E-2</v>
      </c>
    </row>
    <row r="36" spans="1:2" x14ac:dyDescent="0.15">
      <c r="A36">
        <f ca="1">'NF circle'!C41</f>
        <v>0.59782504594543096</v>
      </c>
      <c r="B36">
        <f ca="1">'NF circle'!D41</f>
        <v>3.4156323577687497E-2</v>
      </c>
    </row>
    <row r="37" spans="1:2" x14ac:dyDescent="0.15">
      <c r="A37">
        <f ca="1">'NF circle'!C42</f>
        <v>0.59782504594543096</v>
      </c>
      <c r="B37">
        <f ca="1">'NF circle'!D42</f>
        <v>3.4156323577687497E-2</v>
      </c>
    </row>
    <row r="38" spans="1:2" x14ac:dyDescent="0.15">
      <c r="A38">
        <f ca="1">'NF circle'!C43</f>
        <v>0.59782504594543096</v>
      </c>
      <c r="B38">
        <f ca="1">'NF circle'!D43</f>
        <v>3.4156323577687497E-2</v>
      </c>
    </row>
    <row r="39" spans="1:2" x14ac:dyDescent="0.15">
      <c r="A39">
        <f ca="1">'NF circle'!C44</f>
        <v>0.59782504594543096</v>
      </c>
      <c r="B39">
        <f ca="1">'NF circle'!D44</f>
        <v>3.4156323577687497E-2</v>
      </c>
    </row>
    <row r="40" spans="1:2" x14ac:dyDescent="0.15">
      <c r="A40">
        <f ca="1">'NF circle'!C45</f>
        <v>0.59782504594543096</v>
      </c>
      <c r="B40">
        <f ca="1">'NF circle'!D45</f>
        <v>3.4156323577687497E-2</v>
      </c>
    </row>
    <row r="41" spans="1:2" x14ac:dyDescent="0.15">
      <c r="A41">
        <f ca="1">'NF circle'!C46</f>
        <v>0.59782504594543096</v>
      </c>
      <c r="B41">
        <f ca="1">'NF circle'!D46</f>
        <v>3.4156323577687497E-2</v>
      </c>
    </row>
    <row r="42" spans="1:2" x14ac:dyDescent="0.15">
      <c r="A42">
        <f ca="1">'NF circle'!C47</f>
        <v>0.59782504594543096</v>
      </c>
      <c r="B42">
        <f ca="1">'NF circle'!D47</f>
        <v>3.4156323577687497E-2</v>
      </c>
    </row>
    <row r="43" spans="1:2" x14ac:dyDescent="0.15">
      <c r="A43">
        <f ca="1">'NF circle'!C48</f>
        <v>0.59782504594543096</v>
      </c>
      <c r="B43">
        <f ca="1">'NF circle'!D48</f>
        <v>3.4156323577687497E-2</v>
      </c>
    </row>
    <row r="44" spans="1:2" x14ac:dyDescent="0.15">
      <c r="A44">
        <f ca="1">'NF circle'!C49</f>
        <v>0.59782504594543096</v>
      </c>
      <c r="B44">
        <f ca="1">'NF circle'!D49</f>
        <v>3.4156323577687497E-2</v>
      </c>
    </row>
    <row r="45" spans="1:2" x14ac:dyDescent="0.15">
      <c r="A45">
        <f ca="1">'NF circle'!C50</f>
        <v>0.59782504594543096</v>
      </c>
      <c r="B45">
        <f ca="1">'NF circle'!D50</f>
        <v>3.4156323577687497E-2</v>
      </c>
    </row>
    <row r="46" spans="1:2" x14ac:dyDescent="0.15">
      <c r="A46">
        <f ca="1">'NF circle'!C51</f>
        <v>0.59782504594543096</v>
      </c>
      <c r="B46">
        <f ca="1">'NF circle'!D51</f>
        <v>3.4156323577687497E-2</v>
      </c>
    </row>
    <row r="47" spans="1:2" x14ac:dyDescent="0.15">
      <c r="A47">
        <f ca="1">'NF circle'!C52</f>
        <v>0.59782504594543096</v>
      </c>
      <c r="B47">
        <f ca="1">'NF circle'!D52</f>
        <v>3.4156323577687497E-2</v>
      </c>
    </row>
    <row r="48" spans="1:2" x14ac:dyDescent="0.15">
      <c r="A48">
        <f ca="1">'NF circle'!C53</f>
        <v>0.59782504594543096</v>
      </c>
      <c r="B48">
        <f ca="1">'NF circle'!D53</f>
        <v>3.4156323577687497E-2</v>
      </c>
    </row>
    <row r="49" spans="1:2" x14ac:dyDescent="0.15">
      <c r="A49">
        <f ca="1">'NF circle'!C54</f>
        <v>0.59782504594543096</v>
      </c>
      <c r="B49">
        <f ca="1">'NF circle'!D54</f>
        <v>3.4156323577687497E-2</v>
      </c>
    </row>
    <row r="50" spans="1:2" x14ac:dyDescent="0.15">
      <c r="A50">
        <f ca="1">'NF circle'!C55</f>
        <v>0.59782504594543096</v>
      </c>
      <c r="B50">
        <f ca="1">'NF circle'!D55</f>
        <v>3.4156323577687497E-2</v>
      </c>
    </row>
    <row r="51" spans="1:2" x14ac:dyDescent="0.15">
      <c r="A51">
        <f ca="1">'NF circle'!C56</f>
        <v>0.59782504594543096</v>
      </c>
      <c r="B51">
        <f ca="1">'NF circle'!D56</f>
        <v>3.4156323577687497E-2</v>
      </c>
    </row>
    <row r="52" spans="1:2" x14ac:dyDescent="0.15">
      <c r="A52">
        <f ca="1">'NF circle'!C57</f>
        <v>0.59782504594543096</v>
      </c>
      <c r="B52">
        <f ca="1">'NF circle'!D57</f>
        <v>3.4156323577687497E-2</v>
      </c>
    </row>
    <row r="53" spans="1:2" x14ac:dyDescent="0.15">
      <c r="A53">
        <f ca="1">'NF circle'!C58</f>
        <v>0.59782504594543096</v>
      </c>
      <c r="B53">
        <f ca="1">'NF circle'!D58</f>
        <v>3.4156323577687497E-2</v>
      </c>
    </row>
    <row r="54" spans="1:2" x14ac:dyDescent="0.15">
      <c r="A54">
        <f ca="1">'NF circle'!C59</f>
        <v>0.59782504594543096</v>
      </c>
      <c r="B54">
        <f ca="1">'NF circle'!D59</f>
        <v>3.4156323577687497E-2</v>
      </c>
    </row>
    <row r="55" spans="1:2" x14ac:dyDescent="0.15">
      <c r="A55">
        <f ca="1">'NF circle'!C60</f>
        <v>0.59782504594543096</v>
      </c>
      <c r="B55">
        <f ca="1">'NF circle'!D60</f>
        <v>3.4156323577687497E-2</v>
      </c>
    </row>
    <row r="56" spans="1:2" x14ac:dyDescent="0.15">
      <c r="A56">
        <f ca="1">'NF circle'!C61</f>
        <v>0.59782504594543096</v>
      </c>
      <c r="B56">
        <f ca="1">'NF circle'!D61</f>
        <v>3.4156323577687497E-2</v>
      </c>
    </row>
    <row r="57" spans="1:2" x14ac:dyDescent="0.15">
      <c r="A57">
        <f ca="1">'NF circle'!C62</f>
        <v>0.59782504594543096</v>
      </c>
      <c r="B57">
        <f ca="1">'NF circle'!D62</f>
        <v>3.4156323577687497E-2</v>
      </c>
    </row>
    <row r="58" spans="1:2" x14ac:dyDescent="0.15">
      <c r="A58">
        <f ca="1">'NF circle'!C63</f>
        <v>0.59782504594543096</v>
      </c>
      <c r="B58">
        <f ca="1">'NF circle'!D63</f>
        <v>3.4156323577687497E-2</v>
      </c>
    </row>
    <row r="59" spans="1:2" x14ac:dyDescent="0.15">
      <c r="A59">
        <f ca="1">'NF circle'!C64</f>
        <v>0.59782504594543096</v>
      </c>
      <c r="B59">
        <f ca="1">'NF circle'!D64</f>
        <v>3.4156323577687497E-2</v>
      </c>
    </row>
    <row r="60" spans="1:2" x14ac:dyDescent="0.15">
      <c r="A60">
        <f ca="1">'NF circle'!C65</f>
        <v>0.59782504594543096</v>
      </c>
      <c r="B60">
        <f ca="1">'NF circle'!D65</f>
        <v>3.4156323577687497E-2</v>
      </c>
    </row>
    <row r="61" spans="1:2" x14ac:dyDescent="0.15">
      <c r="A61">
        <f ca="1">'NF circle'!C66</f>
        <v>0.59782504594543096</v>
      </c>
      <c r="B61">
        <f ca="1">'NF circle'!D66</f>
        <v>3.4156323577687497E-2</v>
      </c>
    </row>
    <row r="62" spans="1:2" x14ac:dyDescent="0.15">
      <c r="A62">
        <f ca="1">'NF circle'!C67</f>
        <v>0.59782504594543096</v>
      </c>
      <c r="B62">
        <f ca="1">'NF circle'!D67</f>
        <v>3.4156323577687497E-2</v>
      </c>
    </row>
    <row r="63" spans="1:2" x14ac:dyDescent="0.15">
      <c r="A63">
        <f ca="1">'NF circle'!C68</f>
        <v>0.59782504594543096</v>
      </c>
      <c r="B63">
        <f ca="1">'NF circle'!D68</f>
        <v>3.4156323577687497E-2</v>
      </c>
    </row>
    <row r="64" spans="1:2" x14ac:dyDescent="0.15">
      <c r="A64">
        <f ca="1">'NF circle'!C69</f>
        <v>0.59782504594543096</v>
      </c>
      <c r="B64">
        <f ca="1">'NF circle'!D69</f>
        <v>3.4156323577687497E-2</v>
      </c>
    </row>
    <row r="65" spans="1:2" x14ac:dyDescent="0.15">
      <c r="A65">
        <f ca="1">'NF circle'!C70</f>
        <v>0.59782504594543096</v>
      </c>
      <c r="B65">
        <f ca="1">'NF circle'!D70</f>
        <v>3.4156323577687497E-2</v>
      </c>
    </row>
    <row r="66" spans="1:2" x14ac:dyDescent="0.15">
      <c r="A66">
        <f ca="1">'NF circle'!C71</f>
        <v>0.59782504594543096</v>
      </c>
      <c r="B66">
        <f ca="1">'NF circle'!D71</f>
        <v>3.4156323577687497E-2</v>
      </c>
    </row>
    <row r="67" spans="1:2" x14ac:dyDescent="0.15">
      <c r="A67">
        <f ca="1">'NF circle'!C72</f>
        <v>0.59782504594543096</v>
      </c>
      <c r="B67">
        <f ca="1">'NF circle'!D72</f>
        <v>3.4156323577687497E-2</v>
      </c>
    </row>
    <row r="68" spans="1:2" x14ac:dyDescent="0.15">
      <c r="A68">
        <f ca="1">'NF circle'!C73</f>
        <v>0.59782504594543096</v>
      </c>
      <c r="B68">
        <f ca="1">'NF circle'!D73</f>
        <v>3.4156323577687497E-2</v>
      </c>
    </row>
    <row r="69" spans="1:2" x14ac:dyDescent="0.15">
      <c r="A69">
        <f ca="1">'NF circle'!C74</f>
        <v>0.59782504594543096</v>
      </c>
      <c r="B69">
        <f ca="1">'NF circle'!D74</f>
        <v>3.4156323577687497E-2</v>
      </c>
    </row>
    <row r="70" spans="1:2" x14ac:dyDescent="0.15">
      <c r="A70">
        <f ca="1">'NF circle'!C75</f>
        <v>0.59782504594543096</v>
      </c>
      <c r="B70">
        <f ca="1">'NF circle'!D75</f>
        <v>3.4156323577687497E-2</v>
      </c>
    </row>
    <row r="71" spans="1:2" x14ac:dyDescent="0.15">
      <c r="A71">
        <f ca="1">'NF circle'!C76</f>
        <v>0.59782504594543096</v>
      </c>
      <c r="B71">
        <f ca="1">'NF circle'!D76</f>
        <v>3.4156323577687497E-2</v>
      </c>
    </row>
    <row r="72" spans="1:2" x14ac:dyDescent="0.15">
      <c r="A72">
        <f ca="1">'NF circle'!C77</f>
        <v>0.59782504594543096</v>
      </c>
      <c r="B72">
        <f ca="1">'NF circle'!D77</f>
        <v>3.4156323577687497E-2</v>
      </c>
    </row>
    <row r="73" spans="1:2" x14ac:dyDescent="0.15">
      <c r="A73">
        <f ca="1">'NF circle'!C78</f>
        <v>0.59782504594543096</v>
      </c>
      <c r="B73">
        <f ca="1">'NF circle'!D78</f>
        <v>3.4156323577687497E-2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sqref="A1:B73"/>
    </sheetView>
  </sheetViews>
  <sheetFormatPr defaultRowHeight="13.5" x14ac:dyDescent="0.15"/>
  <sheetData>
    <row r="1" spans="1:2" x14ac:dyDescent="0.15">
      <c r="A1">
        <f ca="1">'NF circle'!E6</f>
        <v>0.84111100116970094</v>
      </c>
      <c r="B1">
        <f ca="1">'NF circle'!F6</f>
        <v>2.8392551099729001E-2</v>
      </c>
    </row>
    <row r="2" spans="1:2" x14ac:dyDescent="0.15">
      <c r="A2">
        <f ca="1">'NF circle'!E7</f>
        <v>0.83980134161190656</v>
      </c>
      <c r="B2">
        <f ca="1">'NF circle'!F7</f>
        <v>5.8388686559714249E-2</v>
      </c>
    </row>
    <row r="3" spans="1:2" x14ac:dyDescent="0.15">
      <c r="A3">
        <f ca="1">'NF circle'!E8</f>
        <v>0.8358823302385523</v>
      </c>
      <c r="B3">
        <f ca="1">'NF circle'!F8</f>
        <v>8.8156533316687213E-2</v>
      </c>
    </row>
    <row r="4" spans="1:2" x14ac:dyDescent="0.15">
      <c r="A4">
        <f ca="1">'NF circle'!E9</f>
        <v>0.82938379309255295</v>
      </c>
      <c r="B4">
        <f ca="1">'NF circle'!F9</f>
        <v>0.11746954008251002</v>
      </c>
    </row>
    <row r="5" spans="1:2" x14ac:dyDescent="0.15">
      <c r="A5">
        <f ca="1">'NF circle'!E10</f>
        <v>0.82035518796551377</v>
      </c>
      <c r="B5">
        <f ca="1">'NF circle'!F10</f>
        <v>0.14610461717601736</v>
      </c>
    </row>
    <row r="6" spans="1:2" x14ac:dyDescent="0.15">
      <c r="A6">
        <f ca="1">'NF circle'!E11</f>
        <v>0.80886522799407223</v>
      </c>
      <c r="B6">
        <f ca="1">'NF circle'!F11</f>
        <v>0.17384383437019535</v>
      </c>
    </row>
    <row r="7" spans="1:2" x14ac:dyDescent="0.15">
      <c r="A7">
        <f ca="1">'NF circle'!E12</f>
        <v>0.79500135871143873</v>
      </c>
      <c r="B7">
        <f ca="1">'NF circle'!F12</f>
        <v>0.20047607947279897</v>
      </c>
    </row>
    <row r="8" spans="1:2" x14ac:dyDescent="0.15">
      <c r="A8">
        <f ca="1">'NF circle'!E13</f>
        <v>0.77886909253408709</v>
      </c>
      <c r="B8">
        <f ca="1">'NF circle'!F13</f>
        <v>0.22579866501760823</v>
      </c>
    </row>
    <row r="9" spans="1:2" x14ac:dyDescent="0.15">
      <c r="A9">
        <f ca="1">'NF circle'!E14</f>
        <v>0.76059120574855554</v>
      </c>
      <c r="B9">
        <f ca="1">'NF circle'!F14</f>
        <v>0.24961887083843184</v>
      </c>
    </row>
    <row r="10" spans="1:2" x14ac:dyDescent="0.15">
      <c r="A10">
        <f ca="1">'NF circle'!E15</f>
        <v>0.7403068041097719</v>
      </c>
      <c r="B10">
        <f ca="1">'NF circle'!F15</f>
        <v>0.2717554107859399</v>
      </c>
    </row>
    <row r="11" spans="1:2" x14ac:dyDescent="0.15">
      <c r="A11">
        <f ca="1">'NF circle'!E16</f>
        <v>0.71817026416226382</v>
      </c>
      <c r="B11">
        <f ca="1">'NF circle'!F16</f>
        <v>0.29203981242472354</v>
      </c>
    </row>
    <row r="12" spans="1:2" x14ac:dyDescent="0.15">
      <c r="A12">
        <f ca="1">'NF circle'!E17</f>
        <v>0.69435005834144026</v>
      </c>
      <c r="B12">
        <f ca="1">'NF circle'!F17</f>
        <v>0.31031769921025504</v>
      </c>
    </row>
    <row r="13" spans="1:2" x14ac:dyDescent="0.15">
      <c r="A13">
        <f ca="1">'NF circle'!E18</f>
        <v>0.669027472796631</v>
      </c>
      <c r="B13">
        <f ca="1">'NF circle'!F18</f>
        <v>0.32644996538760668</v>
      </c>
    </row>
    <row r="14" spans="1:2" x14ac:dyDescent="0.15">
      <c r="A14">
        <f ca="1">'NF circle'!E19</f>
        <v>0.64239522769402735</v>
      </c>
      <c r="B14">
        <f ca="1">'NF circle'!F19</f>
        <v>0.34031383467024029</v>
      </c>
    </row>
    <row r="15" spans="1:2" x14ac:dyDescent="0.15">
      <c r="A15">
        <f ca="1">'NF circle'!E20</f>
        <v>0.61465601049984941</v>
      </c>
      <c r="B15">
        <f ca="1">'NF circle'!F20</f>
        <v>0.35180379464168171</v>
      </c>
    </row>
    <row r="16" spans="1:2" x14ac:dyDescent="0.15">
      <c r="A16">
        <f ca="1">'NF circle'!E21</f>
        <v>0.58602093340634198</v>
      </c>
      <c r="B16">
        <f ca="1">'NF circle'!F21</f>
        <v>0.36083239976872095</v>
      </c>
    </row>
    <row r="17" spans="1:2" x14ac:dyDescent="0.15">
      <c r="A17">
        <f ca="1">'NF circle'!E22</f>
        <v>0.55670792664051927</v>
      </c>
      <c r="B17">
        <f ca="1">'NF circle'!F22</f>
        <v>0.36733093691472024</v>
      </c>
    </row>
    <row r="18" spans="1:2" x14ac:dyDescent="0.15">
      <c r="A18">
        <f ca="1">'NF circle'!E23</f>
        <v>0.52694007988354619</v>
      </c>
      <c r="B18">
        <f ca="1">'NF circle'!F23</f>
        <v>0.37124994828807462</v>
      </c>
    </row>
    <row r="19" spans="1:2" x14ac:dyDescent="0.15">
      <c r="A19">
        <f ca="1">'NF circle'!E24</f>
        <v>0.49694394442356099</v>
      </c>
      <c r="B19">
        <f ca="1">'NF circle'!F24</f>
        <v>0.372559607845869</v>
      </c>
    </row>
    <row r="20" spans="1:2" x14ac:dyDescent="0.15">
      <c r="A20">
        <f ca="1">'NF circle'!E25</f>
        <v>0.46694780896357574</v>
      </c>
      <c r="B20">
        <f ca="1">'NF circle'!F25</f>
        <v>0.37124994828807462</v>
      </c>
    </row>
    <row r="21" spans="1:2" x14ac:dyDescent="0.15">
      <c r="A21">
        <f ca="1">'NF circle'!E26</f>
        <v>0.43717996220660277</v>
      </c>
      <c r="B21">
        <f ca="1">'NF circle'!F26</f>
        <v>0.36733093691472024</v>
      </c>
    </row>
    <row r="22" spans="1:2" x14ac:dyDescent="0.15">
      <c r="A22">
        <f ca="1">'NF circle'!E27</f>
        <v>0.40786695544077994</v>
      </c>
      <c r="B22">
        <f ca="1">'NF circle'!F27</f>
        <v>0.36083239976872095</v>
      </c>
    </row>
    <row r="23" spans="1:2" x14ac:dyDescent="0.15">
      <c r="A23">
        <f ca="1">'NF circle'!E28</f>
        <v>0.37923187834727262</v>
      </c>
      <c r="B23">
        <f ca="1">'NF circle'!F28</f>
        <v>0.35180379464168177</v>
      </c>
    </row>
    <row r="24" spans="1:2" x14ac:dyDescent="0.15">
      <c r="A24">
        <f ca="1">'NF circle'!E29</f>
        <v>0.35149266115309463</v>
      </c>
      <c r="B24">
        <f ca="1">'NF circle'!F29</f>
        <v>0.34031383467024029</v>
      </c>
    </row>
    <row r="25" spans="1:2" x14ac:dyDescent="0.15">
      <c r="A25">
        <f ca="1">'NF circle'!E30</f>
        <v>0.3248604160504911</v>
      </c>
      <c r="B25">
        <f ca="1">'NF circle'!F30</f>
        <v>0.32644996538760673</v>
      </c>
    </row>
    <row r="26" spans="1:2" x14ac:dyDescent="0.15">
      <c r="A26">
        <f ca="1">'NF circle'!E31</f>
        <v>0.29953783050568183</v>
      </c>
      <c r="B26">
        <f ca="1">'NF circle'!F31</f>
        <v>0.31031769921025509</v>
      </c>
    </row>
    <row r="27" spans="1:2" x14ac:dyDescent="0.15">
      <c r="A27">
        <f ca="1">'NF circle'!E32</f>
        <v>0.27571762468485811</v>
      </c>
      <c r="B27">
        <f ca="1">'NF circle'!F32</f>
        <v>0.29203981242472354</v>
      </c>
    </row>
    <row r="28" spans="1:2" x14ac:dyDescent="0.15">
      <c r="A28">
        <f ca="1">'NF circle'!E33</f>
        <v>0.25358108473735008</v>
      </c>
      <c r="B28">
        <f ca="1">'NF circle'!F33</f>
        <v>0.27175541078593995</v>
      </c>
    </row>
    <row r="29" spans="1:2" x14ac:dyDescent="0.15">
      <c r="A29">
        <f ca="1">'NF circle'!E34</f>
        <v>0.23329668309856649</v>
      </c>
      <c r="B29">
        <f ca="1">'NF circle'!F34</f>
        <v>0.24961887083843193</v>
      </c>
    </row>
    <row r="30" spans="1:2" x14ac:dyDescent="0.15">
      <c r="A30">
        <f ca="1">'NF circle'!E35</f>
        <v>0.21501879631303505</v>
      </c>
      <c r="B30">
        <f ca="1">'NF circle'!F35</f>
        <v>0.22579866501760834</v>
      </c>
    </row>
    <row r="31" spans="1:2" x14ac:dyDescent="0.15">
      <c r="A31">
        <f ca="1">'NF circle'!E36</f>
        <v>0.19888653013568325</v>
      </c>
      <c r="B31">
        <f ca="1">'NF circle'!F36</f>
        <v>0.20047607947279897</v>
      </c>
    </row>
    <row r="32" spans="1:2" x14ac:dyDescent="0.15">
      <c r="A32">
        <f ca="1">'NF circle'!E37</f>
        <v>0.18502266085304969</v>
      </c>
      <c r="B32">
        <f ca="1">'NF circle'!F37</f>
        <v>0.17384383437019538</v>
      </c>
    </row>
    <row r="33" spans="1:2" x14ac:dyDescent="0.15">
      <c r="A33">
        <f ca="1">'NF circle'!E38</f>
        <v>0.17353270088160827</v>
      </c>
      <c r="B33">
        <f ca="1">'NF circle'!F38</f>
        <v>0.14610461717601742</v>
      </c>
    </row>
    <row r="34" spans="1:2" x14ac:dyDescent="0.15">
      <c r="A34">
        <f ca="1">'NF circle'!E39</f>
        <v>0.16450409575456909</v>
      </c>
      <c r="B34">
        <f ca="1">'NF circle'!F39</f>
        <v>0.11746954008251012</v>
      </c>
    </row>
    <row r="35" spans="1:2" x14ac:dyDescent="0.15">
      <c r="A35">
        <f ca="1">'NF circle'!E40</f>
        <v>0.15800555860856974</v>
      </c>
      <c r="B35">
        <f ca="1">'NF circle'!F40</f>
        <v>8.8156533316687199E-2</v>
      </c>
    </row>
    <row r="36" spans="1:2" x14ac:dyDescent="0.15">
      <c r="A36">
        <f ca="1">'NF circle'!E41</f>
        <v>0.15408654723521537</v>
      </c>
      <c r="B36">
        <f ca="1">'NF circle'!F41</f>
        <v>5.8388686559714409E-2</v>
      </c>
    </row>
    <row r="37" spans="1:2" x14ac:dyDescent="0.15">
      <c r="A37">
        <f ca="1">'NF circle'!E42</f>
        <v>0.15277688767742098</v>
      </c>
      <c r="B37">
        <f ca="1">'NF circle'!F42</f>
        <v>2.8392551099729043E-2</v>
      </c>
    </row>
    <row r="38" spans="1:2" x14ac:dyDescent="0.15">
      <c r="A38">
        <f ca="1">'NF circle'!E43</f>
        <v>0.15408654723521537</v>
      </c>
      <c r="B38">
        <f ca="1">'NF circle'!F43</f>
        <v>-1.6035843602561703E-3</v>
      </c>
    </row>
    <row r="39" spans="1:2" x14ac:dyDescent="0.15">
      <c r="A39">
        <f ca="1">'NF circle'!E44</f>
        <v>0.15800555860856974</v>
      </c>
      <c r="B39">
        <f ca="1">'NF circle'!F44</f>
        <v>-3.1371431117229259E-2</v>
      </c>
    </row>
    <row r="40" spans="1:2" x14ac:dyDescent="0.15">
      <c r="A40">
        <f ca="1">'NF circle'!E45</f>
        <v>0.16450409575456898</v>
      </c>
      <c r="B40">
        <f ca="1">'NF circle'!F45</f>
        <v>-6.0684437883051889E-2</v>
      </c>
    </row>
    <row r="41" spans="1:2" x14ac:dyDescent="0.15">
      <c r="A41">
        <f ca="1">'NF circle'!E46</f>
        <v>0.17353270088160822</v>
      </c>
      <c r="B41">
        <f ca="1">'NF circle'!F46</f>
        <v>-8.9319514976559336E-2</v>
      </c>
    </row>
    <row r="42" spans="1:2" x14ac:dyDescent="0.15">
      <c r="A42">
        <f ca="1">'NF circle'!E47</f>
        <v>0.18502266085304969</v>
      </c>
      <c r="B42">
        <f ca="1">'NF circle'!F47</f>
        <v>-0.1170587321707373</v>
      </c>
    </row>
    <row r="43" spans="1:2" x14ac:dyDescent="0.15">
      <c r="A43">
        <f ca="1">'NF circle'!E48</f>
        <v>0.1988865301356833</v>
      </c>
      <c r="B43">
        <f ca="1">'NF circle'!F48</f>
        <v>-0.14369097727334104</v>
      </c>
    </row>
    <row r="44" spans="1:2" x14ac:dyDescent="0.15">
      <c r="A44">
        <f ca="1">'NF circle'!E49</f>
        <v>0.21501879631303489</v>
      </c>
      <c r="B44">
        <f ca="1">'NF circle'!F49</f>
        <v>-0.16901356281815016</v>
      </c>
    </row>
    <row r="45" spans="1:2" x14ac:dyDescent="0.15">
      <c r="A45">
        <f ca="1">'NF circle'!E50</f>
        <v>0.23329668309856644</v>
      </c>
      <c r="B45">
        <f ca="1">'NF circle'!F50</f>
        <v>-0.19283376863897386</v>
      </c>
    </row>
    <row r="46" spans="1:2" x14ac:dyDescent="0.15">
      <c r="A46">
        <f ca="1">'NF circle'!E51</f>
        <v>0.25358108473735003</v>
      </c>
      <c r="B46">
        <f ca="1">'NF circle'!F51</f>
        <v>-0.21497030858648189</v>
      </c>
    </row>
    <row r="47" spans="1:2" x14ac:dyDescent="0.15">
      <c r="A47">
        <f ca="1">'NF circle'!E52</f>
        <v>0.27571762468485805</v>
      </c>
      <c r="B47">
        <f ca="1">'NF circle'!F52</f>
        <v>-0.23525471022526551</v>
      </c>
    </row>
    <row r="48" spans="1:2" x14ac:dyDescent="0.15">
      <c r="A48">
        <f ca="1">'NF circle'!E53</f>
        <v>0.29953783050568161</v>
      </c>
      <c r="B48">
        <f ca="1">'NF circle'!F53</f>
        <v>-0.25353259701079695</v>
      </c>
    </row>
    <row r="49" spans="1:2" x14ac:dyDescent="0.15">
      <c r="A49">
        <f ca="1">'NF circle'!E54</f>
        <v>0.32486041605049082</v>
      </c>
      <c r="B49">
        <f ca="1">'NF circle'!F54</f>
        <v>-0.26966486318814864</v>
      </c>
    </row>
    <row r="50" spans="1:2" x14ac:dyDescent="0.15">
      <c r="A50">
        <f ca="1">'NF circle'!E55</f>
        <v>0.35149266115309447</v>
      </c>
      <c r="B50">
        <f ca="1">'NF circle'!F55</f>
        <v>-0.2835287324707822</v>
      </c>
    </row>
    <row r="51" spans="1:2" x14ac:dyDescent="0.15">
      <c r="A51">
        <f ca="1">'NF circle'!E56</f>
        <v>0.3792318783472724</v>
      </c>
      <c r="B51">
        <f ca="1">'NF circle'!F56</f>
        <v>-0.29501869244222373</v>
      </c>
    </row>
    <row r="52" spans="1:2" x14ac:dyDescent="0.15">
      <c r="A52">
        <f ca="1">'NF circle'!E57</f>
        <v>0.40786695544078</v>
      </c>
      <c r="B52">
        <f ca="1">'NF circle'!F57</f>
        <v>-0.30404729756926296</v>
      </c>
    </row>
    <row r="53" spans="1:2" x14ac:dyDescent="0.15">
      <c r="A53">
        <f ca="1">'NF circle'!E58</f>
        <v>0.43717996220660277</v>
      </c>
      <c r="B53">
        <f ca="1">'NF circle'!F58</f>
        <v>-0.31054583471526226</v>
      </c>
    </row>
    <row r="54" spans="1:2" x14ac:dyDescent="0.15">
      <c r="A54">
        <f ca="1">'NF circle'!E59</f>
        <v>0.46694780896357574</v>
      </c>
      <c r="B54">
        <f ca="1">'NF circle'!F59</f>
        <v>-0.31446484608861663</v>
      </c>
    </row>
    <row r="55" spans="1:2" x14ac:dyDescent="0.15">
      <c r="A55">
        <f ca="1">'NF circle'!E60</f>
        <v>0.49694394442356093</v>
      </c>
      <c r="B55">
        <f ca="1">'NF circle'!F60</f>
        <v>-0.31577450564641102</v>
      </c>
    </row>
    <row r="56" spans="1:2" x14ac:dyDescent="0.15">
      <c r="A56">
        <f ca="1">'NF circle'!E61</f>
        <v>0.52694007988354619</v>
      </c>
      <c r="B56">
        <f ca="1">'NF circle'!F61</f>
        <v>-0.31446484608861663</v>
      </c>
    </row>
    <row r="57" spans="1:2" x14ac:dyDescent="0.15">
      <c r="A57">
        <f ca="1">'NF circle'!E62</f>
        <v>0.55670792664051905</v>
      </c>
      <c r="B57">
        <f ca="1">'NF circle'!F62</f>
        <v>-0.31054583471526226</v>
      </c>
    </row>
    <row r="58" spans="1:2" x14ac:dyDescent="0.15">
      <c r="A58">
        <f ca="1">'NF circle'!E63</f>
        <v>0.5860209334063422</v>
      </c>
      <c r="B58">
        <f ca="1">'NF circle'!F63</f>
        <v>-0.30404729756926291</v>
      </c>
    </row>
    <row r="59" spans="1:2" x14ac:dyDescent="0.15">
      <c r="A59">
        <f ca="1">'NF circle'!E64</f>
        <v>0.61465601049984919</v>
      </c>
      <c r="B59">
        <f ca="1">'NF circle'!F64</f>
        <v>-0.29501869244222384</v>
      </c>
    </row>
    <row r="60" spans="1:2" x14ac:dyDescent="0.15">
      <c r="A60">
        <f ca="1">'NF circle'!E65</f>
        <v>0.64239522769402746</v>
      </c>
      <c r="B60">
        <f ca="1">'NF circle'!F65</f>
        <v>-0.28352873247078231</v>
      </c>
    </row>
    <row r="61" spans="1:2" x14ac:dyDescent="0.15">
      <c r="A61">
        <f ca="1">'NF circle'!E66</f>
        <v>0.669027472796631</v>
      </c>
      <c r="B61">
        <f ca="1">'NF circle'!F66</f>
        <v>-0.2696648631881487</v>
      </c>
    </row>
    <row r="62" spans="1:2" x14ac:dyDescent="0.15">
      <c r="A62">
        <f ca="1">'NF circle'!E67</f>
        <v>0.69435005834144026</v>
      </c>
      <c r="B62">
        <f ca="1">'NF circle'!F67</f>
        <v>-0.25353259701079706</v>
      </c>
    </row>
    <row r="63" spans="1:2" x14ac:dyDescent="0.15">
      <c r="A63">
        <f ca="1">'NF circle'!E68</f>
        <v>0.71817026416226382</v>
      </c>
      <c r="B63">
        <f ca="1">'NF circle'!F68</f>
        <v>-0.23525471022526556</v>
      </c>
    </row>
    <row r="64" spans="1:2" x14ac:dyDescent="0.15">
      <c r="A64">
        <f ca="1">'NF circle'!E69</f>
        <v>0.74030680410977179</v>
      </c>
      <c r="B64">
        <f ca="1">'NF circle'!F69</f>
        <v>-0.21497030858648197</v>
      </c>
    </row>
    <row r="65" spans="1:2" x14ac:dyDescent="0.15">
      <c r="A65">
        <f ca="1">'NF circle'!E70</f>
        <v>0.76059120574855543</v>
      </c>
      <c r="B65">
        <f ca="1">'NF circle'!F70</f>
        <v>-0.19283376863897397</v>
      </c>
    </row>
    <row r="66" spans="1:2" x14ac:dyDescent="0.15">
      <c r="A66">
        <f ca="1">'NF circle'!E71</f>
        <v>0.77886909253408687</v>
      </c>
      <c r="B66">
        <f ca="1">'NF circle'!F71</f>
        <v>-0.16901356281815039</v>
      </c>
    </row>
    <row r="67" spans="1:2" x14ac:dyDescent="0.15">
      <c r="A67">
        <f ca="1">'NF circle'!E72</f>
        <v>0.79500135871143862</v>
      </c>
      <c r="B67">
        <f ca="1">'NF circle'!F72</f>
        <v>-0.14369097727334118</v>
      </c>
    </row>
    <row r="68" spans="1:2" x14ac:dyDescent="0.15">
      <c r="A68">
        <f ca="1">'NF circle'!E73</f>
        <v>0.80886522799407223</v>
      </c>
      <c r="B68">
        <f ca="1">'NF circle'!F73</f>
        <v>-0.11705873217073755</v>
      </c>
    </row>
    <row r="69" spans="1:2" x14ac:dyDescent="0.15">
      <c r="A69">
        <f ca="1">'NF circle'!E74</f>
        <v>0.82035518796551377</v>
      </c>
      <c r="B69">
        <f ca="1">'NF circle'!F74</f>
        <v>-8.9319514976559322E-2</v>
      </c>
    </row>
    <row r="70" spans="1:2" x14ac:dyDescent="0.15">
      <c r="A70">
        <f ca="1">'NF circle'!E75</f>
        <v>0.82938379309255295</v>
      </c>
      <c r="B70">
        <f ca="1">'NF circle'!F75</f>
        <v>-6.0684437883052E-2</v>
      </c>
    </row>
    <row r="71" spans="1:2" x14ac:dyDescent="0.15">
      <c r="A71">
        <f ca="1">'NF circle'!E76</f>
        <v>0.83588233023855218</v>
      </c>
      <c r="B71">
        <f ca="1">'NF circle'!F76</f>
        <v>-3.1371431117229537E-2</v>
      </c>
    </row>
    <row r="72" spans="1:2" x14ac:dyDescent="0.15">
      <c r="A72">
        <f ca="1">'NF circle'!E77</f>
        <v>0.83980134161190656</v>
      </c>
      <c r="B72">
        <f ca="1">'NF circle'!F77</f>
        <v>-1.6035843602562987E-3</v>
      </c>
    </row>
    <row r="73" spans="1:2" x14ac:dyDescent="0.15">
      <c r="A73">
        <f ca="1">'NF circle'!E78</f>
        <v>0.84111100116970094</v>
      </c>
      <c r="B73">
        <f ca="1">'NF circle'!F78</f>
        <v>2.8392551099728918E-2</v>
      </c>
    </row>
  </sheetData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'NF circle'!G6</f>
        <v>0.89052005034632886</v>
      </c>
      <c r="B1">
        <f ca="1">'NF circle'!H6</f>
        <v>2.4128970292993501E-2</v>
      </c>
    </row>
    <row r="2" spans="1:2" x14ac:dyDescent="0.15">
      <c r="A2">
        <f ca="1">'NF circle'!G7</f>
        <v>0.88873840826929396</v>
      </c>
      <c r="B2">
        <f ca="1">'NF circle'!H7</f>
        <v>6.4935282716619913E-2</v>
      </c>
    </row>
    <row r="3" spans="1:2" x14ac:dyDescent="0.15">
      <c r="A3">
        <f ca="1">'NF circle'!G8</f>
        <v>0.88340704141018056</v>
      </c>
      <c r="B3">
        <f ca="1">'NF circle'!H8</f>
        <v>0.10543103446317743</v>
      </c>
    </row>
    <row r="4" spans="1:2" x14ac:dyDescent="0.15">
      <c r="A4">
        <f ca="1">'NF circle'!G9</f>
        <v>0.87456652468995366</v>
      </c>
      <c r="B4">
        <f ca="1">'NF circle'!H9</f>
        <v>0.14530802840987128</v>
      </c>
    </row>
    <row r="5" spans="1:2" x14ac:dyDescent="0.15">
      <c r="A5">
        <f ca="1">'NF circle'!G10</f>
        <v>0.86228413977890428</v>
      </c>
      <c r="B5">
        <f ca="1">'NF circle'!H10</f>
        <v>0.18426277655437986</v>
      </c>
    </row>
    <row r="6" spans="1:2" x14ac:dyDescent="0.15">
      <c r="A6">
        <f ca="1">'NF circle'!G11</f>
        <v>0.84665336304251226</v>
      </c>
      <c r="B6">
        <f ca="1">'NF circle'!H11</f>
        <v>0.22199880974180347</v>
      </c>
    </row>
    <row r="7" spans="1:2" x14ac:dyDescent="0.15">
      <c r="A7">
        <f ca="1">'NF circle'!G12</f>
        <v>0.82779315412986254</v>
      </c>
      <c r="B7">
        <f ca="1">'NF circle'!H12</f>
        <v>0.25822893397394592</v>
      </c>
    </row>
    <row r="8" spans="1:2" x14ac:dyDescent="0.15">
      <c r="A8">
        <f ca="1">'NF circle'!G13</f>
        <v>0.80584705061888584</v>
      </c>
      <c r="B8">
        <f ca="1">'NF circle'!H13</f>
        <v>0.29267741612905351</v>
      </c>
    </row>
    <row r="9" spans="1:2" x14ac:dyDescent="0.15">
      <c r="A9">
        <f ca="1">'NF circle'!G14</f>
        <v>0.78098207560872035</v>
      </c>
      <c r="B9">
        <f ca="1">'NF circle'!H14</f>
        <v>0.32508208245736364</v>
      </c>
    </row>
    <row r="10" spans="1:2" x14ac:dyDescent="0.15">
      <c r="A10">
        <f ca="1">'NF circle'!G15</f>
        <v>0.75338746657307598</v>
      </c>
      <c r="B10">
        <f ca="1">'NF circle'!H15</f>
        <v>0.35519631388164535</v>
      </c>
    </row>
    <row r="11" spans="1:2" x14ac:dyDescent="0.15">
      <c r="A11">
        <f ca="1">'NF circle'!G16</f>
        <v>0.72327323514879427</v>
      </c>
      <c r="B11">
        <f ca="1">'NF circle'!H16</f>
        <v>0.38279092291728983</v>
      </c>
    </row>
    <row r="12" spans="1:2" x14ac:dyDescent="0.15">
      <c r="A12">
        <f ca="1">'NF circle'!G17</f>
        <v>0.69086856882048409</v>
      </c>
      <c r="B12">
        <f ca="1">'NF circle'!H17</f>
        <v>0.40765589792745532</v>
      </c>
    </row>
    <row r="13" spans="1:2" x14ac:dyDescent="0.15">
      <c r="A13">
        <f ca="1">'NF circle'!G18</f>
        <v>0.65642008666537643</v>
      </c>
      <c r="B13">
        <f ca="1">'NF circle'!H18</f>
        <v>0.42960200143843197</v>
      </c>
    </row>
    <row r="14" spans="1:2" x14ac:dyDescent="0.15">
      <c r="A14">
        <f ca="1">'NF circle'!G19</f>
        <v>0.62018996243323399</v>
      </c>
      <c r="B14">
        <f ca="1">'NF circle'!H19</f>
        <v>0.44846221035108175</v>
      </c>
    </row>
    <row r="15" spans="1:2" x14ac:dyDescent="0.15">
      <c r="A15">
        <f ca="1">'NF circle'!G20</f>
        <v>0.58245392924581041</v>
      </c>
      <c r="B15">
        <f ca="1">'NF circle'!H20</f>
        <v>0.46409298708747376</v>
      </c>
    </row>
    <row r="16" spans="1:2" x14ac:dyDescent="0.15">
      <c r="A16">
        <f ca="1">'NF circle'!G21</f>
        <v>0.5434991811013018</v>
      </c>
      <c r="B16">
        <f ca="1">'NF circle'!H21</f>
        <v>0.4763753719985232</v>
      </c>
    </row>
    <row r="17" spans="1:2" x14ac:dyDescent="0.15">
      <c r="A17">
        <f ca="1">'NF circle'!G22</f>
        <v>0.50362218715460794</v>
      </c>
      <c r="B17">
        <f ca="1">'NF circle'!H22</f>
        <v>0.48521588871875004</v>
      </c>
    </row>
    <row r="18" spans="1:2" x14ac:dyDescent="0.15">
      <c r="A18">
        <f ca="1">'NF circle'!G23</f>
        <v>0.46312643540805043</v>
      </c>
      <c r="B18">
        <f ca="1">'NF circle'!H23</f>
        <v>0.49054725557786349</v>
      </c>
    </row>
    <row r="19" spans="1:2" x14ac:dyDescent="0.15">
      <c r="A19">
        <f ca="1">'NF circle'!G24</f>
        <v>0.42232012298442406</v>
      </c>
      <c r="B19">
        <f ca="1">'NF circle'!H24</f>
        <v>0.49232889765489835</v>
      </c>
    </row>
    <row r="20" spans="1:2" x14ac:dyDescent="0.15">
      <c r="A20">
        <f ca="1">'NF circle'!G25</f>
        <v>0.38151381056079758</v>
      </c>
      <c r="B20">
        <f ca="1">'NF circle'!H25</f>
        <v>0.49054725557786349</v>
      </c>
    </row>
    <row r="21" spans="1:2" x14ac:dyDescent="0.15">
      <c r="A21">
        <f ca="1">'NF circle'!G26</f>
        <v>0.34101805881424008</v>
      </c>
      <c r="B21">
        <f ca="1">'NF circle'!H26</f>
        <v>0.48521588871875004</v>
      </c>
    </row>
    <row r="22" spans="1:2" x14ac:dyDescent="0.15">
      <c r="A22">
        <f ca="1">'NF circle'!G27</f>
        <v>0.30114106486754616</v>
      </c>
      <c r="B22">
        <f ca="1">'NF circle'!H27</f>
        <v>0.4763753719985232</v>
      </c>
    </row>
    <row r="23" spans="1:2" x14ac:dyDescent="0.15">
      <c r="A23">
        <f ca="1">'NF circle'!G28</f>
        <v>0.2621863167230376</v>
      </c>
      <c r="B23">
        <f ca="1">'NF circle'!H28</f>
        <v>0.46409298708747382</v>
      </c>
    </row>
    <row r="24" spans="1:2" x14ac:dyDescent="0.15">
      <c r="A24">
        <f ca="1">'NF circle'!G29</f>
        <v>0.22445028353561408</v>
      </c>
      <c r="B24">
        <f ca="1">'NF circle'!H29</f>
        <v>0.4484622103510818</v>
      </c>
    </row>
    <row r="25" spans="1:2" x14ac:dyDescent="0.15">
      <c r="A25">
        <f ca="1">'NF circle'!G30</f>
        <v>0.18822015930347169</v>
      </c>
      <c r="B25">
        <f ca="1">'NF circle'!H30</f>
        <v>0.42960200143843202</v>
      </c>
    </row>
    <row r="26" spans="1:2" x14ac:dyDescent="0.15">
      <c r="A26">
        <f ca="1">'NF circle'!G31</f>
        <v>0.15377167714836409</v>
      </c>
      <c r="B26">
        <f ca="1">'NF circle'!H31</f>
        <v>0.40765589792745544</v>
      </c>
    </row>
    <row r="27" spans="1:2" x14ac:dyDescent="0.15">
      <c r="A27">
        <f ca="1">'NF circle'!G32</f>
        <v>0.1213670108200538</v>
      </c>
      <c r="B27">
        <f ca="1">'NF circle'!H32</f>
        <v>0.38279092291728983</v>
      </c>
    </row>
    <row r="28" spans="1:2" x14ac:dyDescent="0.15">
      <c r="A28">
        <f ca="1">'NF circle'!G33</f>
        <v>9.1252779395772143E-2</v>
      </c>
      <c r="B28">
        <f ca="1">'NF circle'!H33</f>
        <v>0.35519631388164541</v>
      </c>
    </row>
    <row r="29" spans="1:2" x14ac:dyDescent="0.15">
      <c r="A29">
        <f ca="1">'NF circle'!G34</f>
        <v>6.3658170360127719E-2</v>
      </c>
      <c r="B29">
        <f ca="1">'NF circle'!H34</f>
        <v>0.3250820824573637</v>
      </c>
    </row>
    <row r="30" spans="1:2" x14ac:dyDescent="0.15">
      <c r="A30">
        <f ca="1">'NF circle'!G35</f>
        <v>3.8793195349962284E-2</v>
      </c>
      <c r="B30">
        <f ca="1">'NF circle'!H35</f>
        <v>0.29267741612905362</v>
      </c>
    </row>
    <row r="31" spans="1:2" x14ac:dyDescent="0.15">
      <c r="A31">
        <f ca="1">'NF circle'!G36</f>
        <v>1.6847091838985473E-2</v>
      </c>
      <c r="B31">
        <f ca="1">'NF circle'!H36</f>
        <v>0.25822893397394592</v>
      </c>
    </row>
    <row r="32" spans="1:2" x14ac:dyDescent="0.15">
      <c r="A32">
        <f ca="1">'NF circle'!G37</f>
        <v>-2.0131170736642501E-3</v>
      </c>
      <c r="B32">
        <f ca="1">'NF circle'!H37</f>
        <v>0.2219988097418035</v>
      </c>
    </row>
    <row r="33" spans="1:2" x14ac:dyDescent="0.15">
      <c r="A33">
        <f ca="1">'NF circle'!G38</f>
        <v>-1.7643893810056266E-2</v>
      </c>
      <c r="B33">
        <f ca="1">'NF circle'!H38</f>
        <v>0.18426277655437995</v>
      </c>
    </row>
    <row r="34" spans="1:2" x14ac:dyDescent="0.15">
      <c r="A34">
        <f ca="1">'NF circle'!G39</f>
        <v>-2.9926278721105648E-2</v>
      </c>
      <c r="B34">
        <f ca="1">'NF circle'!H39</f>
        <v>0.14530802840987142</v>
      </c>
    </row>
    <row r="35" spans="1:2" x14ac:dyDescent="0.15">
      <c r="A35">
        <f ca="1">'NF circle'!G40</f>
        <v>-3.8766795441332547E-2</v>
      </c>
      <c r="B35">
        <f ca="1">'NF circle'!H40</f>
        <v>0.10543103446317741</v>
      </c>
    </row>
    <row r="36" spans="1:2" x14ac:dyDescent="0.15">
      <c r="A36">
        <f ca="1">'NF circle'!G41</f>
        <v>-4.4098162300445998E-2</v>
      </c>
      <c r="B36">
        <f ca="1">'NF circle'!H41</f>
        <v>6.4935282716620135E-2</v>
      </c>
    </row>
    <row r="37" spans="1:2" x14ac:dyDescent="0.15">
      <c r="A37">
        <f ca="1">'NF circle'!G42</f>
        <v>-4.5879804377480848E-2</v>
      </c>
      <c r="B37">
        <f ca="1">'NF circle'!H42</f>
        <v>2.412897029299356E-2</v>
      </c>
    </row>
    <row r="38" spans="1:2" x14ac:dyDescent="0.15">
      <c r="A38">
        <f ca="1">'NF circle'!G43</f>
        <v>-4.4098162300445998E-2</v>
      </c>
      <c r="B38">
        <f ca="1">'NF circle'!H43</f>
        <v>-1.6677342130632811E-2</v>
      </c>
    </row>
    <row r="39" spans="1:2" x14ac:dyDescent="0.15">
      <c r="A39">
        <f ca="1">'NF circle'!G44</f>
        <v>-3.8766795441332547E-2</v>
      </c>
      <c r="B39">
        <f ca="1">'NF circle'!H44</f>
        <v>-5.7173093877190495E-2</v>
      </c>
    </row>
    <row r="40" spans="1:2" x14ac:dyDescent="0.15">
      <c r="A40">
        <f ca="1">'NF circle'!G45</f>
        <v>-2.9926278721105759E-2</v>
      </c>
      <c r="B40">
        <f ca="1">'NF circle'!H45</f>
        <v>-9.7050087823884107E-2</v>
      </c>
    </row>
    <row r="41" spans="1:2" x14ac:dyDescent="0.15">
      <c r="A41">
        <f ca="1">'NF circle'!G46</f>
        <v>-1.7643893810056321E-2</v>
      </c>
      <c r="B41">
        <f ca="1">'NF circle'!H46</f>
        <v>-0.13600483596839286</v>
      </c>
    </row>
    <row r="42" spans="1:2" x14ac:dyDescent="0.15">
      <c r="A42">
        <f ca="1">'NF circle'!G47</f>
        <v>-2.0131170736643056E-3</v>
      </c>
      <c r="B42">
        <f ca="1">'NF circle'!H47</f>
        <v>-0.17374086915581641</v>
      </c>
    </row>
    <row r="43" spans="1:2" x14ac:dyDescent="0.15">
      <c r="A43">
        <f ca="1">'NF circle'!G48</f>
        <v>1.6847091838985528E-2</v>
      </c>
      <c r="B43">
        <f ca="1">'NF circle'!H48</f>
        <v>-0.20997099338795899</v>
      </c>
    </row>
    <row r="44" spans="1:2" x14ac:dyDescent="0.15">
      <c r="A44">
        <f ca="1">'NF circle'!G49</f>
        <v>3.8793195349962062E-2</v>
      </c>
      <c r="B44">
        <f ca="1">'NF circle'!H49</f>
        <v>-0.24441947554306642</v>
      </c>
    </row>
    <row r="45" spans="1:2" x14ac:dyDescent="0.15">
      <c r="A45">
        <f ca="1">'NF circle'!G50</f>
        <v>6.3658170360127664E-2</v>
      </c>
      <c r="B45">
        <f ca="1">'NF circle'!H50</f>
        <v>-0.27682414187137666</v>
      </c>
    </row>
    <row r="46" spans="1:2" x14ac:dyDescent="0.15">
      <c r="A46">
        <f ca="1">'NF circle'!G51</f>
        <v>9.1252779395772032E-2</v>
      </c>
      <c r="B46">
        <f ca="1">'NF circle'!H51</f>
        <v>-0.30693837329565837</v>
      </c>
    </row>
    <row r="47" spans="1:2" x14ac:dyDescent="0.15">
      <c r="A47">
        <f ca="1">'NF circle'!G52</f>
        <v>0.1213670108200538</v>
      </c>
      <c r="B47">
        <f ca="1">'NF circle'!H52</f>
        <v>-0.3345329823313028</v>
      </c>
    </row>
    <row r="48" spans="1:2" x14ac:dyDescent="0.15">
      <c r="A48">
        <f ca="1">'NF circle'!G53</f>
        <v>0.15377167714836387</v>
      </c>
      <c r="B48">
        <f ca="1">'NF circle'!H53</f>
        <v>-0.35939795734146823</v>
      </c>
    </row>
    <row r="49" spans="1:2" x14ac:dyDescent="0.15">
      <c r="A49">
        <f ca="1">'NF circle'!G54</f>
        <v>0.18822015930347138</v>
      </c>
      <c r="B49">
        <f ca="1">'NF circle'!H54</f>
        <v>-0.38134406085244488</v>
      </c>
    </row>
    <row r="50" spans="1:2" x14ac:dyDescent="0.15">
      <c r="A50">
        <f ca="1">'NF circle'!G55</f>
        <v>0.2244502835356138</v>
      </c>
      <c r="B50">
        <f ca="1">'NF circle'!H55</f>
        <v>-0.40020426976509466</v>
      </c>
    </row>
    <row r="51" spans="1:2" x14ac:dyDescent="0.15">
      <c r="A51">
        <f ca="1">'NF circle'!G56</f>
        <v>0.26218631672303733</v>
      </c>
      <c r="B51">
        <f ca="1">'NF circle'!H56</f>
        <v>-0.41583504650148673</v>
      </c>
    </row>
    <row r="52" spans="1:2" x14ac:dyDescent="0.15">
      <c r="A52">
        <f ca="1">'NF circle'!G57</f>
        <v>0.30114106486754627</v>
      </c>
      <c r="B52">
        <f ca="1">'NF circle'!H57</f>
        <v>-0.42811743141253622</v>
      </c>
    </row>
    <row r="53" spans="1:2" x14ac:dyDescent="0.15">
      <c r="A53">
        <f ca="1">'NF circle'!G58</f>
        <v>0.34101805881424008</v>
      </c>
      <c r="B53">
        <f ca="1">'NF circle'!H58</f>
        <v>-0.43695794813276306</v>
      </c>
    </row>
    <row r="54" spans="1:2" x14ac:dyDescent="0.15">
      <c r="A54">
        <f ca="1">'NF circle'!G59</f>
        <v>0.38151381056079753</v>
      </c>
      <c r="B54">
        <f ca="1">'NF circle'!H59</f>
        <v>-0.44228931499187651</v>
      </c>
    </row>
    <row r="55" spans="1:2" x14ac:dyDescent="0.15">
      <c r="A55">
        <f ca="1">'NF circle'!G60</f>
        <v>0.4223201229844239</v>
      </c>
      <c r="B55">
        <f ca="1">'NF circle'!H60</f>
        <v>-0.44407095706891136</v>
      </c>
    </row>
    <row r="56" spans="1:2" x14ac:dyDescent="0.15">
      <c r="A56">
        <f ca="1">'NF circle'!G61</f>
        <v>0.46312643540805032</v>
      </c>
      <c r="B56">
        <f ca="1">'NF circle'!H61</f>
        <v>-0.44228931499187651</v>
      </c>
    </row>
    <row r="57" spans="1:2" x14ac:dyDescent="0.15">
      <c r="A57">
        <f ca="1">'NF circle'!G62</f>
        <v>0.50362218715460783</v>
      </c>
      <c r="B57">
        <f ca="1">'NF circle'!H62</f>
        <v>-0.43695794813276312</v>
      </c>
    </row>
    <row r="58" spans="1:2" x14ac:dyDescent="0.15">
      <c r="A58">
        <f ca="1">'NF circle'!G63</f>
        <v>0.54349918110130202</v>
      </c>
      <c r="B58">
        <f ca="1">'NF circle'!H63</f>
        <v>-0.42811743141253616</v>
      </c>
    </row>
    <row r="59" spans="1:2" x14ac:dyDescent="0.15">
      <c r="A59">
        <f ca="1">'NF circle'!G64</f>
        <v>0.58245392924581019</v>
      </c>
      <c r="B59">
        <f ca="1">'NF circle'!H64</f>
        <v>-0.41583504650148689</v>
      </c>
    </row>
    <row r="60" spans="1:2" x14ac:dyDescent="0.15">
      <c r="A60">
        <f ca="1">'NF circle'!G65</f>
        <v>0.6201899624332341</v>
      </c>
      <c r="B60">
        <f ca="1">'NF circle'!H65</f>
        <v>-0.40020426976509477</v>
      </c>
    </row>
    <row r="61" spans="1:2" x14ac:dyDescent="0.15">
      <c r="A61">
        <f ca="1">'NF circle'!G66</f>
        <v>0.65642008666537643</v>
      </c>
      <c r="B61">
        <f ca="1">'NF circle'!H66</f>
        <v>-0.38134406085244499</v>
      </c>
    </row>
    <row r="62" spans="1:2" x14ac:dyDescent="0.15">
      <c r="A62">
        <f ca="1">'NF circle'!G67</f>
        <v>0.69086856882048409</v>
      </c>
      <c r="B62">
        <f ca="1">'NF circle'!H67</f>
        <v>-0.35939795734146834</v>
      </c>
    </row>
    <row r="63" spans="1:2" x14ac:dyDescent="0.15">
      <c r="A63">
        <f ca="1">'NF circle'!G68</f>
        <v>0.72327323514879416</v>
      </c>
      <c r="B63">
        <f ca="1">'NF circle'!H68</f>
        <v>-0.33453298233130291</v>
      </c>
    </row>
    <row r="64" spans="1:2" x14ac:dyDescent="0.15">
      <c r="A64">
        <f ca="1">'NF circle'!G69</f>
        <v>0.75338746657307576</v>
      </c>
      <c r="B64">
        <f ca="1">'NF circle'!H69</f>
        <v>-0.30693837329565848</v>
      </c>
    </row>
    <row r="65" spans="1:2" x14ac:dyDescent="0.15">
      <c r="A65">
        <f ca="1">'NF circle'!G70</f>
        <v>0.78098207560872024</v>
      </c>
      <c r="B65">
        <f ca="1">'NF circle'!H70</f>
        <v>-0.27682414187137677</v>
      </c>
    </row>
    <row r="66" spans="1:2" x14ac:dyDescent="0.15">
      <c r="A66">
        <f ca="1">'NF circle'!G71</f>
        <v>0.80584705061888573</v>
      </c>
      <c r="B66">
        <f ca="1">'NF circle'!H71</f>
        <v>-0.2444194755430667</v>
      </c>
    </row>
    <row r="67" spans="1:2" x14ac:dyDescent="0.15">
      <c r="A67">
        <f ca="1">'NF circle'!G72</f>
        <v>0.82779315412986243</v>
      </c>
      <c r="B67">
        <f ca="1">'NF circle'!H72</f>
        <v>-0.20997099338795913</v>
      </c>
    </row>
    <row r="68" spans="1:2" x14ac:dyDescent="0.15">
      <c r="A68">
        <f ca="1">'NF circle'!G73</f>
        <v>0.84665336304251215</v>
      </c>
      <c r="B68">
        <f ca="1">'NF circle'!H73</f>
        <v>-0.17374086915581674</v>
      </c>
    </row>
    <row r="69" spans="1:2" x14ac:dyDescent="0.15">
      <c r="A69">
        <f ca="1">'NF circle'!G74</f>
        <v>0.86228413977890428</v>
      </c>
      <c r="B69">
        <f ca="1">'NF circle'!H74</f>
        <v>-0.13600483596839283</v>
      </c>
    </row>
    <row r="70" spans="1:2" x14ac:dyDescent="0.15">
      <c r="A70">
        <f ca="1">'NF circle'!G75</f>
        <v>0.87456652468995366</v>
      </c>
      <c r="B70">
        <f ca="1">'NF circle'!H75</f>
        <v>-9.705008782388426E-2</v>
      </c>
    </row>
    <row r="71" spans="1:2" x14ac:dyDescent="0.15">
      <c r="A71">
        <f ca="1">'NF circle'!G76</f>
        <v>0.88340704141018045</v>
      </c>
      <c r="B71">
        <f ca="1">'NF circle'!H76</f>
        <v>-5.717309387719087E-2</v>
      </c>
    </row>
    <row r="72" spans="1:2" x14ac:dyDescent="0.15">
      <c r="A72">
        <f ca="1">'NF circle'!G77</f>
        <v>0.88873840826929396</v>
      </c>
      <c r="B72">
        <f ca="1">'NF circle'!H77</f>
        <v>-1.6677342130632992E-2</v>
      </c>
    </row>
    <row r="73" spans="1:2" x14ac:dyDescent="0.15">
      <c r="A73">
        <f ca="1">'NF circle'!G78</f>
        <v>0.89052005034632886</v>
      </c>
      <c r="B73">
        <f ca="1">'NF circle'!H78</f>
        <v>2.4128970292993386E-2</v>
      </c>
    </row>
  </sheetData>
  <phoneticPr fontId="1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:B2"/>
    </sheetView>
  </sheetViews>
  <sheetFormatPr defaultRowHeight="13.5" x14ac:dyDescent="0.15"/>
  <sheetData>
    <row r="1" spans="1:2" x14ac:dyDescent="0.15">
      <c r="A1">
        <f ca="1">'NF circle'!I6</f>
        <v>0.91656382622693633</v>
      </c>
      <c r="B1">
        <f ca="1">'NF circle'!J6</f>
        <v>2.0850400169680199E-2</v>
      </c>
    </row>
    <row r="2" spans="1:2" x14ac:dyDescent="0.15">
      <c r="A2">
        <f ca="1">'NF circle'!I7</f>
        <v>0.91446471796159501</v>
      </c>
      <c r="B2">
        <f ca="1">'NF circle'!J7</f>
        <v>6.8927883739831192E-2</v>
      </c>
    </row>
    <row r="3" spans="1:2" x14ac:dyDescent="0.15">
      <c r="A3">
        <f ca="1">'NF circle'!I8</f>
        <v>0.9081833686469466</v>
      </c>
      <c r="B3">
        <f ca="1">'NF circle'!J8</f>
        <v>0.11663946863003505</v>
      </c>
    </row>
    <row r="4" spans="1:2" x14ac:dyDescent="0.15">
      <c r="A4">
        <f ca="1">'NF circle'!I9</f>
        <v>0.89776758314405802</v>
      </c>
      <c r="B4">
        <f ca="1">'NF circle'!J9</f>
        <v>0.16362204087023469</v>
      </c>
    </row>
    <row r="5" spans="1:2" x14ac:dyDescent="0.15">
      <c r="A5">
        <f ca="1">'NF circle'!I10</f>
        <v>0.88329663186982943</v>
      </c>
      <c r="B5">
        <f ca="1">'NF circle'!J10</f>
        <v>0.20951803471682948</v>
      </c>
    </row>
    <row r="6" spans="1:2" x14ac:dyDescent="0.15">
      <c r="A6">
        <f ca="1">'NF circle'!I11</f>
        <v>0.86488064750125693</v>
      </c>
      <c r="B6">
        <f ca="1">'NF circle'!J11</f>
        <v>0.25397815394388801</v>
      </c>
    </row>
    <row r="7" spans="1:2" x14ac:dyDescent="0.15">
      <c r="A7">
        <f ca="1">'NF circle'!I12</f>
        <v>0.8426597867992609</v>
      </c>
      <c r="B7">
        <f ca="1">'NF circle'!J12</f>
        <v>0.29666403019833831</v>
      </c>
    </row>
    <row r="8" spans="1:2" x14ac:dyDescent="0.15">
      <c r="A8">
        <f ca="1">'NF circle'!I13</f>
        <v>0.81680316393110597</v>
      </c>
      <c r="B8">
        <f ca="1">'NF circle'!J13</f>
        <v>0.33725079818744741</v>
      </c>
    </row>
    <row r="9" spans="1:2" x14ac:dyDescent="0.15">
      <c r="A9">
        <f ca="1">'NF circle'!I14</f>
        <v>0.78750756340947459</v>
      </c>
      <c r="B9">
        <f ca="1">'NF circle'!J14</f>
        <v>0.37542956809985756</v>
      </c>
    </row>
    <row r="10" spans="1:2" x14ac:dyDescent="0.15">
      <c r="A10">
        <f ca="1">'NF circle'!I15</f>
        <v>0.75499594244350354</v>
      </c>
      <c r="B10">
        <f ca="1">'NF circle'!J15</f>
        <v>0.41090977644356369</v>
      </c>
    </row>
    <row r="11" spans="1:2" x14ac:dyDescent="0.15">
      <c r="A11">
        <f ca="1">'NF circle'!I16</f>
        <v>0.71951573409979741</v>
      </c>
      <c r="B11">
        <f ca="1">'NF circle'!J16</f>
        <v>0.44342139740953473</v>
      </c>
    </row>
    <row r="12" spans="1:2" x14ac:dyDescent="0.15">
      <c r="A12">
        <f ca="1">'NF circle'!I17</f>
        <v>0.68133696418738721</v>
      </c>
      <c r="B12">
        <f ca="1">'NF circle'!J17</f>
        <v>0.47271699793116617</v>
      </c>
    </row>
    <row r="13" spans="1:2" x14ac:dyDescent="0.15">
      <c r="A13">
        <f ca="1">'NF circle'!I18</f>
        <v>0.64075019619827822</v>
      </c>
      <c r="B13">
        <f ca="1">'NF circle'!J18</f>
        <v>0.4985736207993211</v>
      </c>
    </row>
    <row r="14" spans="1:2" x14ac:dyDescent="0.15">
      <c r="A14">
        <f ca="1">'NF circle'!I19</f>
        <v>0.5980643199438278</v>
      </c>
      <c r="B14">
        <f ca="1">'NF circle'!J19</f>
        <v>0.52079448150131713</v>
      </c>
    </row>
    <row r="15" spans="1:2" x14ac:dyDescent="0.15">
      <c r="A15">
        <f ca="1">'NF circle'!I20</f>
        <v>0.5536042007167693</v>
      </c>
      <c r="B15">
        <f ca="1">'NF circle'!J20</f>
        <v>0.53921046586988963</v>
      </c>
    </row>
    <row r="16" spans="1:2" x14ac:dyDescent="0.15">
      <c r="A16">
        <f ca="1">'NF circle'!I21</f>
        <v>0.50770820687017448</v>
      </c>
      <c r="B16">
        <f ca="1">'NF circle'!J21</f>
        <v>0.55368141714411823</v>
      </c>
    </row>
    <row r="17" spans="1:2" x14ac:dyDescent="0.15">
      <c r="A17">
        <f ca="1">'NF circle'!I22</f>
        <v>0.4607256346299749</v>
      </c>
      <c r="B17">
        <f ca="1">'NF circle'!J22</f>
        <v>0.5640972026470068</v>
      </c>
    </row>
    <row r="18" spans="1:2" x14ac:dyDescent="0.15">
      <c r="A18">
        <f ca="1">'NF circle'!I23</f>
        <v>0.41301404973977096</v>
      </c>
      <c r="B18">
        <f ca="1">'NF circle'!J23</f>
        <v>0.57037855196165521</v>
      </c>
    </row>
    <row r="19" spans="1:2" x14ac:dyDescent="0.15">
      <c r="A19">
        <f ca="1">'NF circle'!I24</f>
        <v>0.36493656616962006</v>
      </c>
      <c r="B19">
        <f ca="1">'NF circle'!J24</f>
        <v>0.57247766022699653</v>
      </c>
    </row>
    <row r="20" spans="1:2" x14ac:dyDescent="0.15">
      <c r="A20">
        <f ca="1">'NF circle'!I25</f>
        <v>0.31685908259946899</v>
      </c>
      <c r="B20">
        <f ca="1">'NF circle'!J25</f>
        <v>0.57037855196165521</v>
      </c>
    </row>
    <row r="21" spans="1:2" x14ac:dyDescent="0.15">
      <c r="A21">
        <f ca="1">'NF circle'!I26</f>
        <v>0.26914749770926516</v>
      </c>
      <c r="B21">
        <f ca="1">'NF circle'!J26</f>
        <v>0.5640972026470068</v>
      </c>
    </row>
    <row r="22" spans="1:2" x14ac:dyDescent="0.15">
      <c r="A22">
        <f ca="1">'NF circle'!I27</f>
        <v>0.22216492546906544</v>
      </c>
      <c r="B22">
        <f ca="1">'NF circle'!J27</f>
        <v>0.55368141714411823</v>
      </c>
    </row>
    <row r="23" spans="1:2" x14ac:dyDescent="0.15">
      <c r="A23">
        <f ca="1">'NF circle'!I28</f>
        <v>0.17626893162247073</v>
      </c>
      <c r="B23">
        <f ca="1">'NF circle'!J28</f>
        <v>0.53921046586988963</v>
      </c>
    </row>
    <row r="24" spans="1:2" x14ac:dyDescent="0.15">
      <c r="A24">
        <f ca="1">'NF circle'!I29</f>
        <v>0.13180881239541228</v>
      </c>
      <c r="B24">
        <f ca="1">'NF circle'!J29</f>
        <v>0.52079448150131724</v>
      </c>
    </row>
    <row r="25" spans="1:2" x14ac:dyDescent="0.15">
      <c r="A25">
        <f ca="1">'NF circle'!I30</f>
        <v>8.912293614096195E-2</v>
      </c>
      <c r="B25">
        <f ca="1">'NF circle'!J30</f>
        <v>0.49857362079932116</v>
      </c>
    </row>
    <row r="26" spans="1:2" x14ac:dyDescent="0.15">
      <c r="A26">
        <f ca="1">'NF circle'!I31</f>
        <v>4.853616815185291E-2</v>
      </c>
      <c r="B26">
        <f ca="1">'NF circle'!J31</f>
        <v>0.47271699793116628</v>
      </c>
    </row>
    <row r="27" spans="1:2" x14ac:dyDescent="0.15">
      <c r="A27">
        <f ca="1">'NF circle'!I32</f>
        <v>1.0357398239442595E-2</v>
      </c>
      <c r="B27">
        <f ca="1">'NF circle'!J32</f>
        <v>0.44342139740953473</v>
      </c>
    </row>
    <row r="28" spans="1:2" x14ac:dyDescent="0.15">
      <c r="A28">
        <f ca="1">'NF circle'!I33</f>
        <v>-2.5122810104263482E-2</v>
      </c>
      <c r="B28">
        <f ca="1">'NF circle'!J33</f>
        <v>0.41090977644356375</v>
      </c>
    </row>
    <row r="29" spans="1:2" x14ac:dyDescent="0.15">
      <c r="A29">
        <f ca="1">'NF circle'!I34</f>
        <v>-5.7634431070234471E-2</v>
      </c>
      <c r="B29">
        <f ca="1">'NF circle'!J34</f>
        <v>0.37542956809985767</v>
      </c>
    </row>
    <row r="30" spans="1:2" x14ac:dyDescent="0.15">
      <c r="A30">
        <f ca="1">'NF circle'!I35</f>
        <v>-8.6930031591865853E-2</v>
      </c>
      <c r="B30">
        <f ca="1">'NF circle'!J35</f>
        <v>0.33725079818744763</v>
      </c>
    </row>
    <row r="31" spans="1:2" x14ac:dyDescent="0.15">
      <c r="A31">
        <f ca="1">'NF circle'!I36</f>
        <v>-0.11278665446002095</v>
      </c>
      <c r="B31">
        <f ca="1">'NF circle'!J36</f>
        <v>0.29666403019833831</v>
      </c>
    </row>
    <row r="32" spans="1:2" x14ac:dyDescent="0.15">
      <c r="A32">
        <f ca="1">'NF circle'!I37</f>
        <v>-0.13500751516201698</v>
      </c>
      <c r="B32">
        <f ca="1">'NF circle'!J37</f>
        <v>0.25397815394388801</v>
      </c>
    </row>
    <row r="33" spans="1:2" x14ac:dyDescent="0.15">
      <c r="A33">
        <f ca="1">'NF circle'!I38</f>
        <v>-0.15342349953058942</v>
      </c>
      <c r="B33">
        <f ca="1">'NF circle'!J38</f>
        <v>0.20951803471682956</v>
      </c>
    </row>
    <row r="34" spans="1:2" x14ac:dyDescent="0.15">
      <c r="A34">
        <f ca="1">'NF circle'!I39</f>
        <v>-0.16789445080481802</v>
      </c>
      <c r="B34">
        <f ca="1">'NF circle'!J39</f>
        <v>0.16362204087023485</v>
      </c>
    </row>
    <row r="35" spans="1:2" x14ac:dyDescent="0.15">
      <c r="A35">
        <f ca="1">'NF circle'!I40</f>
        <v>-0.17831023630770659</v>
      </c>
      <c r="B35">
        <f ca="1">'NF circle'!J40</f>
        <v>0.11663946863003502</v>
      </c>
    </row>
    <row r="36" spans="1:2" x14ac:dyDescent="0.15">
      <c r="A36">
        <f ca="1">'NF circle'!I41</f>
        <v>-0.184591585622355</v>
      </c>
      <c r="B36">
        <f ca="1">'NF circle'!J41</f>
        <v>6.8927883739831441E-2</v>
      </c>
    </row>
    <row r="37" spans="1:2" x14ac:dyDescent="0.15">
      <c r="A37">
        <f ca="1">'NF circle'!I42</f>
        <v>-0.18669069388769632</v>
      </c>
      <c r="B37">
        <f ca="1">'NF circle'!J42</f>
        <v>2.0850400169680264E-2</v>
      </c>
    </row>
    <row r="38" spans="1:2" x14ac:dyDescent="0.15">
      <c r="A38">
        <f ca="1">'NF circle'!I43</f>
        <v>-0.184591585622355</v>
      </c>
      <c r="B38">
        <f ca="1">'NF circle'!J43</f>
        <v>-2.722708340047067E-2</v>
      </c>
    </row>
    <row r="39" spans="1:2" x14ac:dyDescent="0.15">
      <c r="A39">
        <f ca="1">'NF circle'!I44</f>
        <v>-0.17831023630770659</v>
      </c>
      <c r="B39">
        <f ca="1">'NF circle'!J44</f>
        <v>-7.493866829067472E-2</v>
      </c>
    </row>
    <row r="40" spans="1:2" x14ac:dyDescent="0.15">
      <c r="A40">
        <f ca="1">'NF circle'!I45</f>
        <v>-0.16789445080481813</v>
      </c>
      <c r="B40">
        <f ca="1">'NF circle'!J45</f>
        <v>-0.12192124053087408</v>
      </c>
    </row>
    <row r="41" spans="1:2" x14ac:dyDescent="0.15">
      <c r="A41">
        <f ca="1">'NF circle'!I46</f>
        <v>-0.15342349953058942</v>
      </c>
      <c r="B41">
        <f ca="1">'NF circle'!J46</f>
        <v>-0.16781723437746901</v>
      </c>
    </row>
    <row r="42" spans="1:2" x14ac:dyDescent="0.15">
      <c r="A42">
        <f ca="1">'NF circle'!I47</f>
        <v>-0.13500751516201703</v>
      </c>
      <c r="B42">
        <f ca="1">'NF circle'!J47</f>
        <v>-0.21227735360452749</v>
      </c>
    </row>
    <row r="43" spans="1:2" x14ac:dyDescent="0.15">
      <c r="A43">
        <f ca="1">'NF circle'!I48</f>
        <v>-0.1127866544600209</v>
      </c>
      <c r="B43">
        <f ca="1">'NF circle'!J48</f>
        <v>-0.25496322985897801</v>
      </c>
    </row>
    <row r="44" spans="1:2" x14ac:dyDescent="0.15">
      <c r="A44">
        <f ca="1">'NF circle'!I49</f>
        <v>-8.6930031591866075E-2</v>
      </c>
      <c r="B44">
        <f ca="1">'NF circle'!J49</f>
        <v>-0.29554999784808689</v>
      </c>
    </row>
    <row r="45" spans="1:2" x14ac:dyDescent="0.15">
      <c r="A45">
        <f ca="1">'NF circle'!I50</f>
        <v>-5.7634431070234526E-2</v>
      </c>
      <c r="B45">
        <f ca="1">'NF circle'!J50</f>
        <v>-0.33372876776049715</v>
      </c>
    </row>
    <row r="46" spans="1:2" x14ac:dyDescent="0.15">
      <c r="A46">
        <f ca="1">'NF circle'!I51</f>
        <v>-2.5122810104263593E-2</v>
      </c>
      <c r="B46">
        <f ca="1">'NF circle'!J51</f>
        <v>-0.36920897610420328</v>
      </c>
    </row>
    <row r="47" spans="1:2" x14ac:dyDescent="0.15">
      <c r="A47">
        <f ca="1">'NF circle'!I52</f>
        <v>1.0357398239442539E-2</v>
      </c>
      <c r="B47">
        <f ca="1">'NF circle'!J52</f>
        <v>-0.40172059707017427</v>
      </c>
    </row>
    <row r="48" spans="1:2" x14ac:dyDescent="0.15">
      <c r="A48">
        <f ca="1">'NF circle'!I53</f>
        <v>4.8536168151852577E-2</v>
      </c>
      <c r="B48">
        <f ca="1">'NF circle'!J53</f>
        <v>-0.43101619759180565</v>
      </c>
    </row>
    <row r="49" spans="1:2" x14ac:dyDescent="0.15">
      <c r="A49">
        <f ca="1">'NF circle'!I54</f>
        <v>8.9122936140961617E-2</v>
      </c>
      <c r="B49">
        <f ca="1">'NF circle'!J54</f>
        <v>-0.45687282045996058</v>
      </c>
    </row>
    <row r="50" spans="1:2" x14ac:dyDescent="0.15">
      <c r="A50">
        <f ca="1">'NF circle'!I55</f>
        <v>0.13180881239541195</v>
      </c>
      <c r="B50">
        <f ca="1">'NF circle'!J55</f>
        <v>-0.47909368116195661</v>
      </c>
    </row>
    <row r="51" spans="1:2" x14ac:dyDescent="0.15">
      <c r="A51">
        <f ca="1">'NF circle'!I56</f>
        <v>0.17626893162247037</v>
      </c>
      <c r="B51">
        <f ca="1">'NF circle'!J56</f>
        <v>-0.49750966553052911</v>
      </c>
    </row>
    <row r="52" spans="1:2" x14ac:dyDescent="0.15">
      <c r="A52">
        <f ca="1">'NF circle'!I57</f>
        <v>0.22216492546906558</v>
      </c>
      <c r="B52">
        <f ca="1">'NF circle'!J57</f>
        <v>-0.51198061680475782</v>
      </c>
    </row>
    <row r="53" spans="1:2" x14ac:dyDescent="0.15">
      <c r="A53">
        <f ca="1">'NF circle'!I58</f>
        <v>0.26914749770926516</v>
      </c>
      <c r="B53">
        <f ca="1">'NF circle'!J58</f>
        <v>-0.52239640230764639</v>
      </c>
    </row>
    <row r="54" spans="1:2" x14ac:dyDescent="0.15">
      <c r="A54">
        <f ca="1">'NF circle'!I59</f>
        <v>0.31685908259946893</v>
      </c>
      <c r="B54">
        <f ca="1">'NF circle'!J59</f>
        <v>-0.5286777516222948</v>
      </c>
    </row>
    <row r="55" spans="1:2" x14ac:dyDescent="0.15">
      <c r="A55">
        <f ca="1">'NF circle'!I60</f>
        <v>0.36493656616961989</v>
      </c>
      <c r="B55">
        <f ca="1">'NF circle'!J60</f>
        <v>-0.53077685988763612</v>
      </c>
    </row>
    <row r="56" spans="1:2" x14ac:dyDescent="0.15">
      <c r="A56">
        <f ca="1">'NF circle'!I61</f>
        <v>0.41301404973977085</v>
      </c>
      <c r="B56">
        <f ca="1">'NF circle'!J61</f>
        <v>-0.5286777516222948</v>
      </c>
    </row>
    <row r="57" spans="1:2" x14ac:dyDescent="0.15">
      <c r="A57">
        <f ca="1">'NF circle'!I62</f>
        <v>0.46072563462997462</v>
      </c>
      <c r="B57">
        <f ca="1">'NF circle'!J62</f>
        <v>-0.5223964023076465</v>
      </c>
    </row>
    <row r="58" spans="1:2" x14ac:dyDescent="0.15">
      <c r="A58">
        <f ca="1">'NF circle'!I63</f>
        <v>0.50770820687017471</v>
      </c>
      <c r="B58">
        <f ca="1">'NF circle'!J63</f>
        <v>-0.51198061680475782</v>
      </c>
    </row>
    <row r="59" spans="1:2" x14ac:dyDescent="0.15">
      <c r="A59">
        <f ca="1">'NF circle'!I64</f>
        <v>0.55360420071676897</v>
      </c>
      <c r="B59">
        <f ca="1">'NF circle'!J64</f>
        <v>-0.49750966553052933</v>
      </c>
    </row>
    <row r="60" spans="1:2" x14ac:dyDescent="0.15">
      <c r="A60">
        <f ca="1">'NF circle'!I65</f>
        <v>0.59806431994382792</v>
      </c>
      <c r="B60">
        <f ca="1">'NF circle'!J65</f>
        <v>-0.47909368116195677</v>
      </c>
    </row>
    <row r="61" spans="1:2" x14ac:dyDescent="0.15">
      <c r="A61">
        <f ca="1">'NF circle'!I66</f>
        <v>0.64075019619827822</v>
      </c>
      <c r="B61">
        <f ca="1">'NF circle'!J66</f>
        <v>-0.45687282045996069</v>
      </c>
    </row>
    <row r="62" spans="1:2" x14ac:dyDescent="0.15">
      <c r="A62">
        <f ca="1">'NF circle'!I67</f>
        <v>0.68133696418738721</v>
      </c>
      <c r="B62">
        <f ca="1">'NF circle'!J67</f>
        <v>-0.43101619759180576</v>
      </c>
    </row>
    <row r="63" spans="1:2" x14ac:dyDescent="0.15">
      <c r="A63">
        <f ca="1">'NF circle'!I68</f>
        <v>0.7195157340997973</v>
      </c>
      <c r="B63">
        <f ca="1">'NF circle'!J68</f>
        <v>-0.40172059707017438</v>
      </c>
    </row>
    <row r="64" spans="1:2" x14ac:dyDescent="0.15">
      <c r="A64">
        <f ca="1">'NF circle'!I69</f>
        <v>0.75499594244350343</v>
      </c>
      <c r="B64">
        <f ca="1">'NF circle'!J69</f>
        <v>-0.36920897610420339</v>
      </c>
    </row>
    <row r="65" spans="1:2" x14ac:dyDescent="0.15">
      <c r="A65">
        <f ca="1">'NF circle'!I70</f>
        <v>0.78750756340947436</v>
      </c>
      <c r="B65">
        <f ca="1">'NF circle'!J70</f>
        <v>-0.33372876776049731</v>
      </c>
    </row>
    <row r="66" spans="1:2" x14ac:dyDescent="0.15">
      <c r="A66">
        <f ca="1">'NF circle'!I71</f>
        <v>0.81680316393110586</v>
      </c>
      <c r="B66">
        <f ca="1">'NF circle'!J71</f>
        <v>-0.29554999784808728</v>
      </c>
    </row>
    <row r="67" spans="1:2" x14ac:dyDescent="0.15">
      <c r="A67">
        <f ca="1">'NF circle'!I72</f>
        <v>0.84265978679926079</v>
      </c>
      <c r="B67">
        <f ca="1">'NF circle'!J72</f>
        <v>-0.25496322985897818</v>
      </c>
    </row>
    <row r="68" spans="1:2" x14ac:dyDescent="0.15">
      <c r="A68">
        <f ca="1">'NF circle'!I73</f>
        <v>0.86488064750125682</v>
      </c>
      <c r="B68">
        <f ca="1">'NF circle'!J73</f>
        <v>-0.2122773536045279</v>
      </c>
    </row>
    <row r="69" spans="1:2" x14ac:dyDescent="0.15">
      <c r="A69">
        <f ca="1">'NF circle'!I74</f>
        <v>0.88329663186982943</v>
      </c>
      <c r="B69">
        <f ca="1">'NF circle'!J74</f>
        <v>-0.16781723437746898</v>
      </c>
    </row>
    <row r="70" spans="1:2" x14ac:dyDescent="0.15">
      <c r="A70">
        <f ca="1">'NF circle'!I75</f>
        <v>0.89776758314405802</v>
      </c>
      <c r="B70">
        <f ca="1">'NF circle'!J75</f>
        <v>-0.12192124053087425</v>
      </c>
    </row>
    <row r="71" spans="1:2" x14ac:dyDescent="0.15">
      <c r="A71">
        <f ca="1">'NF circle'!I76</f>
        <v>0.9081833686469466</v>
      </c>
      <c r="B71">
        <f ca="1">'NF circle'!J76</f>
        <v>-7.4938668290675164E-2</v>
      </c>
    </row>
    <row r="72" spans="1:2" x14ac:dyDescent="0.15">
      <c r="A72">
        <f ca="1">'NF circle'!I77</f>
        <v>0.91446471796159501</v>
      </c>
      <c r="B72">
        <f ca="1">'NF circle'!J77</f>
        <v>-2.7227083400470878E-2</v>
      </c>
    </row>
    <row r="73" spans="1:2" x14ac:dyDescent="0.15">
      <c r="A73">
        <f ca="1">'NF circle'!I78</f>
        <v>0.91656382622693633</v>
      </c>
      <c r="B73">
        <f ca="1">'NF circle'!J78</f>
        <v>2.0850400169680063E-2</v>
      </c>
    </row>
  </sheetData>
  <phoneticPr fontId="1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'NF circle'!K6</f>
        <v>0.93297811181892398</v>
      </c>
      <c r="B1">
        <f ca="1">'NF circle'!L6</f>
        <v>1.8253308484786301E-2</v>
      </c>
    </row>
    <row r="2" spans="1:2" x14ac:dyDescent="0.15">
      <c r="A2">
        <f ca="1">'NF circle'!K7</f>
        <v>0.9306435688152852</v>
      </c>
      <c r="B2">
        <f ca="1">'NF circle'!L7</f>
        <v>7.1723134102861949E-2</v>
      </c>
    </row>
    <row r="3" spans="1:2" x14ac:dyDescent="0.15">
      <c r="A3">
        <f ca="1">'NF circle'!K8</f>
        <v>0.92365770708626171</v>
      </c>
      <c r="B3">
        <f ca="1">'NF circle'!L8</f>
        <v>0.12478602206202062</v>
      </c>
    </row>
    <row r="4" spans="1:2" x14ac:dyDescent="0.15">
      <c r="A4">
        <f ca="1">'NF circle'!K9</f>
        <v>0.91207369325779042</v>
      </c>
      <c r="B4">
        <f ca="1">'NF circle'!L9</f>
        <v>0.17703813174464531</v>
      </c>
    </row>
    <row r="5" spans="1:2" x14ac:dyDescent="0.15">
      <c r="A5">
        <f ca="1">'NF circle'!K10</f>
        <v>0.89597968866972444</v>
      </c>
      <c r="B5">
        <f ca="1">'NF circle'!L10</f>
        <v>0.22808179304536486</v>
      </c>
    </row>
    <row r="6" spans="1:2" x14ac:dyDescent="0.15">
      <c r="A6">
        <f ca="1">'NF circle'!K11</f>
        <v>0.87549817841480482</v>
      </c>
      <c r="B6">
        <f ca="1">'NF circle'!L11</f>
        <v>0.27752853288067536</v>
      </c>
    </row>
    <row r="7" spans="1:2" x14ac:dyDescent="0.15">
      <c r="A7">
        <f ca="1">'NF circle'!K12</f>
        <v>0.85078503915314552</v>
      </c>
      <c r="B7">
        <f ca="1">'NF circle'!L12</f>
        <v>0.32500203170367226</v>
      </c>
    </row>
    <row r="8" spans="1:2" x14ac:dyDescent="0.15">
      <c r="A8">
        <f ca="1">'NF circle'!K13</f>
        <v>0.82202835279672914</v>
      </c>
      <c r="B8">
        <f ca="1">'NF circle'!L13</f>
        <v>0.37014098752303032</v>
      </c>
    </row>
    <row r="9" spans="1:2" x14ac:dyDescent="0.15">
      <c r="A9">
        <f ca="1">'NF circle'!K14</f>
        <v>0.78944697509249018</v>
      </c>
      <c r="B9">
        <f ca="1">'NF circle'!L14</f>
        <v>0.41260186562931744</v>
      </c>
    </row>
    <row r="10" spans="1:2" x14ac:dyDescent="0.15">
      <c r="A10">
        <f ca="1">'NF circle'!K15</f>
        <v>0.75328886999793143</v>
      </c>
      <c r="B10">
        <f ca="1">'NF circle'!L15</f>
        <v>0.45206151310156562</v>
      </c>
    </row>
    <row r="11" spans="1:2" x14ac:dyDescent="0.15">
      <c r="A11">
        <f ca="1">'NF circle'!K16</f>
        <v>0.71382922252568326</v>
      </c>
      <c r="B11">
        <f ca="1">'NF circle'!L16</f>
        <v>0.48821961819612442</v>
      </c>
    </row>
    <row r="12" spans="1:2" x14ac:dyDescent="0.15">
      <c r="A12">
        <f ca="1">'NF circle'!K17</f>
        <v>0.67136834441939608</v>
      </c>
      <c r="B12">
        <f ca="1">'NF circle'!L17</f>
        <v>0.52080099590036355</v>
      </c>
    </row>
    <row r="13" spans="1:2" x14ac:dyDescent="0.15">
      <c r="A13">
        <f ca="1">'NF circle'!K18</f>
        <v>0.62622938860003807</v>
      </c>
      <c r="B13">
        <f ca="1">'NF circle'!L18</f>
        <v>0.54955768225677992</v>
      </c>
    </row>
    <row r="14" spans="1:2" x14ac:dyDescent="0.15">
      <c r="A14">
        <f ca="1">'NF circle'!K19</f>
        <v>0.57875588977704107</v>
      </c>
      <c r="B14">
        <f ca="1">'NF circle'!L19</f>
        <v>0.57427082151843922</v>
      </c>
    </row>
    <row r="15" spans="1:2" x14ac:dyDescent="0.15">
      <c r="A15">
        <f ca="1">'NF circle'!K20</f>
        <v>0.52930914994173062</v>
      </c>
      <c r="B15">
        <f ca="1">'NF circle'!L20</f>
        <v>0.59475233177335873</v>
      </c>
    </row>
    <row r="16" spans="1:2" x14ac:dyDescent="0.15">
      <c r="A16">
        <f ca="1">'NF circle'!K21</f>
        <v>0.47826548864101104</v>
      </c>
      <c r="B16">
        <f ca="1">'NF circle'!L21</f>
        <v>0.61084633636142471</v>
      </c>
    </row>
    <row r="17" spans="1:2" x14ac:dyDescent="0.15">
      <c r="A17">
        <f ca="1">'NF circle'!K22</f>
        <v>0.42601337895838637</v>
      </c>
      <c r="B17">
        <f ca="1">'NF circle'!L22</f>
        <v>0.62243035018989612</v>
      </c>
    </row>
    <row r="18" spans="1:2" x14ac:dyDescent="0.15">
      <c r="A18">
        <f ca="1">'NF circle'!K23</f>
        <v>0.37295049099922761</v>
      </c>
      <c r="B18">
        <f ca="1">'NF circle'!L23</f>
        <v>0.6294162119189195</v>
      </c>
    </row>
    <row r="19" spans="1:2" x14ac:dyDescent="0.15">
      <c r="A19">
        <f ca="1">'NF circle'!K24</f>
        <v>0.31948066538115205</v>
      </c>
      <c r="B19">
        <f ca="1">'NF circle'!L24</f>
        <v>0.63175075492255839</v>
      </c>
    </row>
    <row r="20" spans="1:2" x14ac:dyDescent="0.15">
      <c r="A20">
        <f ca="1">'NF circle'!K25</f>
        <v>0.26601083976307627</v>
      </c>
      <c r="B20">
        <f ca="1">'NF circle'!L25</f>
        <v>0.6294162119189195</v>
      </c>
    </row>
    <row r="21" spans="1:2" x14ac:dyDescent="0.15">
      <c r="A21">
        <f ca="1">'NF circle'!K26</f>
        <v>0.21294795180391768</v>
      </c>
      <c r="B21">
        <f ca="1">'NF circle'!L26</f>
        <v>0.62243035018989612</v>
      </c>
    </row>
    <row r="22" spans="1:2" x14ac:dyDescent="0.15">
      <c r="A22">
        <f ca="1">'NF circle'!K27</f>
        <v>0.1606958421212929</v>
      </c>
      <c r="B22">
        <f ca="1">'NF circle'!L27</f>
        <v>0.61084633636142471</v>
      </c>
    </row>
    <row r="23" spans="1:2" x14ac:dyDescent="0.15">
      <c r="A23">
        <f ca="1">'NF circle'!K28</f>
        <v>0.10965218082057343</v>
      </c>
      <c r="B23">
        <f ca="1">'NF circle'!L28</f>
        <v>0.59475233177335884</v>
      </c>
    </row>
    <row r="24" spans="1:2" x14ac:dyDescent="0.15">
      <c r="A24">
        <f ca="1">'NF circle'!K29</f>
        <v>6.0205440985262981E-2</v>
      </c>
      <c r="B24">
        <f ca="1">'NF circle'!L29</f>
        <v>0.57427082151843922</v>
      </c>
    </row>
    <row r="25" spans="1:2" x14ac:dyDescent="0.15">
      <c r="A25">
        <f ca="1">'NF circle'!K30</f>
        <v>1.2731942162266086E-2</v>
      </c>
      <c r="B25">
        <f ca="1">'NF circle'!L30</f>
        <v>0.54955768225677992</v>
      </c>
    </row>
    <row r="26" spans="1:2" x14ac:dyDescent="0.15">
      <c r="A26">
        <f ca="1">'NF circle'!K31</f>
        <v>-3.2407013657091921E-2</v>
      </c>
      <c r="B26">
        <f ca="1">'NF circle'!L31</f>
        <v>0.52080099590036366</v>
      </c>
    </row>
    <row r="27" spans="1:2" x14ac:dyDescent="0.15">
      <c r="A27">
        <f ca="1">'NF circle'!K32</f>
        <v>-7.4867891763379213E-2</v>
      </c>
      <c r="B27">
        <f ca="1">'NF circle'!L32</f>
        <v>0.48821961819612442</v>
      </c>
    </row>
    <row r="28" spans="1:2" x14ac:dyDescent="0.15">
      <c r="A28">
        <f ca="1">'NF circle'!K33</f>
        <v>-0.11432753923562733</v>
      </c>
      <c r="B28">
        <f ca="1">'NF circle'!L33</f>
        <v>0.45206151310156567</v>
      </c>
    </row>
    <row r="29" spans="1:2" x14ac:dyDescent="0.15">
      <c r="A29">
        <f ca="1">'NF circle'!K34</f>
        <v>-0.15048564433018607</v>
      </c>
      <c r="B29">
        <f ca="1">'NF circle'!L34</f>
        <v>0.41260186562931755</v>
      </c>
    </row>
    <row r="30" spans="1:2" x14ac:dyDescent="0.15">
      <c r="A30">
        <f ca="1">'NF circle'!K35</f>
        <v>-0.1830670220344251</v>
      </c>
      <c r="B30">
        <f ca="1">'NF circle'!L35</f>
        <v>0.37014098752303054</v>
      </c>
    </row>
    <row r="31" spans="1:2" x14ac:dyDescent="0.15">
      <c r="A31">
        <f ca="1">'NF circle'!K36</f>
        <v>-0.21182370839084158</v>
      </c>
      <c r="B31">
        <f ca="1">'NF circle'!L36</f>
        <v>0.32500203170367226</v>
      </c>
    </row>
    <row r="32" spans="1:2" x14ac:dyDescent="0.15">
      <c r="A32">
        <f ca="1">'NF circle'!K37</f>
        <v>-0.23653684765250088</v>
      </c>
      <c r="B32">
        <f ca="1">'NF circle'!L37</f>
        <v>0.27752853288067542</v>
      </c>
    </row>
    <row r="33" spans="1:2" x14ac:dyDescent="0.15">
      <c r="A33">
        <f ca="1">'NF circle'!K38</f>
        <v>-0.25701835790742039</v>
      </c>
      <c r="B33">
        <f ca="1">'NF circle'!L38</f>
        <v>0.22808179304536494</v>
      </c>
    </row>
    <row r="34" spans="1:2" x14ac:dyDescent="0.15">
      <c r="A34">
        <f ca="1">'NF circle'!K39</f>
        <v>-0.27311236249548637</v>
      </c>
      <c r="B34">
        <f ca="1">'NF circle'!L39</f>
        <v>0.17703813174464547</v>
      </c>
    </row>
    <row r="35" spans="1:2" x14ac:dyDescent="0.15">
      <c r="A35">
        <f ca="1">'NF circle'!K40</f>
        <v>-0.28469637632395778</v>
      </c>
      <c r="B35">
        <f ca="1">'NF circle'!L40</f>
        <v>0.12478602206202058</v>
      </c>
    </row>
    <row r="36" spans="1:2" x14ac:dyDescent="0.15">
      <c r="A36">
        <f ca="1">'NF circle'!K41</f>
        <v>-0.29168223805298116</v>
      </c>
      <c r="B36">
        <f ca="1">'NF circle'!L41</f>
        <v>7.172313410286224E-2</v>
      </c>
    </row>
    <row r="37" spans="1:2" x14ac:dyDescent="0.15">
      <c r="A37">
        <f ca="1">'NF circle'!K42</f>
        <v>-0.29401678105662005</v>
      </c>
      <c r="B37">
        <f ca="1">'NF circle'!L42</f>
        <v>1.8253308484786377E-2</v>
      </c>
    </row>
    <row r="38" spans="1:2" x14ac:dyDescent="0.15">
      <c r="A38">
        <f ca="1">'NF circle'!K43</f>
        <v>-0.29168223805298116</v>
      </c>
      <c r="B38">
        <f ca="1">'NF circle'!L43</f>
        <v>-3.5216517133289216E-2</v>
      </c>
    </row>
    <row r="39" spans="1:2" x14ac:dyDescent="0.15">
      <c r="A39">
        <f ca="1">'NF circle'!K44</f>
        <v>-0.28469637632395778</v>
      </c>
      <c r="B39">
        <f ca="1">'NF circle'!L44</f>
        <v>-8.8279405092448096E-2</v>
      </c>
    </row>
    <row r="40" spans="1:2" x14ac:dyDescent="0.15">
      <c r="A40">
        <f ca="1">'NF circle'!K45</f>
        <v>-0.27311236249548648</v>
      </c>
      <c r="B40">
        <f ca="1">'NF circle'!L45</f>
        <v>-0.1405315147750725</v>
      </c>
    </row>
    <row r="41" spans="1:2" x14ac:dyDescent="0.15">
      <c r="A41">
        <f ca="1">'NF circle'!K46</f>
        <v>-0.2570183579074205</v>
      </c>
      <c r="B41">
        <f ca="1">'NF circle'!L46</f>
        <v>-0.19157517607579225</v>
      </c>
    </row>
    <row r="42" spans="1:2" x14ac:dyDescent="0.15">
      <c r="A42">
        <f ca="1">'NF circle'!K47</f>
        <v>-0.23653684765250088</v>
      </c>
      <c r="B42">
        <f ca="1">'NF circle'!L47</f>
        <v>-0.24102191591110267</v>
      </c>
    </row>
    <row r="43" spans="1:2" x14ac:dyDescent="0.15">
      <c r="A43">
        <f ca="1">'NF circle'!K48</f>
        <v>-0.21182370839084158</v>
      </c>
      <c r="B43">
        <f ca="1">'NF circle'!L48</f>
        <v>-0.28849541473409979</v>
      </c>
    </row>
    <row r="44" spans="1:2" x14ac:dyDescent="0.15">
      <c r="A44">
        <f ca="1">'NF circle'!K49</f>
        <v>-0.18306702203442532</v>
      </c>
      <c r="B44">
        <f ca="1">'NF circle'!L49</f>
        <v>-0.33363437055345763</v>
      </c>
    </row>
    <row r="45" spans="1:2" x14ac:dyDescent="0.15">
      <c r="A45">
        <f ca="1">'NF circle'!K50</f>
        <v>-0.15048564433018613</v>
      </c>
      <c r="B45">
        <f ca="1">'NF circle'!L50</f>
        <v>-0.37609524865974486</v>
      </c>
    </row>
    <row r="46" spans="1:2" x14ac:dyDescent="0.15">
      <c r="A46">
        <f ca="1">'NF circle'!K51</f>
        <v>-0.11432753923562744</v>
      </c>
      <c r="B46">
        <f ca="1">'NF circle'!L51</f>
        <v>-0.41555489613199303</v>
      </c>
    </row>
    <row r="47" spans="1:2" x14ac:dyDescent="0.15">
      <c r="A47">
        <f ca="1">'NF circle'!K52</f>
        <v>-7.4867891763379268E-2</v>
      </c>
      <c r="B47">
        <f ca="1">'NF circle'!L52</f>
        <v>-0.45171300122655178</v>
      </c>
    </row>
    <row r="48" spans="1:2" x14ac:dyDescent="0.15">
      <c r="A48">
        <f ca="1">'NF circle'!K53</f>
        <v>-3.2407013657092254E-2</v>
      </c>
      <c r="B48">
        <f ca="1">'NF circle'!L53</f>
        <v>-0.4842943789307908</v>
      </c>
    </row>
    <row r="49" spans="1:2" x14ac:dyDescent="0.15">
      <c r="A49">
        <f ca="1">'NF circle'!K54</f>
        <v>1.2731942162265697E-2</v>
      </c>
      <c r="B49">
        <f ca="1">'NF circle'!L54</f>
        <v>-0.51305106528720701</v>
      </c>
    </row>
    <row r="50" spans="1:2" x14ac:dyDescent="0.15">
      <c r="A50">
        <f ca="1">'NF circle'!K55</f>
        <v>6.0205440985262593E-2</v>
      </c>
      <c r="B50">
        <f ca="1">'NF circle'!L55</f>
        <v>-0.53776420454886642</v>
      </c>
    </row>
    <row r="51" spans="1:2" x14ac:dyDescent="0.15">
      <c r="A51">
        <f ca="1">'NF circle'!K56</f>
        <v>0.10965218082057304</v>
      </c>
      <c r="B51">
        <f ca="1">'NF circle'!L56</f>
        <v>-0.55824571480378604</v>
      </c>
    </row>
    <row r="52" spans="1:2" x14ac:dyDescent="0.15">
      <c r="A52">
        <f ca="1">'NF circle'!K57</f>
        <v>0.16069584212129304</v>
      </c>
      <c r="B52">
        <f ca="1">'NF circle'!L57</f>
        <v>-0.57433971939185202</v>
      </c>
    </row>
    <row r="53" spans="1:2" x14ac:dyDescent="0.15">
      <c r="A53">
        <f ca="1">'NF circle'!K58</f>
        <v>0.21294795180391768</v>
      </c>
      <c r="B53">
        <f ca="1">'NF circle'!L58</f>
        <v>-0.58592373322032343</v>
      </c>
    </row>
    <row r="54" spans="1:2" x14ac:dyDescent="0.15">
      <c r="A54">
        <f ca="1">'NF circle'!K59</f>
        <v>0.26601083976307627</v>
      </c>
      <c r="B54">
        <f ca="1">'NF circle'!L59</f>
        <v>-0.59290959494934681</v>
      </c>
    </row>
    <row r="55" spans="1:2" x14ac:dyDescent="0.15">
      <c r="A55">
        <f ca="1">'NF circle'!K60</f>
        <v>0.31948066538115188</v>
      </c>
      <c r="B55">
        <f ca="1">'NF circle'!L60</f>
        <v>-0.5952441379529857</v>
      </c>
    </row>
    <row r="56" spans="1:2" x14ac:dyDescent="0.15">
      <c r="A56">
        <f ca="1">'NF circle'!K61</f>
        <v>0.3729504909992275</v>
      </c>
      <c r="B56">
        <f ca="1">'NF circle'!L61</f>
        <v>-0.59290959494934681</v>
      </c>
    </row>
    <row r="57" spans="1:2" x14ac:dyDescent="0.15">
      <c r="A57">
        <f ca="1">'NF circle'!K62</f>
        <v>0.42601337895838609</v>
      </c>
      <c r="B57">
        <f ca="1">'NF circle'!L62</f>
        <v>-0.58592373322032343</v>
      </c>
    </row>
    <row r="58" spans="1:2" x14ac:dyDescent="0.15">
      <c r="A58">
        <f ca="1">'NF circle'!K63</f>
        <v>0.47826548864101126</v>
      </c>
      <c r="B58">
        <f ca="1">'NF circle'!L63</f>
        <v>-0.57433971939185202</v>
      </c>
    </row>
    <row r="59" spans="1:2" x14ac:dyDescent="0.15">
      <c r="A59">
        <f ca="1">'NF circle'!K64</f>
        <v>0.52930914994173017</v>
      </c>
      <c r="B59">
        <f ca="1">'NF circle'!L64</f>
        <v>-0.55824571480378626</v>
      </c>
    </row>
    <row r="60" spans="1:2" x14ac:dyDescent="0.15">
      <c r="A60">
        <f ca="1">'NF circle'!K65</f>
        <v>0.57875588977704118</v>
      </c>
      <c r="B60">
        <f ca="1">'NF circle'!L65</f>
        <v>-0.53776420454886653</v>
      </c>
    </row>
    <row r="61" spans="1:2" x14ac:dyDescent="0.15">
      <c r="A61">
        <f ca="1">'NF circle'!K66</f>
        <v>0.62622938860003807</v>
      </c>
      <c r="B61">
        <f ca="1">'NF circle'!L66</f>
        <v>-0.51305106528720723</v>
      </c>
    </row>
    <row r="62" spans="1:2" x14ac:dyDescent="0.15">
      <c r="A62">
        <f ca="1">'NF circle'!K67</f>
        <v>0.67136834441939608</v>
      </c>
      <c r="B62">
        <f ca="1">'NF circle'!L67</f>
        <v>-0.48429437893079091</v>
      </c>
    </row>
    <row r="63" spans="1:2" x14ac:dyDescent="0.15">
      <c r="A63">
        <f ca="1">'NF circle'!K68</f>
        <v>0.71382922252568315</v>
      </c>
      <c r="B63">
        <f ca="1">'NF circle'!L68</f>
        <v>-0.45171300122655189</v>
      </c>
    </row>
    <row r="64" spans="1:2" x14ac:dyDescent="0.15">
      <c r="A64">
        <f ca="1">'NF circle'!K69</f>
        <v>0.75328886999793121</v>
      </c>
      <c r="B64">
        <f ca="1">'NF circle'!L69</f>
        <v>-0.41555489613199315</v>
      </c>
    </row>
    <row r="65" spans="1:2" x14ac:dyDescent="0.15">
      <c r="A65">
        <f ca="1">'NF circle'!K70</f>
        <v>0.78944697509248996</v>
      </c>
      <c r="B65">
        <f ca="1">'NF circle'!L70</f>
        <v>-0.37609524865974503</v>
      </c>
    </row>
    <row r="66" spans="1:2" x14ac:dyDescent="0.15">
      <c r="A66">
        <f ca="1">'NF circle'!K71</f>
        <v>0.82202835279672914</v>
      </c>
      <c r="B66">
        <f ca="1">'NF circle'!L71</f>
        <v>-0.33363437055345802</v>
      </c>
    </row>
    <row r="67" spans="1:2" x14ac:dyDescent="0.15">
      <c r="A67">
        <f ca="1">'NF circle'!K72</f>
        <v>0.85078503915314529</v>
      </c>
      <c r="B67">
        <f ca="1">'NF circle'!L72</f>
        <v>-0.28849541473410001</v>
      </c>
    </row>
    <row r="68" spans="1:2" x14ac:dyDescent="0.15">
      <c r="A68">
        <f ca="1">'NF circle'!K73</f>
        <v>0.87549817841480482</v>
      </c>
      <c r="B68">
        <f ca="1">'NF circle'!L73</f>
        <v>-0.24102191591110311</v>
      </c>
    </row>
    <row r="69" spans="1:2" x14ac:dyDescent="0.15">
      <c r="A69">
        <f ca="1">'NF circle'!K74</f>
        <v>0.89597968866972444</v>
      </c>
      <c r="B69">
        <f ca="1">'NF circle'!L74</f>
        <v>-0.19157517607579219</v>
      </c>
    </row>
    <row r="70" spans="1:2" x14ac:dyDescent="0.15">
      <c r="A70">
        <f ca="1">'NF circle'!K75</f>
        <v>0.91207369325779042</v>
      </c>
      <c r="B70">
        <f ca="1">'NF circle'!L75</f>
        <v>-0.1405315147750727</v>
      </c>
    </row>
    <row r="71" spans="1:2" x14ac:dyDescent="0.15">
      <c r="A71">
        <f ca="1">'NF circle'!K76</f>
        <v>0.92365770708626171</v>
      </c>
      <c r="B71">
        <f ca="1">'NF circle'!L76</f>
        <v>-8.8279405092448596E-2</v>
      </c>
    </row>
    <row r="72" spans="1:2" x14ac:dyDescent="0.15">
      <c r="A72">
        <f ca="1">'NF circle'!K77</f>
        <v>0.9306435688152852</v>
      </c>
      <c r="B72">
        <f ca="1">'NF circle'!L77</f>
        <v>-3.5216517133289452E-2</v>
      </c>
    </row>
    <row r="73" spans="1:2" x14ac:dyDescent="0.15">
      <c r="A73">
        <f ca="1">'NF circle'!K78</f>
        <v>0.93297811181892398</v>
      </c>
      <c r="B73">
        <f ca="1">'NF circle'!L78</f>
        <v>1.8253308484786152E-2</v>
      </c>
    </row>
  </sheetData>
  <phoneticPr fontId="1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'NF circle'!M6</f>
        <v>0.9443444965983675</v>
      </c>
      <c r="B1">
        <f ca="1">'NF circle'!N6</f>
        <v>1.6147245584771999E-2</v>
      </c>
    </row>
    <row r="2" spans="1:2" x14ac:dyDescent="0.15">
      <c r="A2">
        <f ca="1">'NF circle'!M7</f>
        <v>0.94182643150622969</v>
      </c>
      <c r="B2">
        <f ca="1">'NF circle'!N7</f>
        <v>7.3820418090786183E-2</v>
      </c>
    </row>
    <row r="3" spans="1:2" x14ac:dyDescent="0.15">
      <c r="A3">
        <f ca="1">'NF circle'!M8</f>
        <v>0.93429140022561652</v>
      </c>
      <c r="B3">
        <f ca="1">'NF circle'!N8</f>
        <v>0.13105466293001591</v>
      </c>
    </row>
    <row r="4" spans="1:2" x14ac:dyDescent="0.15">
      <c r="A4">
        <f ca="1">'NF circle'!M9</f>
        <v>0.92179674889434993</v>
      </c>
      <c r="B4">
        <f ca="1">'NF circle'!N9</f>
        <v>0.18741439294025275</v>
      </c>
    </row>
    <row r="5" spans="1:2" x14ac:dyDescent="0.15">
      <c r="A5">
        <f ca="1">'NF circle'!M10</f>
        <v>0.90443756935353747</v>
      </c>
      <c r="B5">
        <f ca="1">'NF circle'!N10</f>
        <v>0.24247067654518339</v>
      </c>
    </row>
    <row r="6" spans="1:2" x14ac:dyDescent="0.15">
      <c r="A6">
        <f ca="1">'NF circle'!M11</f>
        <v>0.88234597544124393</v>
      </c>
      <c r="B6">
        <f ca="1">'NF circle'!N11</f>
        <v>0.29580450218268128</v>
      </c>
    </row>
    <row r="7" spans="1:2" x14ac:dyDescent="0.15">
      <c r="A7">
        <f ca="1">'NF circle'!M12</f>
        <v>0.85569009752641101</v>
      </c>
      <c r="B7">
        <f ca="1">'NF circle'!N12</f>
        <v>0.34700996723580069</v>
      </c>
    </row>
    <row r="8" spans="1:2" x14ac:dyDescent="0.15">
      <c r="A8">
        <f ca="1">'NF circle'!M13</f>
        <v>0.82467280293522971</v>
      </c>
      <c r="B8">
        <f ca="1">'NF circle'!N13</f>
        <v>0.39569736719678233</v>
      </c>
    </row>
    <row r="9" spans="1:2" x14ac:dyDescent="0.15">
      <c r="A9">
        <f ca="1">'NF circle'!M14</f>
        <v>0.78953015200829346</v>
      </c>
      <c r="B9">
        <f ca="1">'NF circle'!N14</f>
        <v>0.44149616155366711</v>
      </c>
    </row>
    <row r="10" spans="1:2" x14ac:dyDescent="0.15">
      <c r="A10">
        <f ca="1">'NF circle'!M15</f>
        <v>0.75052960153886916</v>
      </c>
      <c r="B10">
        <f ca="1">'NF circle'!N15</f>
        <v>0.48405779382733111</v>
      </c>
    </row>
    <row r="11" spans="1:2" x14ac:dyDescent="0.15">
      <c r="A11">
        <f ca="1">'NF circle'!M16</f>
        <v>0.70796796926520522</v>
      </c>
      <c r="B11">
        <f ca="1">'NF circle'!N16</f>
        <v>0.52305834429675546</v>
      </c>
    </row>
    <row r="12" spans="1:2" x14ac:dyDescent="0.15">
      <c r="A12">
        <f ca="1">'NF circle'!M17</f>
        <v>0.66216917490832039</v>
      </c>
      <c r="B12">
        <f ca="1">'NF circle'!N17</f>
        <v>0.55820099522369171</v>
      </c>
    </row>
    <row r="13" spans="1:2" x14ac:dyDescent="0.15">
      <c r="A13">
        <f ca="1">'NF circle'!M18</f>
        <v>0.6134817749473388</v>
      </c>
      <c r="B13">
        <f ca="1">'NF circle'!N18</f>
        <v>0.58921828981487301</v>
      </c>
    </row>
    <row r="14" spans="1:2" x14ac:dyDescent="0.15">
      <c r="A14">
        <f ca="1">'NF circle'!M19</f>
        <v>0.56227630989421928</v>
      </c>
      <c r="B14">
        <f ca="1">'NF circle'!N19</f>
        <v>0.61587416772970593</v>
      </c>
    </row>
    <row r="15" spans="1:2" x14ac:dyDescent="0.15">
      <c r="A15">
        <f ca="1">'NF circle'!M20</f>
        <v>0.50894248425672139</v>
      </c>
      <c r="B15">
        <f ca="1">'NF circle'!N20</f>
        <v>0.63796576164199936</v>
      </c>
    </row>
    <row r="16" spans="1:2" x14ac:dyDescent="0.15">
      <c r="A16">
        <f ca="1">'NF circle'!M21</f>
        <v>0.45388620065179075</v>
      </c>
      <c r="B16">
        <f ca="1">'NF circle'!N21</f>
        <v>0.65532494118281193</v>
      </c>
    </row>
    <row r="17" spans="1:2" x14ac:dyDescent="0.15">
      <c r="A17">
        <f ca="1">'NF circle'!M22</f>
        <v>0.39752647064155394</v>
      </c>
      <c r="B17">
        <f ca="1">'NF circle'!N22</f>
        <v>0.66781959251407852</v>
      </c>
    </row>
    <row r="18" spans="1:2" x14ac:dyDescent="0.15">
      <c r="A18">
        <f ca="1">'NF circle'!M23</f>
        <v>0.34029222580232416</v>
      </c>
      <c r="B18">
        <f ca="1">'NF circle'!N23</f>
        <v>0.67535462379469169</v>
      </c>
    </row>
    <row r="19" spans="1:2" x14ac:dyDescent="0.15">
      <c r="A19">
        <f ca="1">'NF circle'!M24</f>
        <v>0.28261905329631004</v>
      </c>
      <c r="B19">
        <f ca="1">'NF circle'!N24</f>
        <v>0.6778726888868295</v>
      </c>
    </row>
    <row r="20" spans="1:2" x14ac:dyDescent="0.15">
      <c r="A20">
        <f ca="1">'NF circle'!M25</f>
        <v>0.22494588079029576</v>
      </c>
      <c r="B20">
        <f ca="1">'NF circle'!N25</f>
        <v>0.67535462379469169</v>
      </c>
    </row>
    <row r="21" spans="1:2" x14ac:dyDescent="0.15">
      <c r="A21">
        <f ca="1">'NF circle'!M26</f>
        <v>0.16771163595106608</v>
      </c>
      <c r="B21">
        <f ca="1">'NF circle'!N26</f>
        <v>0.66781959251407852</v>
      </c>
    </row>
    <row r="22" spans="1:2" x14ac:dyDescent="0.15">
      <c r="A22">
        <f ca="1">'NF circle'!M27</f>
        <v>0.11135190594082917</v>
      </c>
      <c r="B22">
        <f ca="1">'NF circle'!N27</f>
        <v>0.65532494118281193</v>
      </c>
    </row>
    <row r="23" spans="1:2" x14ac:dyDescent="0.15">
      <c r="A23">
        <f ca="1">'NF circle'!M28</f>
        <v>5.6295622335898604E-2</v>
      </c>
      <c r="B23">
        <f ca="1">'NF circle'!N28</f>
        <v>0.63796576164199947</v>
      </c>
    </row>
    <row r="24" spans="1:2" x14ac:dyDescent="0.15">
      <c r="A24">
        <f ca="1">'NF circle'!M29</f>
        <v>2.9617966984007427E-3</v>
      </c>
      <c r="B24">
        <f ca="1">'NF circle'!N29</f>
        <v>0.61587416772970593</v>
      </c>
    </row>
    <row r="25" spans="1:2" x14ac:dyDescent="0.15">
      <c r="A25">
        <f ca="1">'NF circle'!M30</f>
        <v>-4.8243668354718605E-2</v>
      </c>
      <c r="B25">
        <f ca="1">'NF circle'!N30</f>
        <v>0.58921828981487301</v>
      </c>
    </row>
    <row r="26" spans="1:2" x14ac:dyDescent="0.15">
      <c r="A26">
        <f ca="1">'NF circle'!M31</f>
        <v>-9.6931068315700197E-2</v>
      </c>
      <c r="B26">
        <f ca="1">'NF circle'!N31</f>
        <v>0.55820099522369193</v>
      </c>
    </row>
    <row r="27" spans="1:2" x14ac:dyDescent="0.15">
      <c r="A27">
        <f ca="1">'NF circle'!M32</f>
        <v>-0.14272986267258519</v>
      </c>
      <c r="B27">
        <f ca="1">'NF circle'!N32</f>
        <v>0.52305834429675546</v>
      </c>
    </row>
    <row r="28" spans="1:2" x14ac:dyDescent="0.15">
      <c r="A28">
        <f ca="1">'NF circle'!M33</f>
        <v>-0.18529149494624914</v>
      </c>
      <c r="B28">
        <f ca="1">'NF circle'!N33</f>
        <v>0.48405779382733116</v>
      </c>
    </row>
    <row r="29" spans="1:2" x14ac:dyDescent="0.15">
      <c r="A29">
        <f ca="1">'NF circle'!M34</f>
        <v>-0.22429204541567349</v>
      </c>
      <c r="B29">
        <f ca="1">'NF circle'!N34</f>
        <v>0.44149616155366722</v>
      </c>
    </row>
    <row r="30" spans="1:2" x14ac:dyDescent="0.15">
      <c r="A30">
        <f ca="1">'NF circle'!M35</f>
        <v>-0.25943469634260963</v>
      </c>
      <c r="B30">
        <f ca="1">'NF circle'!N35</f>
        <v>0.3956973671967825</v>
      </c>
    </row>
    <row r="31" spans="1:2" x14ac:dyDescent="0.15">
      <c r="A31">
        <f ca="1">'NF circle'!M36</f>
        <v>-0.29045199093379104</v>
      </c>
      <c r="B31">
        <f ca="1">'NF circle'!N36</f>
        <v>0.34700996723580069</v>
      </c>
    </row>
    <row r="32" spans="1:2" x14ac:dyDescent="0.15">
      <c r="A32">
        <f ca="1">'NF circle'!M37</f>
        <v>-0.31710786884862396</v>
      </c>
      <c r="B32">
        <f ca="1">'NF circle'!N37</f>
        <v>0.29580450218268134</v>
      </c>
    </row>
    <row r="33" spans="1:2" x14ac:dyDescent="0.15">
      <c r="A33">
        <f ca="1">'NF circle'!M38</f>
        <v>-0.33919946276091739</v>
      </c>
      <c r="B33">
        <f ca="1">'NF circle'!N38</f>
        <v>0.24247067654518351</v>
      </c>
    </row>
    <row r="34" spans="1:2" x14ac:dyDescent="0.15">
      <c r="A34">
        <f ca="1">'NF circle'!M39</f>
        <v>-0.35655864230172984</v>
      </c>
      <c r="B34">
        <f ca="1">'NF circle'!N39</f>
        <v>0.18741439294025292</v>
      </c>
    </row>
    <row r="35" spans="1:2" x14ac:dyDescent="0.15">
      <c r="A35">
        <f ca="1">'NF circle'!M40</f>
        <v>-0.36905329363299655</v>
      </c>
      <c r="B35">
        <f ca="1">'NF circle'!N40</f>
        <v>0.13105466293001589</v>
      </c>
    </row>
    <row r="36" spans="1:2" x14ac:dyDescent="0.15">
      <c r="A36">
        <f ca="1">'NF circle'!M41</f>
        <v>-0.37658832491360972</v>
      </c>
      <c r="B36">
        <f ca="1">'NF circle'!N41</f>
        <v>7.3820418090786488E-2</v>
      </c>
    </row>
    <row r="37" spans="1:2" x14ac:dyDescent="0.15">
      <c r="A37">
        <f ca="1">'NF circle'!M42</f>
        <v>-0.37910639000574753</v>
      </c>
      <c r="B37">
        <f ca="1">'NF circle'!N42</f>
        <v>1.6147245584772079E-2</v>
      </c>
    </row>
    <row r="38" spans="1:2" x14ac:dyDescent="0.15">
      <c r="A38">
        <f ca="1">'NF circle'!M43</f>
        <v>-0.37658832491360972</v>
      </c>
      <c r="B38">
        <f ca="1">'NF circle'!N43</f>
        <v>-4.1525926921242039E-2</v>
      </c>
    </row>
    <row r="39" spans="1:2" x14ac:dyDescent="0.15">
      <c r="A39">
        <f ca="1">'NF circle'!M44</f>
        <v>-0.36905329363299655</v>
      </c>
      <c r="B39">
        <f ca="1">'NF circle'!N44</f>
        <v>-9.8760171760472013E-2</v>
      </c>
    </row>
    <row r="40" spans="1:2" x14ac:dyDescent="0.15">
      <c r="A40">
        <f ca="1">'NF circle'!M45</f>
        <v>-0.35655864230173007</v>
      </c>
      <c r="B40">
        <f ca="1">'NF circle'!N45</f>
        <v>-0.1551199017707085</v>
      </c>
    </row>
    <row r="41" spans="1:2" x14ac:dyDescent="0.15">
      <c r="A41">
        <f ca="1">'NF circle'!M46</f>
        <v>-0.3391994627609175</v>
      </c>
      <c r="B41">
        <f ca="1">'NF circle'!N46</f>
        <v>-0.21017618537563937</v>
      </c>
    </row>
    <row r="42" spans="1:2" x14ac:dyDescent="0.15">
      <c r="A42">
        <f ca="1">'NF circle'!M47</f>
        <v>-0.31710786884862396</v>
      </c>
      <c r="B42">
        <f ca="1">'NF circle'!N47</f>
        <v>-0.2635100110131372</v>
      </c>
    </row>
    <row r="43" spans="1:2" x14ac:dyDescent="0.15">
      <c r="A43">
        <f ca="1">'NF circle'!M48</f>
        <v>-0.29045199093379104</v>
      </c>
      <c r="B43">
        <f ca="1">'NF circle'!N48</f>
        <v>-0.31471547606625683</v>
      </c>
    </row>
    <row r="44" spans="1:2" x14ac:dyDescent="0.15">
      <c r="A44">
        <f ca="1">'NF circle'!M49</f>
        <v>-0.25943469634260996</v>
      </c>
      <c r="B44">
        <f ca="1">'NF circle'!N49</f>
        <v>-0.3634028760272382</v>
      </c>
    </row>
    <row r="45" spans="1:2" x14ac:dyDescent="0.15">
      <c r="A45">
        <f ca="1">'NF circle'!M50</f>
        <v>-0.22429204541567349</v>
      </c>
      <c r="B45">
        <f ca="1">'NF circle'!N50</f>
        <v>-0.40920167038412314</v>
      </c>
    </row>
    <row r="46" spans="1:2" x14ac:dyDescent="0.15">
      <c r="A46">
        <f ca="1">'NF circle'!M51</f>
        <v>-0.18529149494624925</v>
      </c>
      <c r="B46">
        <f ca="1">'NF circle'!N51</f>
        <v>-0.45176330265778714</v>
      </c>
    </row>
    <row r="47" spans="1:2" x14ac:dyDescent="0.15">
      <c r="A47">
        <f ca="1">'NF circle'!M52</f>
        <v>-0.14272986267258525</v>
      </c>
      <c r="B47">
        <f ca="1">'NF circle'!N52</f>
        <v>-0.49076385312721149</v>
      </c>
    </row>
    <row r="48" spans="1:2" x14ac:dyDescent="0.15">
      <c r="A48">
        <f ca="1">'NF circle'!M53</f>
        <v>-9.693106831570053E-2</v>
      </c>
      <c r="B48">
        <f ca="1">'NF circle'!N53</f>
        <v>-0.52590650405414763</v>
      </c>
    </row>
    <row r="49" spans="1:2" x14ac:dyDescent="0.15">
      <c r="A49">
        <f ca="1">'NF circle'!M54</f>
        <v>-4.8243668354719049E-2</v>
      </c>
      <c r="B49">
        <f ca="1">'NF circle'!N54</f>
        <v>-0.55692379864532882</v>
      </c>
    </row>
    <row r="50" spans="1:2" x14ac:dyDescent="0.15">
      <c r="A50">
        <f ca="1">'NF circle'!M55</f>
        <v>2.9617966984003541E-3</v>
      </c>
      <c r="B50">
        <f ca="1">'NF circle'!N55</f>
        <v>-0.58357967656016174</v>
      </c>
    </row>
    <row r="51" spans="1:2" x14ac:dyDescent="0.15">
      <c r="A51">
        <f ca="1">'NF circle'!M56</f>
        <v>5.629562233589816E-2</v>
      </c>
      <c r="B51">
        <f ca="1">'NF circle'!N56</f>
        <v>-0.60567127047245539</v>
      </c>
    </row>
    <row r="52" spans="1:2" x14ac:dyDescent="0.15">
      <c r="A52">
        <f ca="1">'NF circle'!M57</f>
        <v>0.1113519059408293</v>
      </c>
      <c r="B52">
        <f ca="1">'NF circle'!N57</f>
        <v>-0.62303045001326796</v>
      </c>
    </row>
    <row r="53" spans="1:2" x14ac:dyDescent="0.15">
      <c r="A53">
        <f ca="1">'NF circle'!M58</f>
        <v>0.16771163595106608</v>
      </c>
      <c r="B53">
        <f ca="1">'NF circle'!N58</f>
        <v>-0.63552510134453455</v>
      </c>
    </row>
    <row r="54" spans="1:2" x14ac:dyDescent="0.15">
      <c r="A54">
        <f ca="1">'NF circle'!M59</f>
        <v>0.22494588079029576</v>
      </c>
      <c r="B54">
        <f ca="1">'NF circle'!N59</f>
        <v>-0.64306013262514772</v>
      </c>
    </row>
    <row r="55" spans="1:2" x14ac:dyDescent="0.15">
      <c r="A55">
        <f ca="1">'NF circle'!M60</f>
        <v>0.28261905329630987</v>
      </c>
      <c r="B55">
        <f ca="1">'NF circle'!N60</f>
        <v>-0.64557819771728553</v>
      </c>
    </row>
    <row r="56" spans="1:2" x14ac:dyDescent="0.15">
      <c r="A56">
        <f ca="1">'NF circle'!M61</f>
        <v>0.34029222580232399</v>
      </c>
      <c r="B56">
        <f ca="1">'NF circle'!N61</f>
        <v>-0.64306013262514772</v>
      </c>
    </row>
    <row r="57" spans="1:2" x14ac:dyDescent="0.15">
      <c r="A57">
        <f ca="1">'NF circle'!M62</f>
        <v>0.39752647064155366</v>
      </c>
      <c r="B57">
        <f ca="1">'NF circle'!N62</f>
        <v>-0.63552510134453466</v>
      </c>
    </row>
    <row r="58" spans="1:2" x14ac:dyDescent="0.15">
      <c r="A58">
        <f ca="1">'NF circle'!M63</f>
        <v>0.45388620065179097</v>
      </c>
      <c r="B58">
        <f ca="1">'NF circle'!N63</f>
        <v>-0.62303045001326784</v>
      </c>
    </row>
    <row r="59" spans="1:2" x14ac:dyDescent="0.15">
      <c r="A59">
        <f ca="1">'NF circle'!M64</f>
        <v>0.50894248425672095</v>
      </c>
      <c r="B59">
        <f ca="1">'NF circle'!N64</f>
        <v>-0.60567127047245561</v>
      </c>
    </row>
    <row r="60" spans="1:2" x14ac:dyDescent="0.15">
      <c r="A60">
        <f ca="1">'NF circle'!M65</f>
        <v>0.56227630989421939</v>
      </c>
      <c r="B60">
        <f ca="1">'NF circle'!N65</f>
        <v>-0.58357967656016196</v>
      </c>
    </row>
    <row r="61" spans="1:2" x14ac:dyDescent="0.15">
      <c r="A61">
        <f ca="1">'NF circle'!M66</f>
        <v>0.6134817749473388</v>
      </c>
      <c r="B61">
        <f ca="1">'NF circle'!N66</f>
        <v>-0.55692379864532904</v>
      </c>
    </row>
    <row r="62" spans="1:2" x14ac:dyDescent="0.15">
      <c r="A62">
        <f ca="1">'NF circle'!M67</f>
        <v>0.66216917490832028</v>
      </c>
      <c r="B62">
        <f ca="1">'NF circle'!N67</f>
        <v>-0.52590650405414774</v>
      </c>
    </row>
    <row r="63" spans="1:2" x14ac:dyDescent="0.15">
      <c r="A63">
        <f ca="1">'NF circle'!M68</f>
        <v>0.70796796926520511</v>
      </c>
      <c r="B63">
        <f ca="1">'NF circle'!N68</f>
        <v>-0.4907638531272116</v>
      </c>
    </row>
    <row r="64" spans="1:2" x14ac:dyDescent="0.15">
      <c r="A64">
        <f ca="1">'NF circle'!M69</f>
        <v>0.75052960153886894</v>
      </c>
      <c r="B64">
        <f ca="1">'NF circle'!N69</f>
        <v>-0.45176330265778725</v>
      </c>
    </row>
    <row r="65" spans="1:2" x14ac:dyDescent="0.15">
      <c r="A65">
        <f ca="1">'NF circle'!M70</f>
        <v>0.78953015200829335</v>
      </c>
      <c r="B65">
        <f ca="1">'NF circle'!N70</f>
        <v>-0.40920167038412336</v>
      </c>
    </row>
    <row r="66" spans="1:2" x14ac:dyDescent="0.15">
      <c r="A66">
        <f ca="1">'NF circle'!M71</f>
        <v>0.8246728029352296</v>
      </c>
      <c r="B66">
        <f ca="1">'NF circle'!N71</f>
        <v>-0.36340287602723864</v>
      </c>
    </row>
    <row r="67" spans="1:2" x14ac:dyDescent="0.15">
      <c r="A67">
        <f ca="1">'NF circle'!M72</f>
        <v>0.85569009752641079</v>
      </c>
      <c r="B67">
        <f ca="1">'NF circle'!N72</f>
        <v>-0.31471547606625705</v>
      </c>
    </row>
    <row r="68" spans="1:2" x14ac:dyDescent="0.15">
      <c r="A68">
        <f ca="1">'NF circle'!M73</f>
        <v>0.88234597544124371</v>
      </c>
      <c r="B68">
        <f ca="1">'NF circle'!N73</f>
        <v>-0.2635100110131377</v>
      </c>
    </row>
    <row r="69" spans="1:2" x14ac:dyDescent="0.15">
      <c r="A69">
        <f ca="1">'NF circle'!M74</f>
        <v>0.90443756935353747</v>
      </c>
      <c r="B69">
        <f ca="1">'NF circle'!N74</f>
        <v>-0.21017618537563931</v>
      </c>
    </row>
    <row r="70" spans="1:2" x14ac:dyDescent="0.15">
      <c r="A70">
        <f ca="1">'NF circle'!M75</f>
        <v>0.92179674889434993</v>
      </c>
      <c r="B70">
        <f ca="1">'NF circle'!N75</f>
        <v>-0.15511990177070872</v>
      </c>
    </row>
    <row r="71" spans="1:2" x14ac:dyDescent="0.15">
      <c r="A71">
        <f ca="1">'NF circle'!M76</f>
        <v>0.93429140022561641</v>
      </c>
      <c r="B71">
        <f ca="1">'NF circle'!N76</f>
        <v>-9.876017176047254E-2</v>
      </c>
    </row>
    <row r="72" spans="1:2" x14ac:dyDescent="0.15">
      <c r="A72">
        <f ca="1">'NF circle'!M77</f>
        <v>0.94182643150622969</v>
      </c>
      <c r="B72">
        <f ca="1">'NF circle'!N77</f>
        <v>-4.1525926921242289E-2</v>
      </c>
    </row>
    <row r="73" spans="1:2" x14ac:dyDescent="0.15">
      <c r="A73">
        <f ca="1">'NF circle'!M78</f>
        <v>0.9443444965983675</v>
      </c>
      <c r="B73">
        <f ca="1">'NF circle'!N78</f>
        <v>1.6147245584771836E-2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BFU725F_2V_5mA_S_N</vt:lpstr>
      <vt:lpstr>ΩN RN</vt:lpstr>
      <vt:lpstr>NF circle</vt:lpstr>
      <vt:lpstr>NF1</vt:lpstr>
      <vt:lpstr>NF2</vt:lpstr>
      <vt:lpstr>NF3</vt:lpstr>
      <vt:lpstr>NF4</vt:lpstr>
      <vt:lpstr>NF5</vt:lpstr>
      <vt:lpstr>NF6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Hamada</dc:creator>
  <cp:lastModifiedBy>濱田倫一</cp:lastModifiedBy>
  <dcterms:created xsi:type="dcterms:W3CDTF">2021-02-15T14:10:37Z</dcterms:created>
  <dcterms:modified xsi:type="dcterms:W3CDTF">2021-02-27T13:01:45Z</dcterms:modified>
</cp:coreProperties>
</file>