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倫一\Documents\FB News\No30\BFU725F\Const_G\"/>
    </mc:Choice>
  </mc:AlternateContent>
  <bookViews>
    <workbookView xWindow="0" yWindow="0" windowWidth="28800" windowHeight="13035" activeTab="2"/>
  </bookViews>
  <sheets>
    <sheet name="BFU725F_2V_5mA_S_N" sheetId="27" r:id="rId1"/>
    <sheet name="G1 G2 GTU" sheetId="2" r:id="rId2"/>
    <sheet name="Gx circle" sheetId="3" r:id="rId3"/>
    <sheet name="G1-1" sheetId="7" r:id="rId4"/>
    <sheet name="G1-2" sheetId="8" r:id="rId5"/>
    <sheet name="G1-3" sheetId="9" r:id="rId6"/>
    <sheet name="G1-4" sheetId="10" r:id="rId7"/>
    <sheet name="G1-5" sheetId="11" r:id="rId8"/>
    <sheet name="G2-1" sheetId="12" r:id="rId9"/>
    <sheet name="G2-2" sheetId="13" r:id="rId10"/>
    <sheet name="G2-3" sheetId="14" r:id="rId11"/>
    <sheet name="G2-4" sheetId="15" r:id="rId12"/>
    <sheet name="G2-5" sheetId="16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9" i="2" l="1"/>
  <c r="S198" i="2"/>
  <c r="S197" i="2"/>
  <c r="S196" i="2"/>
  <c r="S195" i="2"/>
  <c r="S194" i="2"/>
  <c r="S193" i="2"/>
  <c r="AW193" i="2" s="1"/>
  <c r="S192" i="2"/>
  <c r="S191" i="2"/>
  <c r="S190" i="2"/>
  <c r="S189" i="2"/>
  <c r="S188" i="2"/>
  <c r="S187" i="2"/>
  <c r="S186" i="2"/>
  <c r="S185" i="2"/>
  <c r="AW185" i="2" s="1"/>
  <c r="S184" i="2"/>
  <c r="S183" i="2"/>
  <c r="S182" i="2"/>
  <c r="S181" i="2"/>
  <c r="S180" i="2"/>
  <c r="S179" i="2"/>
  <c r="S178" i="2"/>
  <c r="S177" i="2"/>
  <c r="AW177" i="2" s="1"/>
  <c r="S176" i="2"/>
  <c r="S175" i="2"/>
  <c r="S174" i="2"/>
  <c r="S173" i="2"/>
  <c r="S172" i="2"/>
  <c r="S171" i="2"/>
  <c r="S170" i="2"/>
  <c r="S169" i="2"/>
  <c r="AW169" i="2" s="1"/>
  <c r="S168" i="2"/>
  <c r="S167" i="2"/>
  <c r="S166" i="2"/>
  <c r="S165" i="2"/>
  <c r="S164" i="2"/>
  <c r="S163" i="2"/>
  <c r="S162" i="2"/>
  <c r="S161" i="2"/>
  <c r="AW161" i="2" s="1"/>
  <c r="S160" i="2"/>
  <c r="S159" i="2"/>
  <c r="S158" i="2"/>
  <c r="S157" i="2"/>
  <c r="S156" i="2"/>
  <c r="S155" i="2"/>
  <c r="S154" i="2"/>
  <c r="S153" i="2"/>
  <c r="AW153" i="2" s="1"/>
  <c r="S152" i="2"/>
  <c r="S151" i="2"/>
  <c r="S150" i="2"/>
  <c r="S149" i="2"/>
  <c r="S148" i="2"/>
  <c r="S147" i="2"/>
  <c r="S146" i="2"/>
  <c r="S145" i="2"/>
  <c r="AW145" i="2" s="1"/>
  <c r="S144" i="2"/>
  <c r="S143" i="2"/>
  <c r="S142" i="2"/>
  <c r="S141" i="2"/>
  <c r="S140" i="2"/>
  <c r="S139" i="2"/>
  <c r="S138" i="2"/>
  <c r="S137" i="2"/>
  <c r="AW137" i="2" s="1"/>
  <c r="S136" i="2"/>
  <c r="S135" i="2"/>
  <c r="S134" i="2"/>
  <c r="S133" i="2"/>
  <c r="S132" i="2"/>
  <c r="S131" i="2"/>
  <c r="S130" i="2"/>
  <c r="S129" i="2"/>
  <c r="AW129" i="2" s="1"/>
  <c r="S128" i="2"/>
  <c r="S127" i="2"/>
  <c r="S126" i="2"/>
  <c r="S125" i="2"/>
  <c r="S124" i="2"/>
  <c r="S123" i="2"/>
  <c r="S122" i="2"/>
  <c r="S121" i="2"/>
  <c r="AW121" i="2" s="1"/>
  <c r="S120" i="2"/>
  <c r="S119" i="2"/>
  <c r="S118" i="2"/>
  <c r="S117" i="2"/>
  <c r="S116" i="2"/>
  <c r="S115" i="2"/>
  <c r="S114" i="2"/>
  <c r="S113" i="2"/>
  <c r="AW113" i="2" s="1"/>
  <c r="S112" i="2"/>
  <c r="S111" i="2"/>
  <c r="S110" i="2"/>
  <c r="S109" i="2"/>
  <c r="S108" i="2"/>
  <c r="S107" i="2"/>
  <c r="S106" i="2"/>
  <c r="S105" i="2"/>
  <c r="AW105" i="2" s="1"/>
  <c r="S104" i="2"/>
  <c r="S103" i="2"/>
  <c r="S102" i="2"/>
  <c r="S101" i="2"/>
  <c r="S100" i="2"/>
  <c r="S99" i="2"/>
  <c r="S98" i="2"/>
  <c r="S97" i="2"/>
  <c r="AW97" i="2" s="1"/>
  <c r="S96" i="2"/>
  <c r="S95" i="2"/>
  <c r="S94" i="2"/>
  <c r="S93" i="2"/>
  <c r="S92" i="2"/>
  <c r="S91" i="2"/>
  <c r="S90" i="2"/>
  <c r="S89" i="2"/>
  <c r="AW89" i="2" s="1"/>
  <c r="S88" i="2"/>
  <c r="S87" i="2"/>
  <c r="S86" i="2"/>
  <c r="S85" i="2"/>
  <c r="S84" i="2"/>
  <c r="S83" i="2"/>
  <c r="S82" i="2"/>
  <c r="S81" i="2"/>
  <c r="AW81" i="2" s="1"/>
  <c r="S80" i="2"/>
  <c r="S79" i="2"/>
  <c r="S78" i="2"/>
  <c r="S77" i="2"/>
  <c r="S76" i="2"/>
  <c r="S75" i="2"/>
  <c r="S74" i="2"/>
  <c r="S73" i="2"/>
  <c r="AW73" i="2" s="1"/>
  <c r="S72" i="2"/>
  <c r="S71" i="2"/>
  <c r="S70" i="2"/>
  <c r="S69" i="2"/>
  <c r="S68" i="2"/>
  <c r="S67" i="2"/>
  <c r="S66" i="2"/>
  <c r="S65" i="2"/>
  <c r="AW65" i="2" s="1"/>
  <c r="S64" i="2"/>
  <c r="S63" i="2"/>
  <c r="S62" i="2"/>
  <c r="S61" i="2"/>
  <c r="S60" i="2"/>
  <c r="S59" i="2"/>
  <c r="S58" i="2"/>
  <c r="S57" i="2"/>
  <c r="AW57" i="2" s="1"/>
  <c r="S56" i="2"/>
  <c r="S55" i="2"/>
  <c r="S54" i="2"/>
  <c r="S53" i="2"/>
  <c r="S52" i="2"/>
  <c r="S51" i="2"/>
  <c r="S50" i="2"/>
  <c r="S49" i="2"/>
  <c r="AW49" i="2" s="1"/>
  <c r="S48" i="2"/>
  <c r="S47" i="2"/>
  <c r="S46" i="2"/>
  <c r="S45" i="2"/>
  <c r="S44" i="2"/>
  <c r="S43" i="2"/>
  <c r="S42" i="2"/>
  <c r="S41" i="2"/>
  <c r="AW41" i="2" s="1"/>
  <c r="S40" i="2"/>
  <c r="S39" i="2"/>
  <c r="S38" i="2"/>
  <c r="S37" i="2"/>
  <c r="S36" i="2"/>
  <c r="S35" i="2"/>
  <c r="S34" i="2"/>
  <c r="S33" i="2"/>
  <c r="AW33" i="2" s="1"/>
  <c r="S32" i="2"/>
  <c r="S31" i="2"/>
  <c r="S30" i="2"/>
  <c r="S29" i="2"/>
  <c r="S28" i="2"/>
  <c r="S27" i="2"/>
  <c r="S26" i="2"/>
  <c r="S25" i="2"/>
  <c r="AW25" i="2" s="1"/>
  <c r="S24" i="2"/>
  <c r="S23" i="2"/>
  <c r="S22" i="2"/>
  <c r="S21" i="2"/>
  <c r="S20" i="2"/>
  <c r="S19" i="2"/>
  <c r="S18" i="2"/>
  <c r="S17" i="2"/>
  <c r="AW17" i="2" s="1"/>
  <c r="S16" i="2"/>
  <c r="S15" i="2"/>
  <c r="S14" i="2"/>
  <c r="S13" i="2"/>
  <c r="S12" i="2"/>
  <c r="S11" i="2"/>
  <c r="S10" i="2"/>
  <c r="S9" i="2"/>
  <c r="AW9" i="2" s="1"/>
  <c r="S8" i="2"/>
  <c r="S7" i="2"/>
  <c r="S6" i="2"/>
  <c r="S5" i="2"/>
  <c r="S4" i="2"/>
  <c r="S3" i="2"/>
  <c r="AW199" i="2"/>
  <c r="AW198" i="2"/>
  <c r="AW197" i="2"/>
  <c r="AW196" i="2"/>
  <c r="AW195" i="2"/>
  <c r="AW194" i="2"/>
  <c r="AW192" i="2"/>
  <c r="AW191" i="2"/>
  <c r="AW190" i="2"/>
  <c r="AW189" i="2"/>
  <c r="AW188" i="2"/>
  <c r="AW187" i="2"/>
  <c r="AW186" i="2"/>
  <c r="AW184" i="2"/>
  <c r="AW183" i="2"/>
  <c r="AW182" i="2"/>
  <c r="AW181" i="2"/>
  <c r="AW180" i="2"/>
  <c r="AW179" i="2"/>
  <c r="AW178" i="2"/>
  <c r="AW176" i="2"/>
  <c r="AW175" i="2"/>
  <c r="AW174" i="2"/>
  <c r="AW173" i="2"/>
  <c r="AW172" i="2"/>
  <c r="AW171" i="2"/>
  <c r="AW170" i="2"/>
  <c r="AW168" i="2"/>
  <c r="AW167" i="2"/>
  <c r="AW166" i="2"/>
  <c r="AW165" i="2"/>
  <c r="AW164" i="2"/>
  <c r="AW163" i="2"/>
  <c r="AW162" i="2"/>
  <c r="AW160" i="2"/>
  <c r="AW159" i="2"/>
  <c r="AW158" i="2"/>
  <c r="AW157" i="2"/>
  <c r="AW156" i="2"/>
  <c r="AW155" i="2"/>
  <c r="AW154" i="2"/>
  <c r="AW152" i="2"/>
  <c r="AW151" i="2"/>
  <c r="AW150" i="2"/>
  <c r="AW149" i="2"/>
  <c r="AW148" i="2"/>
  <c r="AW147" i="2"/>
  <c r="AW146" i="2"/>
  <c r="AW144" i="2"/>
  <c r="AW143" i="2"/>
  <c r="AW142" i="2"/>
  <c r="AW141" i="2"/>
  <c r="AW140" i="2"/>
  <c r="AW139" i="2"/>
  <c r="AW138" i="2"/>
  <c r="AW136" i="2"/>
  <c r="AW135" i="2"/>
  <c r="AW134" i="2"/>
  <c r="AW133" i="2"/>
  <c r="AW132" i="2"/>
  <c r="AW131" i="2"/>
  <c r="AW130" i="2"/>
  <c r="AW128" i="2"/>
  <c r="AW127" i="2"/>
  <c r="AW126" i="2"/>
  <c r="AW125" i="2"/>
  <c r="AW124" i="2"/>
  <c r="AW123" i="2"/>
  <c r="AW122" i="2"/>
  <c r="AW120" i="2"/>
  <c r="AW119" i="2"/>
  <c r="AW118" i="2"/>
  <c r="AW117" i="2"/>
  <c r="AW116" i="2"/>
  <c r="AW115" i="2"/>
  <c r="AW114" i="2"/>
  <c r="AW112" i="2"/>
  <c r="AW111" i="2"/>
  <c r="AW110" i="2"/>
  <c r="AW109" i="2"/>
  <c r="AW108" i="2"/>
  <c r="AW107" i="2"/>
  <c r="AW106" i="2"/>
  <c r="AW104" i="2"/>
  <c r="AW103" i="2"/>
  <c r="AW102" i="2"/>
  <c r="AW101" i="2"/>
  <c r="AW100" i="2"/>
  <c r="AW99" i="2"/>
  <c r="AW98" i="2"/>
  <c r="AW96" i="2"/>
  <c r="AW95" i="2"/>
  <c r="AW94" i="2"/>
  <c r="AW93" i="2"/>
  <c r="AW92" i="2"/>
  <c r="AW91" i="2"/>
  <c r="AW90" i="2"/>
  <c r="AW88" i="2"/>
  <c r="AW87" i="2"/>
  <c r="AW86" i="2"/>
  <c r="AW85" i="2"/>
  <c r="AW84" i="2"/>
  <c r="AW83" i="2"/>
  <c r="AW82" i="2"/>
  <c r="AW80" i="2"/>
  <c r="AW79" i="2"/>
  <c r="AW78" i="2"/>
  <c r="AW77" i="2"/>
  <c r="AW76" i="2"/>
  <c r="AW75" i="2"/>
  <c r="AW74" i="2"/>
  <c r="AW72" i="2"/>
  <c r="AW71" i="2"/>
  <c r="AW70" i="2"/>
  <c r="AW69" i="2"/>
  <c r="AW68" i="2"/>
  <c r="AW67" i="2"/>
  <c r="AW66" i="2"/>
  <c r="AW64" i="2"/>
  <c r="AW63" i="2"/>
  <c r="AW62" i="2"/>
  <c r="AW61" i="2"/>
  <c r="AW60" i="2"/>
  <c r="AW59" i="2"/>
  <c r="AW58" i="2"/>
  <c r="AW56" i="2"/>
  <c r="AW55" i="2"/>
  <c r="AW54" i="2"/>
  <c r="AW53" i="2"/>
  <c r="AW52" i="2"/>
  <c r="AW51" i="2"/>
  <c r="AW50" i="2"/>
  <c r="AW48" i="2"/>
  <c r="AW47" i="2"/>
  <c r="AW46" i="2"/>
  <c r="AW45" i="2"/>
  <c r="AW44" i="2"/>
  <c r="AW43" i="2"/>
  <c r="AW42" i="2"/>
  <c r="AW40" i="2"/>
  <c r="AW39" i="2"/>
  <c r="AW38" i="2"/>
  <c r="AW37" i="2"/>
  <c r="AW36" i="2"/>
  <c r="AW35" i="2"/>
  <c r="AW34" i="2"/>
  <c r="AW32" i="2"/>
  <c r="AW31" i="2"/>
  <c r="AW30" i="2"/>
  <c r="AW29" i="2"/>
  <c r="AW28" i="2"/>
  <c r="AW27" i="2"/>
  <c r="AW26" i="2"/>
  <c r="AW24" i="2"/>
  <c r="AW23" i="2"/>
  <c r="AW22" i="2"/>
  <c r="AW21" i="2"/>
  <c r="AW20" i="2"/>
  <c r="AW19" i="2"/>
  <c r="AW18" i="2"/>
  <c r="AW16" i="2"/>
  <c r="AW15" i="2"/>
  <c r="AW14" i="2"/>
  <c r="AW13" i="2"/>
  <c r="AW12" i="2"/>
  <c r="AW11" i="2"/>
  <c r="AW10" i="2"/>
  <c r="AW8" i="2"/>
  <c r="AW7" i="2"/>
  <c r="AW6" i="2"/>
  <c r="AW5" i="2"/>
  <c r="AW4" i="2"/>
  <c r="AW3" i="2"/>
  <c r="AW399" i="2" l="1"/>
  <c r="AP399" i="2" s="1"/>
  <c r="AV399" i="2"/>
  <c r="AX399" i="2" s="1"/>
  <c r="AW398" i="2"/>
  <c r="AP398" i="2" s="1"/>
  <c r="AW397" i="2"/>
  <c r="AP397" i="2" s="1"/>
  <c r="AV397" i="2"/>
  <c r="AX397" i="2" s="1"/>
  <c r="AW396" i="2"/>
  <c r="AP396" i="2" s="1"/>
  <c r="AW395" i="2"/>
  <c r="AP395" i="2" s="1"/>
  <c r="AV395" i="2"/>
  <c r="AX395" i="2" s="1"/>
  <c r="AW394" i="2"/>
  <c r="AP394" i="2" s="1"/>
  <c r="AW393" i="2"/>
  <c r="AP393" i="2" s="1"/>
  <c r="AV393" i="2"/>
  <c r="AX393" i="2" s="1"/>
  <c r="AW392" i="2"/>
  <c r="AP392" i="2" s="1"/>
  <c r="AW391" i="2"/>
  <c r="AP391" i="2" s="1"/>
  <c r="AV391" i="2"/>
  <c r="AX391" i="2" s="1"/>
  <c r="AW390" i="2"/>
  <c r="AP390" i="2" s="1"/>
  <c r="AW389" i="2"/>
  <c r="AP389" i="2" s="1"/>
  <c r="AV389" i="2"/>
  <c r="AX389" i="2" s="1"/>
  <c r="AW388" i="2"/>
  <c r="AP388" i="2" s="1"/>
  <c r="AW387" i="2"/>
  <c r="AP387" i="2" s="1"/>
  <c r="AV387" i="2"/>
  <c r="AX387" i="2" s="1"/>
  <c r="AW386" i="2"/>
  <c r="AP386" i="2" s="1"/>
  <c r="AW385" i="2"/>
  <c r="AP385" i="2" s="1"/>
  <c r="AV385" i="2"/>
  <c r="AX385" i="2" s="1"/>
  <c r="AW384" i="2"/>
  <c r="AW383" i="2"/>
  <c r="AW382" i="2"/>
  <c r="AW381" i="2"/>
  <c r="AP381" i="2" s="1"/>
  <c r="AI381" i="2" s="1"/>
  <c r="AS381" i="2"/>
  <c r="AO381" i="2"/>
  <c r="AQ381" i="2" s="1"/>
  <c r="AR381" i="2" s="1"/>
  <c r="AW380" i="2"/>
  <c r="AW379" i="2"/>
  <c r="AP379" i="2" s="1"/>
  <c r="AI379" i="2" s="1"/>
  <c r="AO379" i="2"/>
  <c r="AQ379" i="2" s="1"/>
  <c r="AR379" i="2" s="1"/>
  <c r="AW378" i="2"/>
  <c r="AW377" i="2"/>
  <c r="AP377" i="2" s="1"/>
  <c r="AV377" i="2"/>
  <c r="AX377" i="2" s="1"/>
  <c r="AW376" i="2"/>
  <c r="AW375" i="2"/>
  <c r="AV375" i="2" s="1"/>
  <c r="AX375" i="2" s="1"/>
  <c r="AZ375" i="2" s="1"/>
  <c r="AW374" i="2"/>
  <c r="AV374" i="2"/>
  <c r="AX374" i="2" s="1"/>
  <c r="AP374" i="2"/>
  <c r="AI374" i="2" s="1"/>
  <c r="AY373" i="2"/>
  <c r="AW373" i="2"/>
  <c r="AV373" i="2" s="1"/>
  <c r="AX373" i="2" s="1"/>
  <c r="AZ373" i="2" s="1"/>
  <c r="AW372" i="2"/>
  <c r="AV372" i="2"/>
  <c r="AX372" i="2" s="1"/>
  <c r="AP372" i="2"/>
  <c r="AI372" i="2" s="1"/>
  <c r="AW371" i="2"/>
  <c r="AV371" i="2" s="1"/>
  <c r="AX371" i="2" s="1"/>
  <c r="AW370" i="2"/>
  <c r="AV370" i="2"/>
  <c r="AX370" i="2" s="1"/>
  <c r="AP370" i="2"/>
  <c r="AI370" i="2" s="1"/>
  <c r="AW369" i="2"/>
  <c r="AV369" i="2" s="1"/>
  <c r="AX369" i="2" s="1"/>
  <c r="AZ369" i="2" s="1"/>
  <c r="AW368" i="2"/>
  <c r="AV368" i="2"/>
  <c r="AX368" i="2" s="1"/>
  <c r="AP368" i="2"/>
  <c r="AI368" i="2" s="1"/>
  <c r="AZ367" i="2"/>
  <c r="AY367" i="2"/>
  <c r="AW367" i="2"/>
  <c r="AV367" i="2" s="1"/>
  <c r="AX367" i="2" s="1"/>
  <c r="AW366" i="2"/>
  <c r="AV366" i="2"/>
  <c r="AX366" i="2" s="1"/>
  <c r="AP366" i="2"/>
  <c r="AI366" i="2" s="1"/>
  <c r="AZ365" i="2"/>
  <c r="AY365" i="2"/>
  <c r="AW365" i="2"/>
  <c r="AV365" i="2" s="1"/>
  <c r="AX365" i="2" s="1"/>
  <c r="AW364" i="2"/>
  <c r="AV364" i="2"/>
  <c r="AX364" i="2" s="1"/>
  <c r="AP364" i="2"/>
  <c r="AI364" i="2" s="1"/>
  <c r="AZ363" i="2"/>
  <c r="AW363" i="2"/>
  <c r="AV363" i="2" s="1"/>
  <c r="AX363" i="2" s="1"/>
  <c r="AY363" i="2" s="1"/>
  <c r="AW362" i="2"/>
  <c r="AV362" i="2"/>
  <c r="AX362" i="2" s="1"/>
  <c r="AP362" i="2"/>
  <c r="AW361" i="2"/>
  <c r="AW360" i="2"/>
  <c r="AV360" i="2" s="1"/>
  <c r="AX360" i="2" s="1"/>
  <c r="AP360" i="2"/>
  <c r="AI360" i="2" s="1"/>
  <c r="AW359" i="2"/>
  <c r="AX358" i="2"/>
  <c r="AW358" i="2"/>
  <c r="AP358" i="2" s="1"/>
  <c r="AV358" i="2"/>
  <c r="AW357" i="2"/>
  <c r="AW356" i="2"/>
  <c r="AX355" i="2"/>
  <c r="AW355" i="2"/>
  <c r="AV355" i="2" s="1"/>
  <c r="AS355" i="2"/>
  <c r="AQ355" i="2"/>
  <c r="AR355" i="2" s="1"/>
  <c r="AP355" i="2"/>
  <c r="AO355" i="2" s="1"/>
  <c r="AW354" i="2"/>
  <c r="AW353" i="2"/>
  <c r="AW352" i="2"/>
  <c r="AW351" i="2"/>
  <c r="AV351" i="2" s="1"/>
  <c r="AX351" i="2" s="1"/>
  <c r="AP351" i="2"/>
  <c r="AI351" i="2" s="1"/>
  <c r="AW350" i="2"/>
  <c r="AW349" i="2"/>
  <c r="AW348" i="2"/>
  <c r="AW347" i="2"/>
  <c r="AV347" i="2" s="1"/>
  <c r="AX347" i="2" s="1"/>
  <c r="AP347" i="2"/>
  <c r="AI347" i="2" s="1"/>
  <c r="AO347" i="2"/>
  <c r="AQ347" i="2" s="1"/>
  <c r="AR347" i="2" s="1"/>
  <c r="AW346" i="2"/>
  <c r="AW345" i="2"/>
  <c r="AW344" i="2"/>
  <c r="AW343" i="2"/>
  <c r="AV343" i="2" s="1"/>
  <c r="AX343" i="2" s="1"/>
  <c r="AP343" i="2"/>
  <c r="AI343" i="2" s="1"/>
  <c r="AW342" i="2"/>
  <c r="AW341" i="2"/>
  <c r="AW340" i="2"/>
  <c r="AW339" i="2"/>
  <c r="AP339" i="2" s="1"/>
  <c r="AO339" i="2" s="1"/>
  <c r="AQ339" i="2" s="1"/>
  <c r="AI339" i="2"/>
  <c r="AZ338" i="2"/>
  <c r="BB338" i="2" s="1"/>
  <c r="AY338" i="2"/>
  <c r="AX338" i="2"/>
  <c r="AW338" i="2"/>
  <c r="AV338" i="2"/>
  <c r="AP338" i="2"/>
  <c r="AW337" i="2"/>
  <c r="AP337" i="2" s="1"/>
  <c r="AI337" i="2" s="1"/>
  <c r="AO337" i="2"/>
  <c r="AQ337" i="2" s="1"/>
  <c r="AX336" i="2"/>
  <c r="AZ336" i="2" s="1"/>
  <c r="AW336" i="2"/>
  <c r="AV336" i="2"/>
  <c r="AP336" i="2"/>
  <c r="AO336" i="2" s="1"/>
  <c r="AQ336" i="2" s="1"/>
  <c r="AI336" i="2"/>
  <c r="AW335" i="2"/>
  <c r="AZ334" i="2"/>
  <c r="BB334" i="2" s="1"/>
  <c r="AY334" i="2"/>
  <c r="AX334" i="2"/>
  <c r="AW334" i="2"/>
  <c r="AV334" i="2"/>
  <c r="AP334" i="2"/>
  <c r="AW333" i="2"/>
  <c r="AP333" i="2" s="1"/>
  <c r="AO333" i="2" s="1"/>
  <c r="AQ333" i="2" s="1"/>
  <c r="AV333" i="2"/>
  <c r="AX333" i="2" s="1"/>
  <c r="AZ333" i="2" s="1"/>
  <c r="BA333" i="2" s="1"/>
  <c r="AI333" i="2"/>
  <c r="AX332" i="2"/>
  <c r="AZ332" i="2" s="1"/>
  <c r="AW332" i="2"/>
  <c r="AV332" i="2"/>
  <c r="AP332" i="2"/>
  <c r="AW331" i="2"/>
  <c r="AP331" i="2" s="1"/>
  <c r="AI331" i="2" s="1"/>
  <c r="AQ331" i="2"/>
  <c r="AO331" i="2"/>
  <c r="AX330" i="2"/>
  <c r="AZ330" i="2" s="1"/>
  <c r="BB330" i="2" s="1"/>
  <c r="AW330" i="2"/>
  <c r="AV330" i="2"/>
  <c r="AS330" i="2"/>
  <c r="AR330" i="2"/>
  <c r="AQ330" i="2"/>
  <c r="AP330" i="2"/>
  <c r="AO330" i="2" s="1"/>
  <c r="AI330" i="2"/>
  <c r="AB330" i="2" s="1"/>
  <c r="AA330" i="2" s="1"/>
  <c r="AC330" i="2" s="1"/>
  <c r="AD330" i="2" s="1"/>
  <c r="AH330" i="2"/>
  <c r="AJ330" i="2" s="1"/>
  <c r="AE330" i="2"/>
  <c r="AW329" i="2"/>
  <c r="AP329" i="2" s="1"/>
  <c r="AO329" i="2" s="1"/>
  <c r="AQ329" i="2" s="1"/>
  <c r="AI329" i="2"/>
  <c r="AX328" i="2"/>
  <c r="AZ328" i="2" s="1"/>
  <c r="BB328" i="2" s="1"/>
  <c r="AW328" i="2"/>
  <c r="AV328" i="2"/>
  <c r="AP328" i="2"/>
  <c r="AW327" i="2"/>
  <c r="AX326" i="2"/>
  <c r="AZ326" i="2" s="1"/>
  <c r="AW326" i="2"/>
  <c r="AV326" i="2" s="1"/>
  <c r="AQ326" i="2"/>
  <c r="AP326" i="2"/>
  <c r="AI326" i="2" s="1"/>
  <c r="AO326" i="2"/>
  <c r="AZ325" i="2"/>
  <c r="AY325" i="2"/>
  <c r="AX325" i="2"/>
  <c r="AW325" i="2"/>
  <c r="AV325" i="2" s="1"/>
  <c r="AP325" i="2"/>
  <c r="AW324" i="2"/>
  <c r="AP324" i="2" s="1"/>
  <c r="AW323" i="2"/>
  <c r="AV323" i="2" s="1"/>
  <c r="AX323" i="2" s="1"/>
  <c r="AP323" i="2"/>
  <c r="AO323" i="2" s="1"/>
  <c r="AQ323" i="2" s="1"/>
  <c r="AI323" i="2"/>
  <c r="AB323" i="2" s="1"/>
  <c r="AA323" i="2" s="1"/>
  <c r="AC323" i="2" s="1"/>
  <c r="AW322" i="2"/>
  <c r="AP322" i="2" s="1"/>
  <c r="AI322" i="2" s="1"/>
  <c r="AO322" i="2"/>
  <c r="AQ322" i="2" s="1"/>
  <c r="AW321" i="2"/>
  <c r="AV321" i="2" s="1"/>
  <c r="AX321" i="2" s="1"/>
  <c r="AP321" i="2"/>
  <c r="AW320" i="2"/>
  <c r="AP320" i="2" s="1"/>
  <c r="AI320" i="2" s="1"/>
  <c r="AX319" i="2"/>
  <c r="AW319" i="2"/>
  <c r="AV319" i="2" s="1"/>
  <c r="AQ319" i="2"/>
  <c r="AS319" i="2" s="1"/>
  <c r="AP319" i="2"/>
  <c r="AO319" i="2" s="1"/>
  <c r="AI319" i="2"/>
  <c r="AW318" i="2"/>
  <c r="AP318" i="2" s="1"/>
  <c r="AV318" i="2"/>
  <c r="AX318" i="2" s="1"/>
  <c r="AW317" i="2"/>
  <c r="AV317" i="2" s="1"/>
  <c r="AX317" i="2" s="1"/>
  <c r="AP317" i="2"/>
  <c r="AO317" i="2" s="1"/>
  <c r="AQ317" i="2" s="1"/>
  <c r="AI317" i="2"/>
  <c r="AX316" i="2"/>
  <c r="AW316" i="2"/>
  <c r="AP316" i="2" s="1"/>
  <c r="AV316" i="2"/>
  <c r="BA315" i="2"/>
  <c r="AZ315" i="2"/>
  <c r="BB315" i="2" s="1"/>
  <c r="AY315" i="2"/>
  <c r="AX315" i="2"/>
  <c r="AW315" i="2"/>
  <c r="AV315" i="2" s="1"/>
  <c r="AP315" i="2"/>
  <c r="AW314" i="2"/>
  <c r="AP314" i="2" s="1"/>
  <c r="AW313" i="2"/>
  <c r="AW312" i="2"/>
  <c r="AP312" i="2" s="1"/>
  <c r="AX311" i="2"/>
  <c r="AZ311" i="2" s="1"/>
  <c r="AW311" i="2"/>
  <c r="AV311" i="2" s="1"/>
  <c r="AP311" i="2"/>
  <c r="AI311" i="2" s="1"/>
  <c r="AO311" i="2"/>
  <c r="AQ311" i="2" s="1"/>
  <c r="AW310" i="2"/>
  <c r="AP310" i="2" s="1"/>
  <c r="AX309" i="2"/>
  <c r="AZ309" i="2" s="1"/>
  <c r="AW309" i="2"/>
  <c r="AV309" i="2" s="1"/>
  <c r="AP309" i="2"/>
  <c r="AO309" i="2"/>
  <c r="AQ309" i="2" s="1"/>
  <c r="AI309" i="2"/>
  <c r="AW308" i="2"/>
  <c r="AP308" i="2" s="1"/>
  <c r="AX307" i="2"/>
  <c r="AW307" i="2"/>
  <c r="AV307" i="2" s="1"/>
  <c r="AW306" i="2"/>
  <c r="AP306" i="2" s="1"/>
  <c r="AW305" i="2"/>
  <c r="AW304" i="2"/>
  <c r="AP304" i="2" s="1"/>
  <c r="AI304" i="2" s="1"/>
  <c r="AS304" i="2"/>
  <c r="AU304" i="2" s="1"/>
  <c r="AO304" i="2"/>
  <c r="AQ304" i="2" s="1"/>
  <c r="AR304" i="2" s="1"/>
  <c r="AW303" i="2"/>
  <c r="AW302" i="2"/>
  <c r="AW301" i="2"/>
  <c r="AV301" i="2" s="1"/>
  <c r="AX301" i="2" s="1"/>
  <c r="AP301" i="2"/>
  <c r="AI301" i="2" s="1"/>
  <c r="AO301" i="2"/>
  <c r="AQ301" i="2" s="1"/>
  <c r="AW300" i="2"/>
  <c r="AW299" i="2"/>
  <c r="AW298" i="2"/>
  <c r="AW297" i="2"/>
  <c r="AV297" i="2" s="1"/>
  <c r="AX297" i="2" s="1"/>
  <c r="AP297" i="2"/>
  <c r="AI297" i="2" s="1"/>
  <c r="AO297" i="2"/>
  <c r="AQ297" i="2" s="1"/>
  <c r="AW296" i="2"/>
  <c r="AW295" i="2"/>
  <c r="AW294" i="2"/>
  <c r="AW293" i="2"/>
  <c r="AV293" i="2"/>
  <c r="AX293" i="2" s="1"/>
  <c r="AS293" i="2"/>
  <c r="AP293" i="2"/>
  <c r="AO293" i="2" s="1"/>
  <c r="AQ293" i="2" s="1"/>
  <c r="AR293" i="2" s="1"/>
  <c r="AK293" i="2"/>
  <c r="AI293" i="2"/>
  <c r="AB293" i="2" s="1"/>
  <c r="AA293" i="2" s="1"/>
  <c r="AC293" i="2" s="1"/>
  <c r="AH293" i="2"/>
  <c r="AJ293" i="2" s="1"/>
  <c r="AL293" i="2" s="1"/>
  <c r="AW292" i="2"/>
  <c r="AV292" i="2" s="1"/>
  <c r="AX292" i="2" s="1"/>
  <c r="AP292" i="2"/>
  <c r="AW291" i="2"/>
  <c r="AP291" i="2" s="1"/>
  <c r="AV291" i="2"/>
  <c r="AX291" i="2" s="1"/>
  <c r="AW290" i="2"/>
  <c r="AV290" i="2" s="1"/>
  <c r="AX290" i="2" s="1"/>
  <c r="BB289" i="2"/>
  <c r="AY289" i="2"/>
  <c r="AX289" i="2"/>
  <c r="AZ289" i="2" s="1"/>
  <c r="BA289" i="2" s="1"/>
  <c r="AW289" i="2"/>
  <c r="AV289" i="2"/>
  <c r="AP289" i="2"/>
  <c r="AI289" i="2" s="1"/>
  <c r="AO289" i="2"/>
  <c r="AQ289" i="2" s="1"/>
  <c r="AW288" i="2"/>
  <c r="AW287" i="2"/>
  <c r="AV287" i="2"/>
  <c r="AX287" i="2" s="1"/>
  <c r="AQ287" i="2"/>
  <c r="AP287" i="2"/>
  <c r="AO287" i="2" s="1"/>
  <c r="AW286" i="2"/>
  <c r="AV286" i="2" s="1"/>
  <c r="AX286" i="2" s="1"/>
  <c r="AW285" i="2"/>
  <c r="AW284" i="2"/>
  <c r="AV284" i="2" s="1"/>
  <c r="AX284" i="2" s="1"/>
  <c r="AP284" i="2"/>
  <c r="AI284" i="2" s="1"/>
  <c r="AW283" i="2"/>
  <c r="AP283" i="2" s="1"/>
  <c r="AW282" i="2"/>
  <c r="AV282" i="2" s="1"/>
  <c r="AX282" i="2" s="1"/>
  <c r="AX281" i="2"/>
  <c r="AW281" i="2"/>
  <c r="AV281" i="2"/>
  <c r="AP281" i="2"/>
  <c r="AI281" i="2" s="1"/>
  <c r="AB281" i="2" s="1"/>
  <c r="AA281" i="2" s="1"/>
  <c r="AO281" i="2"/>
  <c r="AQ281" i="2" s="1"/>
  <c r="AH281" i="2"/>
  <c r="AJ281" i="2" s="1"/>
  <c r="AG281" i="2"/>
  <c r="AF281" i="2"/>
  <c r="AC281" i="2"/>
  <c r="AE281" i="2" s="1"/>
  <c r="AW280" i="2"/>
  <c r="AW279" i="2"/>
  <c r="AV279" i="2"/>
  <c r="AX279" i="2" s="1"/>
  <c r="AP279" i="2"/>
  <c r="AX278" i="2"/>
  <c r="AY278" i="2" s="1"/>
  <c r="AW278" i="2"/>
  <c r="AV278" i="2" s="1"/>
  <c r="AP278" i="2"/>
  <c r="AI278" i="2" s="1"/>
  <c r="AH278" i="2" s="1"/>
  <c r="AJ278" i="2" s="1"/>
  <c r="AK278" i="2" s="1"/>
  <c r="AO278" i="2"/>
  <c r="AQ278" i="2" s="1"/>
  <c r="AL278" i="2"/>
  <c r="AG278" i="2"/>
  <c r="AE278" i="2"/>
  <c r="AF278" i="2" s="1"/>
  <c r="AC278" i="2"/>
  <c r="AD278" i="2" s="1"/>
  <c r="AB278" i="2"/>
  <c r="AA278" i="2" s="1"/>
  <c r="AW277" i="2"/>
  <c r="AP277" i="2" s="1"/>
  <c r="AO277" i="2" s="1"/>
  <c r="AQ277" i="2" s="1"/>
  <c r="AR277" i="2" s="1"/>
  <c r="AV277" i="2"/>
  <c r="AX277" i="2" s="1"/>
  <c r="AT277" i="2"/>
  <c r="AS277" i="2"/>
  <c r="AU277" i="2" s="1"/>
  <c r="AI277" i="2"/>
  <c r="BB276" i="2"/>
  <c r="AZ276" i="2"/>
  <c r="BA276" i="2" s="1"/>
  <c r="AW276" i="2"/>
  <c r="AV276" i="2" s="1"/>
  <c r="AX276" i="2" s="1"/>
  <c r="AY276" i="2" s="1"/>
  <c r="AU276" i="2"/>
  <c r="AS276" i="2"/>
  <c r="AT276" i="2" s="1"/>
  <c r="AR276" i="2"/>
  <c r="AP276" i="2"/>
  <c r="AO276" i="2" s="1"/>
  <c r="AQ276" i="2" s="1"/>
  <c r="AI276" i="2"/>
  <c r="AH276" i="2" s="1"/>
  <c r="AJ276" i="2" s="1"/>
  <c r="AB276" i="2"/>
  <c r="AA276" i="2" s="1"/>
  <c r="AC276" i="2" s="1"/>
  <c r="AW275" i="2"/>
  <c r="AZ274" i="2"/>
  <c r="AX274" i="2"/>
  <c r="AY274" i="2" s="1"/>
  <c r="AW274" i="2"/>
  <c r="AV274" i="2"/>
  <c r="AQ274" i="2"/>
  <c r="AP274" i="2"/>
  <c r="AO274" i="2" s="1"/>
  <c r="AX273" i="2"/>
  <c r="AW273" i="2"/>
  <c r="AV273" i="2"/>
  <c r="AP273" i="2"/>
  <c r="AI273" i="2" s="1"/>
  <c r="AB273" i="2" s="1"/>
  <c r="AA273" i="2" s="1"/>
  <c r="AC273" i="2" s="1"/>
  <c r="AO273" i="2"/>
  <c r="AQ273" i="2" s="1"/>
  <c r="AH273" i="2"/>
  <c r="AJ273" i="2" s="1"/>
  <c r="AK273" i="2" s="1"/>
  <c r="AF273" i="2"/>
  <c r="AE273" i="2"/>
  <c r="AG273" i="2" s="1"/>
  <c r="AD273" i="2"/>
  <c r="BB272" i="2"/>
  <c r="BA272" i="2"/>
  <c r="AY272" i="2"/>
  <c r="AX272" i="2"/>
  <c r="AZ272" i="2" s="1"/>
  <c r="AW272" i="2"/>
  <c r="AV272" i="2"/>
  <c r="AS272" i="2"/>
  <c r="AU272" i="2" s="1"/>
  <c r="AR272" i="2"/>
  <c r="AP272" i="2"/>
  <c r="AO272" i="2" s="1"/>
  <c r="AQ272" i="2" s="1"/>
  <c r="AI272" i="2"/>
  <c r="AB272" i="2" s="1"/>
  <c r="AA272" i="2" s="1"/>
  <c r="AC272" i="2" s="1"/>
  <c r="AE272" i="2" s="1"/>
  <c r="AD272" i="2"/>
  <c r="AW271" i="2"/>
  <c r="AP271" i="2" s="1"/>
  <c r="AV271" i="2"/>
  <c r="AX271" i="2" s="1"/>
  <c r="AZ270" i="2"/>
  <c r="BA270" i="2" s="1"/>
  <c r="AY270" i="2"/>
  <c r="AX270" i="2"/>
  <c r="AW270" i="2"/>
  <c r="AV270" i="2"/>
  <c r="AP270" i="2"/>
  <c r="AW269" i="2"/>
  <c r="AY268" i="2"/>
  <c r="AW268" i="2"/>
  <c r="AV268" i="2"/>
  <c r="AX268" i="2" s="1"/>
  <c r="AZ268" i="2" s="1"/>
  <c r="AP268" i="2"/>
  <c r="AW267" i="2"/>
  <c r="AV267" i="2"/>
  <c r="AX267" i="2" s="1"/>
  <c r="AP267" i="2"/>
  <c r="AW266" i="2"/>
  <c r="AV266" i="2"/>
  <c r="AX266" i="2" s="1"/>
  <c r="AT266" i="2"/>
  <c r="AS266" i="2"/>
  <c r="AU266" i="2" s="1"/>
  <c r="AQ266" i="2"/>
  <c r="AR266" i="2" s="1"/>
  <c r="AP266" i="2"/>
  <c r="AO266" i="2" s="1"/>
  <c r="AI266" i="2"/>
  <c r="AW265" i="2"/>
  <c r="AV265" i="2" s="1"/>
  <c r="AX265" i="2" s="1"/>
  <c r="AY265" i="2" s="1"/>
  <c r="AP265" i="2"/>
  <c r="AX264" i="2"/>
  <c r="AW264" i="2"/>
  <c r="AV264" i="2"/>
  <c r="AP264" i="2"/>
  <c r="AW263" i="2"/>
  <c r="AP263" i="2" s="1"/>
  <c r="AV263" i="2"/>
  <c r="AX263" i="2" s="1"/>
  <c r="AZ262" i="2"/>
  <c r="BB262" i="2" s="1"/>
  <c r="AW262" i="2"/>
  <c r="AV262" i="2"/>
  <c r="AX262" i="2" s="1"/>
  <c r="AY262" i="2" s="1"/>
  <c r="AS262" i="2"/>
  <c r="AR262" i="2"/>
  <c r="AQ262" i="2"/>
  <c r="AP262" i="2"/>
  <c r="AO262" i="2" s="1"/>
  <c r="AI262" i="2"/>
  <c r="AB262" i="2" s="1"/>
  <c r="AA262" i="2" s="1"/>
  <c r="AC262" i="2" s="1"/>
  <c r="AH262" i="2"/>
  <c r="AJ262" i="2" s="1"/>
  <c r="AW261" i="2"/>
  <c r="AW260" i="2"/>
  <c r="AV260" i="2"/>
  <c r="AX260" i="2" s="1"/>
  <c r="AP260" i="2"/>
  <c r="AW259" i="2"/>
  <c r="AV259" i="2"/>
  <c r="AX259" i="2" s="1"/>
  <c r="AP259" i="2"/>
  <c r="AY258" i="2"/>
  <c r="AX258" i="2"/>
  <c r="AZ258" i="2" s="1"/>
  <c r="AW258" i="2"/>
  <c r="AV258" i="2"/>
  <c r="AS258" i="2"/>
  <c r="AQ258" i="2"/>
  <c r="AR258" i="2" s="1"/>
  <c r="AP258" i="2"/>
  <c r="AO258" i="2" s="1"/>
  <c r="AI258" i="2"/>
  <c r="AW257" i="2"/>
  <c r="AP257" i="2" s="1"/>
  <c r="AI257" i="2" s="1"/>
  <c r="AH257" i="2" s="1"/>
  <c r="AO257" i="2"/>
  <c r="AQ257" i="2" s="1"/>
  <c r="AJ257" i="2"/>
  <c r="AK257" i="2" s="1"/>
  <c r="AE257" i="2"/>
  <c r="AB257" i="2"/>
  <c r="AA257" i="2" s="1"/>
  <c r="AC257" i="2" s="1"/>
  <c r="AD257" i="2" s="1"/>
  <c r="AW256" i="2"/>
  <c r="AV256" i="2"/>
  <c r="AX256" i="2" s="1"/>
  <c r="AS256" i="2"/>
  <c r="AU256" i="2" s="1"/>
  <c r="AR256" i="2"/>
  <c r="AP256" i="2"/>
  <c r="AO256" i="2" s="1"/>
  <c r="AQ256" i="2" s="1"/>
  <c r="AI256" i="2"/>
  <c r="AH256" i="2" s="1"/>
  <c r="AJ256" i="2" s="1"/>
  <c r="AB256" i="2"/>
  <c r="AA256" i="2"/>
  <c r="AC256" i="2" s="1"/>
  <c r="BB255" i="2"/>
  <c r="AZ255" i="2"/>
  <c r="BA255" i="2" s="1"/>
  <c r="AX255" i="2"/>
  <c r="AY255" i="2" s="1"/>
  <c r="AW255" i="2"/>
  <c r="AV255" i="2"/>
  <c r="AP255" i="2"/>
  <c r="AZ254" i="2"/>
  <c r="AY254" i="2"/>
  <c r="AX254" i="2"/>
  <c r="AW254" i="2"/>
  <c r="AV254" i="2"/>
  <c r="AP254" i="2"/>
  <c r="AW253" i="2"/>
  <c r="AP253" i="2" s="1"/>
  <c r="AV253" i="2"/>
  <c r="AX253" i="2" s="1"/>
  <c r="AW252" i="2"/>
  <c r="AV252" i="2"/>
  <c r="AX252" i="2" s="1"/>
  <c r="AS252" i="2"/>
  <c r="AU252" i="2" s="1"/>
  <c r="AR252" i="2"/>
  <c r="AQ252" i="2"/>
  <c r="AP252" i="2"/>
  <c r="AO252" i="2" s="1"/>
  <c r="AW251" i="2"/>
  <c r="AV251" i="2" s="1"/>
  <c r="AX251" i="2" s="1"/>
  <c r="AP251" i="2"/>
  <c r="AI251" i="2" s="1"/>
  <c r="AH251" i="2" s="1"/>
  <c r="AJ251" i="2" s="1"/>
  <c r="AX250" i="2"/>
  <c r="AW250" i="2"/>
  <c r="AV250" i="2"/>
  <c r="AS250" i="2"/>
  <c r="AU250" i="2" s="1"/>
  <c r="AQ250" i="2"/>
  <c r="AR250" i="2" s="1"/>
  <c r="AP250" i="2"/>
  <c r="AO250" i="2" s="1"/>
  <c r="AL250" i="2"/>
  <c r="AM250" i="2" s="1"/>
  <c r="AK250" i="2"/>
  <c r="AJ250" i="2"/>
  <c r="AI250" i="2"/>
  <c r="AH250" i="2" s="1"/>
  <c r="AZ249" i="2"/>
  <c r="BA249" i="2" s="1"/>
  <c r="AW249" i="2"/>
  <c r="AV249" i="2" s="1"/>
  <c r="AX249" i="2" s="1"/>
  <c r="AY249" i="2" s="1"/>
  <c r="AZ248" i="2"/>
  <c r="BB248" i="2" s="1"/>
  <c r="AY248" i="2"/>
  <c r="AX248" i="2"/>
  <c r="AW248" i="2"/>
  <c r="AV248" i="2"/>
  <c r="AP248" i="2"/>
  <c r="AW247" i="2"/>
  <c r="AV247" i="2"/>
  <c r="AX247" i="2" s="1"/>
  <c r="AP247" i="2"/>
  <c r="AI247" i="2" s="1"/>
  <c r="AO247" i="2"/>
  <c r="AQ247" i="2" s="1"/>
  <c r="AR247" i="2" s="1"/>
  <c r="AW246" i="2"/>
  <c r="AP246" i="2" s="1"/>
  <c r="AV246" i="2"/>
  <c r="AX246" i="2" s="1"/>
  <c r="AW245" i="2"/>
  <c r="BA244" i="2"/>
  <c r="AZ244" i="2"/>
  <c r="BB244" i="2" s="1"/>
  <c r="AY244" i="2"/>
  <c r="AX244" i="2"/>
  <c r="AW244" i="2"/>
  <c r="AV244" i="2" s="1"/>
  <c r="AP244" i="2"/>
  <c r="AI244" i="2" s="1"/>
  <c r="AH244" i="2" s="1"/>
  <c r="AJ244" i="2" s="1"/>
  <c r="AO244" i="2"/>
  <c r="AQ244" i="2" s="1"/>
  <c r="AF244" i="2"/>
  <c r="AB244" i="2"/>
  <c r="AA244" i="2" s="1"/>
  <c r="AC244" i="2" s="1"/>
  <c r="AE244" i="2" s="1"/>
  <c r="AG244" i="2" s="1"/>
  <c r="AX243" i="2"/>
  <c r="AY243" i="2" s="1"/>
  <c r="AW243" i="2"/>
  <c r="AV243" i="2" s="1"/>
  <c r="AP243" i="2"/>
  <c r="AI243" i="2" s="1"/>
  <c r="AB243" i="2" s="1"/>
  <c r="AA243" i="2" s="1"/>
  <c r="AC243" i="2" s="1"/>
  <c r="AH243" i="2"/>
  <c r="AJ243" i="2" s="1"/>
  <c r="AY242" i="2"/>
  <c r="AX242" i="2"/>
  <c r="AZ242" i="2" s="1"/>
  <c r="AW242" i="2"/>
  <c r="AV242" i="2"/>
  <c r="AP242" i="2"/>
  <c r="AO242" i="2"/>
  <c r="AQ242" i="2" s="1"/>
  <c r="AI242" i="2"/>
  <c r="AB242" i="2" s="1"/>
  <c r="AA242" i="2"/>
  <c r="AC242" i="2" s="1"/>
  <c r="AW241" i="2"/>
  <c r="AV241" i="2"/>
  <c r="AX241" i="2" s="1"/>
  <c r="AP241" i="2"/>
  <c r="AW240" i="2"/>
  <c r="AW239" i="2"/>
  <c r="AW238" i="2"/>
  <c r="AP238" i="2" s="1"/>
  <c r="AI238" i="2" s="1"/>
  <c r="AB238" i="2" s="1"/>
  <c r="AA238" i="2" s="1"/>
  <c r="AV238" i="2"/>
  <c r="AX238" i="2" s="1"/>
  <c r="AR238" i="2"/>
  <c r="AQ238" i="2"/>
  <c r="AS238" i="2" s="1"/>
  <c r="AO238" i="2"/>
  <c r="AC238" i="2"/>
  <c r="AW237" i="2"/>
  <c r="AP237" i="2" s="1"/>
  <c r="AV237" i="2"/>
  <c r="AX237" i="2" s="1"/>
  <c r="AY236" i="2"/>
  <c r="AW236" i="2"/>
  <c r="AV236" i="2" s="1"/>
  <c r="AX236" i="2" s="1"/>
  <c r="AZ236" i="2" s="1"/>
  <c r="BB236" i="2" s="1"/>
  <c r="AP236" i="2"/>
  <c r="AW235" i="2"/>
  <c r="AV235" i="2"/>
  <c r="AX235" i="2" s="1"/>
  <c r="AY235" i="2" s="1"/>
  <c r="AP235" i="2"/>
  <c r="AW234" i="2"/>
  <c r="AP234" i="2" s="1"/>
  <c r="AW233" i="2"/>
  <c r="AW232" i="2"/>
  <c r="AV232" i="2"/>
  <c r="AX232" i="2" s="1"/>
  <c r="AP232" i="2"/>
  <c r="AI232" i="2" s="1"/>
  <c r="AW231" i="2"/>
  <c r="AV231" i="2"/>
  <c r="AX231" i="2" s="1"/>
  <c r="AP231" i="2"/>
  <c r="AI231" i="2" s="1"/>
  <c r="AW230" i="2"/>
  <c r="AW229" i="2"/>
  <c r="AV229" i="2"/>
  <c r="AX229" i="2" s="1"/>
  <c r="AT229" i="2"/>
  <c r="AS229" i="2"/>
  <c r="AU229" i="2" s="1"/>
  <c r="AR229" i="2"/>
  <c r="AP229" i="2"/>
  <c r="AI229" i="2" s="1"/>
  <c r="AB229" i="2" s="1"/>
  <c r="AA229" i="2" s="1"/>
  <c r="AC229" i="2" s="1"/>
  <c r="AO229" i="2"/>
  <c r="AQ229" i="2" s="1"/>
  <c r="AJ229" i="2"/>
  <c r="AL229" i="2" s="1"/>
  <c r="AH229" i="2"/>
  <c r="AZ228" i="2"/>
  <c r="BB228" i="2" s="1"/>
  <c r="AW228" i="2"/>
  <c r="AV228" i="2" s="1"/>
  <c r="AX228" i="2" s="1"/>
  <c r="AY228" i="2" s="1"/>
  <c r="AP228" i="2"/>
  <c r="AZ227" i="2"/>
  <c r="AX227" i="2"/>
  <c r="AY227" i="2" s="1"/>
  <c r="AW227" i="2"/>
  <c r="AV227" i="2" s="1"/>
  <c r="AP227" i="2"/>
  <c r="AI227" i="2" s="1"/>
  <c r="AO227" i="2"/>
  <c r="AQ227" i="2" s="1"/>
  <c r="AW226" i="2"/>
  <c r="AV226" i="2" s="1"/>
  <c r="AX226" i="2" s="1"/>
  <c r="AP226" i="2"/>
  <c r="AI226" i="2" s="1"/>
  <c r="AX225" i="2"/>
  <c r="AZ225" i="2" s="1"/>
  <c r="AW225" i="2"/>
  <c r="AV225" i="2" s="1"/>
  <c r="AP225" i="2"/>
  <c r="AI225" i="2" s="1"/>
  <c r="AB225" i="2" s="1"/>
  <c r="AA225" i="2" s="1"/>
  <c r="AC225" i="2" s="1"/>
  <c r="AD225" i="2" s="1"/>
  <c r="AO225" i="2"/>
  <c r="AQ225" i="2" s="1"/>
  <c r="AW224" i="2"/>
  <c r="AV224" i="2" s="1"/>
  <c r="AX224" i="2" s="1"/>
  <c r="AP224" i="2"/>
  <c r="AI224" i="2" s="1"/>
  <c r="AB224" i="2" s="1"/>
  <c r="AA224" i="2" s="1"/>
  <c r="AC224" i="2" s="1"/>
  <c r="AH224" i="2"/>
  <c r="AJ224" i="2" s="1"/>
  <c r="AZ223" i="2"/>
  <c r="BB223" i="2" s="1"/>
  <c r="AY223" i="2"/>
  <c r="AX223" i="2"/>
  <c r="AW223" i="2"/>
  <c r="AV223" i="2" s="1"/>
  <c r="AQ223" i="2"/>
  <c r="AS223" i="2" s="1"/>
  <c r="AP223" i="2"/>
  <c r="AO223" i="2" s="1"/>
  <c r="AI223" i="2"/>
  <c r="AB223" i="2" s="1"/>
  <c r="AA223" i="2" s="1"/>
  <c r="AC223" i="2" s="1"/>
  <c r="AH223" i="2"/>
  <c r="AJ223" i="2" s="1"/>
  <c r="AW222" i="2"/>
  <c r="AV222" i="2"/>
  <c r="AX222" i="2" s="1"/>
  <c r="AZ222" i="2" s="1"/>
  <c r="BB222" i="2" s="1"/>
  <c r="AP222" i="2"/>
  <c r="AO222" i="2" s="1"/>
  <c r="AQ222" i="2" s="1"/>
  <c r="AW221" i="2"/>
  <c r="AV221" i="2" s="1"/>
  <c r="AX221" i="2" s="1"/>
  <c r="AY221" i="2" s="1"/>
  <c r="AW220" i="2"/>
  <c r="AV220" i="2"/>
  <c r="AX220" i="2" s="1"/>
  <c r="AP220" i="2"/>
  <c r="AI220" i="2" s="1"/>
  <c r="AW219" i="2"/>
  <c r="AV219" i="2" s="1"/>
  <c r="AX219" i="2" s="1"/>
  <c r="AR219" i="2"/>
  <c r="AQ219" i="2"/>
  <c r="AS219" i="2" s="1"/>
  <c r="AP219" i="2"/>
  <c r="AO219" i="2" s="1"/>
  <c r="AI219" i="2"/>
  <c r="AH219" i="2" s="1"/>
  <c r="AJ219" i="2" s="1"/>
  <c r="AW218" i="2"/>
  <c r="AV218" i="2"/>
  <c r="AX218" i="2" s="1"/>
  <c r="AP218" i="2"/>
  <c r="AI218" i="2" s="1"/>
  <c r="AW217" i="2"/>
  <c r="AV217" i="2" s="1"/>
  <c r="AX217" i="2" s="1"/>
  <c r="AR217" i="2"/>
  <c r="AQ217" i="2"/>
  <c r="AS217" i="2" s="1"/>
  <c r="AP217" i="2"/>
  <c r="AO217" i="2" s="1"/>
  <c r="AI217" i="2"/>
  <c r="AH217" i="2" s="1"/>
  <c r="AJ217" i="2" s="1"/>
  <c r="AW216" i="2"/>
  <c r="AV216" i="2"/>
  <c r="AX216" i="2" s="1"/>
  <c r="AP216" i="2"/>
  <c r="AI216" i="2" s="1"/>
  <c r="AW215" i="2"/>
  <c r="AV215" i="2" s="1"/>
  <c r="AX215" i="2" s="1"/>
  <c r="AR215" i="2"/>
  <c r="AQ215" i="2"/>
  <c r="AS215" i="2" s="1"/>
  <c r="AP215" i="2"/>
  <c r="AO215" i="2" s="1"/>
  <c r="AI215" i="2"/>
  <c r="AH215" i="2" s="1"/>
  <c r="AJ215" i="2" s="1"/>
  <c r="AW214" i="2"/>
  <c r="AV214" i="2"/>
  <c r="AX214" i="2" s="1"/>
  <c r="AP214" i="2"/>
  <c r="AI214" i="2" s="1"/>
  <c r="AW213" i="2"/>
  <c r="AV213" i="2" s="1"/>
  <c r="AX213" i="2" s="1"/>
  <c r="AR213" i="2"/>
  <c r="AQ213" i="2"/>
  <c r="AS213" i="2" s="1"/>
  <c r="AP213" i="2"/>
  <c r="AO213" i="2" s="1"/>
  <c r="AI213" i="2"/>
  <c r="AH213" i="2" s="1"/>
  <c r="AJ213" i="2" s="1"/>
  <c r="AW212" i="2"/>
  <c r="AV212" i="2"/>
  <c r="AX212" i="2" s="1"/>
  <c r="AP212" i="2"/>
  <c r="AX211" i="2"/>
  <c r="AZ211" i="2" s="1"/>
  <c r="AW211" i="2"/>
  <c r="AV211" i="2" s="1"/>
  <c r="AQ211" i="2"/>
  <c r="AS211" i="2" s="1"/>
  <c r="AU211" i="2" s="1"/>
  <c r="AP211" i="2"/>
  <c r="AO211" i="2" s="1"/>
  <c r="AI211" i="2"/>
  <c r="AH211" i="2" s="1"/>
  <c r="AJ211" i="2" s="1"/>
  <c r="AW210" i="2"/>
  <c r="AV210" i="2"/>
  <c r="AX210" i="2" s="1"/>
  <c r="AP210" i="2"/>
  <c r="AW209" i="2"/>
  <c r="AV209" i="2" s="1"/>
  <c r="AX209" i="2" s="1"/>
  <c r="AP209" i="2"/>
  <c r="AO209" i="2" s="1"/>
  <c r="AQ209" i="2" s="1"/>
  <c r="AI209" i="2"/>
  <c r="AB209" i="2" s="1"/>
  <c r="AA209" i="2" s="1"/>
  <c r="AC209" i="2" s="1"/>
  <c r="AH209" i="2"/>
  <c r="AJ209" i="2" s="1"/>
  <c r="AX208" i="2"/>
  <c r="AW208" i="2"/>
  <c r="AV208" i="2"/>
  <c r="AP208" i="2"/>
  <c r="AX207" i="2"/>
  <c r="AZ207" i="2" s="1"/>
  <c r="AW207" i="2"/>
  <c r="AV207" i="2" s="1"/>
  <c r="AQ207" i="2"/>
  <c r="AS207" i="2" s="1"/>
  <c r="AU207" i="2" s="1"/>
  <c r="AP207" i="2"/>
  <c r="AO207" i="2" s="1"/>
  <c r="AI207" i="2"/>
  <c r="AH207" i="2" s="1"/>
  <c r="AJ207" i="2" s="1"/>
  <c r="AW206" i="2"/>
  <c r="AV206" i="2"/>
  <c r="AX206" i="2" s="1"/>
  <c r="AP206" i="2"/>
  <c r="AW205" i="2"/>
  <c r="AV205" i="2" s="1"/>
  <c r="AX205" i="2" s="1"/>
  <c r="AP205" i="2"/>
  <c r="AO205" i="2" s="1"/>
  <c r="AQ205" i="2" s="1"/>
  <c r="AX204" i="2"/>
  <c r="AW204" i="2"/>
  <c r="AV204" i="2"/>
  <c r="AP204" i="2"/>
  <c r="AZ203" i="2"/>
  <c r="AY203" i="2"/>
  <c r="AR203" i="2"/>
  <c r="AK203" i="2"/>
  <c r="AD203" i="2"/>
  <c r="W203" i="2"/>
  <c r="X203" i="2"/>
  <c r="AE203" i="2"/>
  <c r="AL203" i="2"/>
  <c r="AS203" i="2"/>
  <c r="AP199" i="2"/>
  <c r="AV199" i="2"/>
  <c r="AX199" i="2" s="1"/>
  <c r="AP198" i="2"/>
  <c r="AP197" i="2"/>
  <c r="AV197" i="2"/>
  <c r="AX197" i="2" s="1"/>
  <c r="AP196" i="2"/>
  <c r="AO196" i="2" s="1"/>
  <c r="AQ196" i="2" s="1"/>
  <c r="AP195" i="2"/>
  <c r="AV195" i="2"/>
  <c r="AX195" i="2" s="1"/>
  <c r="AP194" i="2"/>
  <c r="AO194" i="2" s="1"/>
  <c r="AQ194" i="2" s="1"/>
  <c r="AP193" i="2"/>
  <c r="AV193" i="2"/>
  <c r="AX193" i="2" s="1"/>
  <c r="AP192" i="2"/>
  <c r="AO192" i="2" s="1"/>
  <c r="AQ192" i="2" s="1"/>
  <c r="AP191" i="2"/>
  <c r="AV191" i="2"/>
  <c r="AX191" i="2" s="1"/>
  <c r="AP190" i="2"/>
  <c r="AP189" i="2"/>
  <c r="AV189" i="2"/>
  <c r="AX189" i="2" s="1"/>
  <c r="AP188" i="2"/>
  <c r="AO188" i="2" s="1"/>
  <c r="AQ188" i="2" s="1"/>
  <c r="AP187" i="2"/>
  <c r="AV187" i="2"/>
  <c r="AX187" i="2" s="1"/>
  <c r="AP186" i="2"/>
  <c r="AO186" i="2" s="1"/>
  <c r="AQ186" i="2" s="1"/>
  <c r="AP185" i="2"/>
  <c r="AV185" i="2"/>
  <c r="AX185" i="2" s="1"/>
  <c r="AP184" i="2"/>
  <c r="AI184" i="2" s="1"/>
  <c r="AP183" i="2"/>
  <c r="AV183" i="2"/>
  <c r="AX183" i="2" s="1"/>
  <c r="AP181" i="2"/>
  <c r="AO181" i="2" s="1"/>
  <c r="AQ181" i="2" s="1"/>
  <c r="AR181" i="2" s="1"/>
  <c r="AV181" i="2"/>
  <c r="AX181" i="2" s="1"/>
  <c r="AP179" i="2"/>
  <c r="AV179" i="2"/>
  <c r="AX179" i="2" s="1"/>
  <c r="AZ179" i="2" s="1"/>
  <c r="BB179" i="2" s="1"/>
  <c r="AV177" i="2"/>
  <c r="AX177" i="2" s="1"/>
  <c r="AZ177" i="2" s="1"/>
  <c r="BB177" i="2" s="1"/>
  <c r="AP177" i="2"/>
  <c r="AO177" i="2" s="1"/>
  <c r="AQ177" i="2" s="1"/>
  <c r="AP175" i="2"/>
  <c r="AV175" i="2"/>
  <c r="AX175" i="2" s="1"/>
  <c r="AP174" i="2"/>
  <c r="AO174" i="2" s="1"/>
  <c r="AQ174" i="2" s="1"/>
  <c r="AR174" i="2" s="1"/>
  <c r="AV174" i="2"/>
  <c r="AX174" i="2" s="1"/>
  <c r="AV173" i="2"/>
  <c r="AX173" i="2" s="1"/>
  <c r="AP173" i="2"/>
  <c r="AP172" i="2"/>
  <c r="AO172" i="2" s="1"/>
  <c r="AQ172" i="2" s="1"/>
  <c r="AV172" i="2"/>
  <c r="AX172" i="2" s="1"/>
  <c r="AZ172" i="2" s="1"/>
  <c r="BA172" i="2" s="1"/>
  <c r="AV171" i="2"/>
  <c r="AX171" i="2" s="1"/>
  <c r="AP170" i="2"/>
  <c r="AO170" i="2" s="1"/>
  <c r="AQ170" i="2" s="1"/>
  <c r="AV170" i="2"/>
  <c r="AX170" i="2" s="1"/>
  <c r="AY170" i="2" s="1"/>
  <c r="AV169" i="2"/>
  <c r="AX169" i="2" s="1"/>
  <c r="AP168" i="2"/>
  <c r="AO168" i="2" s="1"/>
  <c r="AQ168" i="2" s="1"/>
  <c r="AV168" i="2"/>
  <c r="AX168" i="2" s="1"/>
  <c r="AY168" i="2" s="1"/>
  <c r="AV167" i="2"/>
  <c r="AX167" i="2" s="1"/>
  <c r="AP167" i="2"/>
  <c r="AP166" i="2"/>
  <c r="AO166" i="2" s="1"/>
  <c r="AQ166" i="2" s="1"/>
  <c r="AV166" i="2"/>
  <c r="AX166" i="2" s="1"/>
  <c r="AP164" i="2"/>
  <c r="AO164" i="2" s="1"/>
  <c r="AQ164" i="2" s="1"/>
  <c r="AV164" i="2"/>
  <c r="AX164" i="2" s="1"/>
  <c r="AV163" i="2"/>
  <c r="AX163" i="2" s="1"/>
  <c r="AP163" i="2"/>
  <c r="AP162" i="2"/>
  <c r="AO162" i="2" s="1"/>
  <c r="AQ162" i="2" s="1"/>
  <c r="AV162" i="2"/>
  <c r="AX162" i="2" s="1"/>
  <c r="AP161" i="2"/>
  <c r="AI161" i="2" s="1"/>
  <c r="AP160" i="2"/>
  <c r="AI160" i="2" s="1"/>
  <c r="AH160" i="2" s="1"/>
  <c r="AJ160" i="2" s="1"/>
  <c r="AL160" i="2" s="1"/>
  <c r="AV159" i="2"/>
  <c r="AX159" i="2" s="1"/>
  <c r="AP159" i="2"/>
  <c r="AP158" i="2"/>
  <c r="AI158" i="2" s="1"/>
  <c r="AV158" i="2"/>
  <c r="AX158" i="2" s="1"/>
  <c r="AY158" i="2" s="1"/>
  <c r="AP157" i="2"/>
  <c r="AI157" i="2" s="1"/>
  <c r="AH157" i="2" s="1"/>
  <c r="AV157" i="2"/>
  <c r="AX157" i="2" s="1"/>
  <c r="AJ157" i="2"/>
  <c r="AV156" i="2"/>
  <c r="AX156" i="2" s="1"/>
  <c r="AZ156" i="2" s="1"/>
  <c r="AP156" i="2"/>
  <c r="AO156" i="2" s="1"/>
  <c r="AQ156" i="2" s="1"/>
  <c r="AS156" i="2" s="1"/>
  <c r="AI156" i="2"/>
  <c r="AH156" i="2" s="1"/>
  <c r="AJ156" i="2" s="1"/>
  <c r="AP155" i="2"/>
  <c r="AI155" i="2" s="1"/>
  <c r="AH155" i="2" s="1"/>
  <c r="AJ155" i="2" s="1"/>
  <c r="AV155" i="2"/>
  <c r="AX155" i="2" s="1"/>
  <c r="AY155" i="2" s="1"/>
  <c r="AB155" i="2"/>
  <c r="AA155" i="2" s="1"/>
  <c r="AC155" i="2" s="1"/>
  <c r="AV154" i="2"/>
  <c r="AX154" i="2" s="1"/>
  <c r="AY154" i="2" s="1"/>
  <c r="AP154" i="2"/>
  <c r="AO154" i="2" s="1"/>
  <c r="AQ154" i="2" s="1"/>
  <c r="AR154" i="2" s="1"/>
  <c r="AP153" i="2"/>
  <c r="AI153" i="2" s="1"/>
  <c r="AH153" i="2" s="1"/>
  <c r="AJ153" i="2" s="1"/>
  <c r="AV153" i="2"/>
  <c r="AX153" i="2" s="1"/>
  <c r="AV152" i="2"/>
  <c r="AX152" i="2" s="1"/>
  <c r="AZ152" i="2" s="1"/>
  <c r="AP152" i="2"/>
  <c r="AO152" i="2" s="1"/>
  <c r="AQ152" i="2" s="1"/>
  <c r="AP151" i="2"/>
  <c r="AO151" i="2" s="1"/>
  <c r="AQ151" i="2" s="1"/>
  <c r="AS151" i="2" s="1"/>
  <c r="AV151" i="2"/>
  <c r="AX151" i="2" s="1"/>
  <c r="AV150" i="2"/>
  <c r="AX150" i="2" s="1"/>
  <c r="AZ150" i="2" s="1"/>
  <c r="AP150" i="2"/>
  <c r="AO150" i="2" s="1"/>
  <c r="AQ150" i="2" s="1"/>
  <c r="AS150" i="2" s="1"/>
  <c r="AV149" i="2"/>
  <c r="AX149" i="2" s="1"/>
  <c r="AZ149" i="2" s="1"/>
  <c r="AP149" i="2"/>
  <c r="AY148" i="2"/>
  <c r="AV148" i="2"/>
  <c r="AX148" i="2" s="1"/>
  <c r="AZ148" i="2" s="1"/>
  <c r="BB148" i="2" s="1"/>
  <c r="AP148" i="2"/>
  <c r="AO148" i="2" s="1"/>
  <c r="AQ148" i="2" s="1"/>
  <c r="AP147" i="2"/>
  <c r="AI147" i="2" s="1"/>
  <c r="AV147" i="2"/>
  <c r="AX147" i="2" s="1"/>
  <c r="AV146" i="2"/>
  <c r="AX146" i="2" s="1"/>
  <c r="AZ146" i="2" s="1"/>
  <c r="BA146" i="2" s="1"/>
  <c r="AP146" i="2"/>
  <c r="AO146" i="2" s="1"/>
  <c r="AQ146" i="2" s="1"/>
  <c r="AS146" i="2" s="1"/>
  <c r="AV144" i="2"/>
  <c r="AX144" i="2" s="1"/>
  <c r="AP144" i="2"/>
  <c r="AI144" i="2" s="1"/>
  <c r="AH144" i="2" s="1"/>
  <c r="AJ144" i="2" s="1"/>
  <c r="AL144" i="2" s="1"/>
  <c r="AM144" i="2" s="1"/>
  <c r="AV142" i="2"/>
  <c r="AX142" i="2" s="1"/>
  <c r="AP142" i="2"/>
  <c r="AI142" i="2" s="1"/>
  <c r="AB142" i="2" s="1"/>
  <c r="AA142" i="2" s="1"/>
  <c r="AC142" i="2" s="1"/>
  <c r="AP141" i="2"/>
  <c r="AO141" i="2" s="1"/>
  <c r="AQ141" i="2" s="1"/>
  <c r="AV141" i="2"/>
  <c r="AX141" i="2" s="1"/>
  <c r="AY141" i="2" s="1"/>
  <c r="AP140" i="2"/>
  <c r="AV140" i="2"/>
  <c r="AX140" i="2" s="1"/>
  <c r="AP139" i="2"/>
  <c r="AO139" i="2" s="1"/>
  <c r="AQ139" i="2" s="1"/>
  <c r="AV139" i="2"/>
  <c r="AX139" i="2" s="1"/>
  <c r="AY139" i="2" s="1"/>
  <c r="AP138" i="2"/>
  <c r="AI138" i="2" s="1"/>
  <c r="AP137" i="2"/>
  <c r="AO137" i="2" s="1"/>
  <c r="AQ137" i="2" s="1"/>
  <c r="AV137" i="2"/>
  <c r="AX137" i="2" s="1"/>
  <c r="AV134" i="2"/>
  <c r="AX134" i="2" s="1"/>
  <c r="AY134" i="2" s="1"/>
  <c r="AP134" i="2"/>
  <c r="AP133" i="2"/>
  <c r="AO133" i="2" s="1"/>
  <c r="AQ133" i="2" s="1"/>
  <c r="AV133" i="2"/>
  <c r="AX133" i="2" s="1"/>
  <c r="AY133" i="2" s="1"/>
  <c r="AV132" i="2"/>
  <c r="AX132" i="2" s="1"/>
  <c r="AZ132" i="2" s="1"/>
  <c r="BB132" i="2" s="1"/>
  <c r="AP132" i="2"/>
  <c r="AP131" i="2"/>
  <c r="AO131" i="2" s="1"/>
  <c r="AQ131" i="2" s="1"/>
  <c r="AV131" i="2"/>
  <c r="AX131" i="2" s="1"/>
  <c r="AP128" i="2"/>
  <c r="AO128" i="2" s="1"/>
  <c r="AQ128" i="2" s="1"/>
  <c r="AS128" i="2" s="1"/>
  <c r="AV128" i="2"/>
  <c r="AX128" i="2" s="1"/>
  <c r="AZ128" i="2" s="1"/>
  <c r="BB128" i="2" s="1"/>
  <c r="AP126" i="2"/>
  <c r="AO126" i="2" s="1"/>
  <c r="AQ126" i="2" s="1"/>
  <c r="AV126" i="2"/>
  <c r="AX126" i="2" s="1"/>
  <c r="AV123" i="2"/>
  <c r="AX123" i="2" s="1"/>
  <c r="AP123" i="2"/>
  <c r="AV121" i="2"/>
  <c r="AX121" i="2" s="1"/>
  <c r="AZ121" i="2" s="1"/>
  <c r="AP121" i="2"/>
  <c r="AO121" i="2" s="1"/>
  <c r="AQ121" i="2" s="1"/>
  <c r="AV120" i="2"/>
  <c r="AX120" i="2" s="1"/>
  <c r="AP120" i="2"/>
  <c r="AV119" i="2"/>
  <c r="AX119" i="2" s="1"/>
  <c r="AZ119" i="2" s="1"/>
  <c r="AP119" i="2"/>
  <c r="AV117" i="2"/>
  <c r="AX117" i="2" s="1"/>
  <c r="AP117" i="2"/>
  <c r="AO117" i="2" s="1"/>
  <c r="AQ117" i="2" s="1"/>
  <c r="AS117" i="2" s="1"/>
  <c r="AV116" i="2"/>
  <c r="AX116" i="2" s="1"/>
  <c r="AP116" i="2"/>
  <c r="AI116" i="2" s="1"/>
  <c r="AV115" i="2"/>
  <c r="AX115" i="2" s="1"/>
  <c r="AP115" i="2"/>
  <c r="AI115" i="2" s="1"/>
  <c r="AH115" i="2" s="1"/>
  <c r="AJ115" i="2" s="1"/>
  <c r="AV114" i="2"/>
  <c r="AX114" i="2" s="1"/>
  <c r="AV113" i="2"/>
  <c r="AX113" i="2" s="1"/>
  <c r="AY113" i="2" s="1"/>
  <c r="AP113" i="2"/>
  <c r="AI113" i="2" s="1"/>
  <c r="AH113" i="2" s="1"/>
  <c r="AJ113" i="2" s="1"/>
  <c r="AL113" i="2" s="1"/>
  <c r="AM113" i="2" s="1"/>
  <c r="AV111" i="2"/>
  <c r="AX111" i="2" s="1"/>
  <c r="AY111" i="2" s="1"/>
  <c r="AP111" i="2"/>
  <c r="AI111" i="2" s="1"/>
  <c r="AH111" i="2" s="1"/>
  <c r="AJ111" i="2" s="1"/>
  <c r="AL111" i="2" s="1"/>
  <c r="AP109" i="2"/>
  <c r="AI109" i="2" s="1"/>
  <c r="AH109" i="2" s="1"/>
  <c r="AJ109" i="2" s="1"/>
  <c r="AV109" i="2"/>
  <c r="AX109" i="2" s="1"/>
  <c r="AV108" i="2"/>
  <c r="AX108" i="2" s="1"/>
  <c r="AP107" i="2"/>
  <c r="AI107" i="2" s="1"/>
  <c r="AH107" i="2" s="1"/>
  <c r="AJ107" i="2" s="1"/>
  <c r="AK107" i="2" s="1"/>
  <c r="AV107" i="2"/>
  <c r="AX107" i="2" s="1"/>
  <c r="AY107" i="2" s="1"/>
  <c r="AV106" i="2"/>
  <c r="AX106" i="2" s="1"/>
  <c r="AP106" i="2"/>
  <c r="AI106" i="2" s="1"/>
  <c r="AH106" i="2" s="1"/>
  <c r="AJ106" i="2" s="1"/>
  <c r="AL106" i="2" s="1"/>
  <c r="AV104" i="2"/>
  <c r="AX104" i="2" s="1"/>
  <c r="AY104" i="2" s="1"/>
  <c r="AP104" i="2"/>
  <c r="AP103" i="2"/>
  <c r="AI103" i="2" s="1"/>
  <c r="AV103" i="2"/>
  <c r="AX103" i="2" s="1"/>
  <c r="AV102" i="2"/>
  <c r="AX102" i="2" s="1"/>
  <c r="AP102" i="2"/>
  <c r="AI102" i="2" s="1"/>
  <c r="AH102" i="2" s="1"/>
  <c r="AJ102" i="2" s="1"/>
  <c r="AV100" i="2"/>
  <c r="AX100" i="2" s="1"/>
  <c r="AY100" i="2" s="1"/>
  <c r="AP100" i="2"/>
  <c r="AP99" i="2"/>
  <c r="AI99" i="2" s="1"/>
  <c r="AH99" i="2" s="1"/>
  <c r="AJ99" i="2" s="1"/>
  <c r="AK99" i="2" s="1"/>
  <c r="AV99" i="2"/>
  <c r="AX99" i="2" s="1"/>
  <c r="AY99" i="2" s="1"/>
  <c r="AP98" i="2"/>
  <c r="AI98" i="2" s="1"/>
  <c r="AH98" i="2" s="1"/>
  <c r="AJ98" i="2" s="1"/>
  <c r="AV98" i="2"/>
  <c r="AX98" i="2" s="1"/>
  <c r="AV96" i="2"/>
  <c r="AX96" i="2" s="1"/>
  <c r="AP96" i="2"/>
  <c r="AV94" i="2"/>
  <c r="AX94" i="2" s="1"/>
  <c r="AP94" i="2"/>
  <c r="AV93" i="2"/>
  <c r="AX93" i="2" s="1"/>
  <c r="AY93" i="2" s="1"/>
  <c r="AP93" i="2"/>
  <c r="AI93" i="2" s="1"/>
  <c r="AH93" i="2" s="1"/>
  <c r="AJ93" i="2" s="1"/>
  <c r="AK93" i="2" s="1"/>
  <c r="AV90" i="2"/>
  <c r="AX90" i="2" s="1"/>
  <c r="AP90" i="2"/>
  <c r="AI90" i="2" s="1"/>
  <c r="AB90" i="2" s="1"/>
  <c r="AA90" i="2" s="1"/>
  <c r="AC90" i="2" s="1"/>
  <c r="AO90" i="2"/>
  <c r="AQ90" i="2" s="1"/>
  <c r="AV88" i="2"/>
  <c r="AX88" i="2" s="1"/>
  <c r="AP88" i="2"/>
  <c r="AV86" i="2"/>
  <c r="AX86" i="2" s="1"/>
  <c r="AP86" i="2"/>
  <c r="AO86" i="2" s="1"/>
  <c r="AQ86" i="2" s="1"/>
  <c r="AV85" i="2"/>
  <c r="AX85" i="2" s="1"/>
  <c r="AP85" i="2"/>
  <c r="AV84" i="2"/>
  <c r="AX84" i="2" s="1"/>
  <c r="AP84" i="2"/>
  <c r="AO84" i="2" s="1"/>
  <c r="AQ84" i="2" s="1"/>
  <c r="AV83" i="2"/>
  <c r="AX83" i="2" s="1"/>
  <c r="AP83" i="2"/>
  <c r="AI83" i="2" s="1"/>
  <c r="AH83" i="2" s="1"/>
  <c r="AJ83" i="2" s="1"/>
  <c r="AP82" i="2"/>
  <c r="AV82" i="2"/>
  <c r="AX82" i="2" s="1"/>
  <c r="AP81" i="2"/>
  <c r="AX80" i="2"/>
  <c r="AP80" i="2"/>
  <c r="AI80" i="2" s="1"/>
  <c r="AH80" i="2" s="1"/>
  <c r="AJ80" i="2" s="1"/>
  <c r="AV80" i="2"/>
  <c r="AV79" i="2"/>
  <c r="AX79" i="2" s="1"/>
  <c r="AP79" i="2"/>
  <c r="AO79" i="2" s="1"/>
  <c r="AQ79" i="2" s="1"/>
  <c r="AP78" i="2"/>
  <c r="AI78" i="2" s="1"/>
  <c r="AV78" i="2"/>
  <c r="AX78" i="2" s="1"/>
  <c r="AP77" i="2"/>
  <c r="AV76" i="2"/>
  <c r="AX76" i="2" s="1"/>
  <c r="AY76" i="2" s="1"/>
  <c r="AP76" i="2"/>
  <c r="AI76" i="2" s="1"/>
  <c r="AB76" i="2" s="1"/>
  <c r="AA76" i="2" s="1"/>
  <c r="AC76" i="2" s="1"/>
  <c r="AV75" i="2"/>
  <c r="AX75" i="2" s="1"/>
  <c r="AY75" i="2" s="1"/>
  <c r="AP75" i="2"/>
  <c r="AI75" i="2" s="1"/>
  <c r="AP74" i="2"/>
  <c r="AV73" i="2"/>
  <c r="AX73" i="2" s="1"/>
  <c r="AP73" i="2"/>
  <c r="AO73" i="2" s="1"/>
  <c r="AQ73" i="2" s="1"/>
  <c r="AV72" i="2"/>
  <c r="AX72" i="2" s="1"/>
  <c r="AY72" i="2" s="1"/>
  <c r="AP72" i="2"/>
  <c r="AI72" i="2" s="1"/>
  <c r="AP70" i="2"/>
  <c r="AV67" i="2"/>
  <c r="AX67" i="2" s="1"/>
  <c r="AZ67" i="2" s="1"/>
  <c r="AP67" i="2"/>
  <c r="AI67" i="2" s="1"/>
  <c r="AV66" i="2"/>
  <c r="AX66" i="2" s="1"/>
  <c r="AY66" i="2" s="1"/>
  <c r="AP66" i="2"/>
  <c r="AI66" i="2" s="1"/>
  <c r="AV65" i="2"/>
  <c r="AX65" i="2" s="1"/>
  <c r="AZ65" i="2" s="1"/>
  <c r="AP65" i="2"/>
  <c r="AV64" i="2"/>
  <c r="AX64" i="2" s="1"/>
  <c r="AY64" i="2" s="1"/>
  <c r="AP64" i="2"/>
  <c r="AV61" i="2"/>
  <c r="AX61" i="2" s="1"/>
  <c r="AP61" i="2"/>
  <c r="AO61" i="2" s="1"/>
  <c r="AQ61" i="2" s="1"/>
  <c r="AR61" i="2" s="1"/>
  <c r="AV60" i="2"/>
  <c r="AX60" i="2" s="1"/>
  <c r="AP60" i="2"/>
  <c r="AI60" i="2" s="1"/>
  <c r="AH60" i="2" s="1"/>
  <c r="AJ60" i="2" s="1"/>
  <c r="AV59" i="2"/>
  <c r="AX59" i="2" s="1"/>
  <c r="AZ59" i="2" s="1"/>
  <c r="BA59" i="2" s="1"/>
  <c r="AP59" i="2"/>
  <c r="AO59" i="2" s="1"/>
  <c r="AQ59" i="2" s="1"/>
  <c r="AV58" i="2"/>
  <c r="AX58" i="2" s="1"/>
  <c r="AP58" i="2"/>
  <c r="AO58" i="2" s="1"/>
  <c r="AQ58" i="2" s="1"/>
  <c r="AV57" i="2"/>
  <c r="AX57" i="2" s="1"/>
  <c r="AP57" i="2"/>
  <c r="AO57" i="2" s="1"/>
  <c r="AQ57" i="2" s="1"/>
  <c r="AS57" i="2" s="1"/>
  <c r="AV56" i="2"/>
  <c r="AX56" i="2" s="1"/>
  <c r="AZ56" i="2" s="1"/>
  <c r="AP56" i="2"/>
  <c r="AO56" i="2" s="1"/>
  <c r="AQ56" i="2" s="1"/>
  <c r="AV55" i="2"/>
  <c r="AX55" i="2" s="1"/>
  <c r="AZ55" i="2" s="1"/>
  <c r="AP55" i="2"/>
  <c r="AO55" i="2" s="1"/>
  <c r="AQ55" i="2" s="1"/>
  <c r="AV54" i="2"/>
  <c r="AX54" i="2" s="1"/>
  <c r="AP54" i="2"/>
  <c r="AO54" i="2" s="1"/>
  <c r="AQ54" i="2" s="1"/>
  <c r="AZ53" i="2"/>
  <c r="BA53" i="2" s="1"/>
  <c r="AV53" i="2"/>
  <c r="AX53" i="2" s="1"/>
  <c r="AY53" i="2" s="1"/>
  <c r="AP53" i="2"/>
  <c r="AO53" i="2" s="1"/>
  <c r="AQ53" i="2" s="1"/>
  <c r="AV52" i="2"/>
  <c r="AX52" i="2" s="1"/>
  <c r="AP52" i="2"/>
  <c r="AO52" i="2" s="1"/>
  <c r="AQ52" i="2" s="1"/>
  <c r="AV51" i="2"/>
  <c r="AX51" i="2" s="1"/>
  <c r="AZ51" i="2" s="1"/>
  <c r="AP51" i="2"/>
  <c r="AO51" i="2" s="1"/>
  <c r="AQ51" i="2" s="1"/>
  <c r="AX50" i="2"/>
  <c r="AZ50" i="2" s="1"/>
  <c r="AV50" i="2"/>
  <c r="AP50" i="2"/>
  <c r="AO50" i="2" s="1"/>
  <c r="AQ50" i="2" s="1"/>
  <c r="AV49" i="2"/>
  <c r="AX49" i="2" s="1"/>
  <c r="AZ49" i="2" s="1"/>
  <c r="AP49" i="2"/>
  <c r="AO49" i="2" s="1"/>
  <c r="AQ49" i="2" s="1"/>
  <c r="AV48" i="2"/>
  <c r="AX48" i="2" s="1"/>
  <c r="AP48" i="2"/>
  <c r="AP47" i="2"/>
  <c r="AO47" i="2" s="1"/>
  <c r="AQ47" i="2" s="1"/>
  <c r="AS47" i="2" s="1"/>
  <c r="AU47" i="2" s="1"/>
  <c r="AV46" i="2"/>
  <c r="AX46" i="2" s="1"/>
  <c r="AZ46" i="2" s="1"/>
  <c r="AP46" i="2"/>
  <c r="AO46" i="2" s="1"/>
  <c r="AQ46" i="2" s="1"/>
  <c r="AP45" i="2"/>
  <c r="AO45" i="2" s="1"/>
  <c r="AQ45" i="2" s="1"/>
  <c r="AV44" i="2"/>
  <c r="AX44" i="2" s="1"/>
  <c r="AP44" i="2"/>
  <c r="AO44" i="2" s="1"/>
  <c r="AQ44" i="2" s="1"/>
  <c r="AP43" i="2"/>
  <c r="AO43" i="2" s="1"/>
  <c r="AQ43" i="2" s="1"/>
  <c r="AV42" i="2"/>
  <c r="AX42" i="2" s="1"/>
  <c r="AP42" i="2"/>
  <c r="AO42" i="2" s="1"/>
  <c r="AQ42" i="2" s="1"/>
  <c r="AP41" i="2"/>
  <c r="AO41" i="2" s="1"/>
  <c r="AQ41" i="2" s="1"/>
  <c r="AS41" i="2" s="1"/>
  <c r="AU41" i="2" s="1"/>
  <c r="AV40" i="2"/>
  <c r="AX40" i="2" s="1"/>
  <c r="AP40" i="2"/>
  <c r="AP39" i="2"/>
  <c r="AO39" i="2" s="1"/>
  <c r="AQ39" i="2" s="1"/>
  <c r="AV38" i="2"/>
  <c r="AX38" i="2" s="1"/>
  <c r="AZ38" i="2" s="1"/>
  <c r="AP38" i="2"/>
  <c r="AO38" i="2" s="1"/>
  <c r="AQ38" i="2" s="1"/>
  <c r="AP37" i="2"/>
  <c r="AO37" i="2" s="1"/>
  <c r="AQ37" i="2" s="1"/>
  <c r="AV36" i="2"/>
  <c r="AX36" i="2" s="1"/>
  <c r="AP36" i="2"/>
  <c r="AO36" i="2" s="1"/>
  <c r="AQ36" i="2" s="1"/>
  <c r="AP35" i="2"/>
  <c r="AV34" i="2"/>
  <c r="AX34" i="2" s="1"/>
  <c r="AP34" i="2"/>
  <c r="AI34" i="2" s="1"/>
  <c r="AV32" i="2"/>
  <c r="AX32" i="2" s="1"/>
  <c r="AV31" i="2"/>
  <c r="AX31" i="2" s="1"/>
  <c r="AP31" i="2"/>
  <c r="AV30" i="2"/>
  <c r="AX30" i="2" s="1"/>
  <c r="AP30" i="2"/>
  <c r="AO30" i="2" s="1"/>
  <c r="AQ30" i="2" s="1"/>
  <c r="AV29" i="2"/>
  <c r="AX29" i="2" s="1"/>
  <c r="AP29" i="2"/>
  <c r="AV28" i="2"/>
  <c r="AX28" i="2" s="1"/>
  <c r="AV27" i="2"/>
  <c r="AX27" i="2" s="1"/>
  <c r="AP27" i="2"/>
  <c r="AV26" i="2"/>
  <c r="AX26" i="2" s="1"/>
  <c r="AP26" i="2"/>
  <c r="AO26" i="2" s="1"/>
  <c r="AQ26" i="2" s="1"/>
  <c r="AV25" i="2"/>
  <c r="AX25" i="2" s="1"/>
  <c r="AP25" i="2"/>
  <c r="AV24" i="2"/>
  <c r="AX24" i="2" s="1"/>
  <c r="AV23" i="2"/>
  <c r="AX23" i="2" s="1"/>
  <c r="AP23" i="2"/>
  <c r="AV22" i="2"/>
  <c r="AX22" i="2" s="1"/>
  <c r="AV21" i="2"/>
  <c r="AX21" i="2" s="1"/>
  <c r="AP21" i="2"/>
  <c r="AV20" i="2"/>
  <c r="AX20" i="2" s="1"/>
  <c r="AV19" i="2"/>
  <c r="AX19" i="2" s="1"/>
  <c r="AP19" i="2"/>
  <c r="AV18" i="2"/>
  <c r="AX18" i="2" s="1"/>
  <c r="AP18" i="2"/>
  <c r="AO18" i="2" s="1"/>
  <c r="AQ18" i="2" s="1"/>
  <c r="AV17" i="2"/>
  <c r="AX17" i="2" s="1"/>
  <c r="AP17" i="2"/>
  <c r="AV16" i="2"/>
  <c r="AX16" i="2" s="1"/>
  <c r="AV15" i="2"/>
  <c r="AX15" i="2" s="1"/>
  <c r="AP15" i="2"/>
  <c r="AV14" i="2"/>
  <c r="AX14" i="2" s="1"/>
  <c r="AV13" i="2"/>
  <c r="AX13" i="2" s="1"/>
  <c r="AP13" i="2"/>
  <c r="AV12" i="2"/>
  <c r="AX12" i="2" s="1"/>
  <c r="AP12" i="2"/>
  <c r="AO12" i="2" s="1"/>
  <c r="AQ12" i="2" s="1"/>
  <c r="AV11" i="2"/>
  <c r="AX11" i="2" s="1"/>
  <c r="AP11" i="2"/>
  <c r="AV10" i="2"/>
  <c r="AX10" i="2" s="1"/>
  <c r="AV9" i="2"/>
  <c r="AX9" i="2" s="1"/>
  <c r="AY9" i="2" s="1"/>
  <c r="AP9" i="2"/>
  <c r="AP8" i="2"/>
  <c r="AV8" i="2"/>
  <c r="AX8" i="2" s="1"/>
  <c r="AP7" i="2"/>
  <c r="AV7" i="2"/>
  <c r="AX7" i="2" s="1"/>
  <c r="AV6" i="2"/>
  <c r="AX6" i="2" s="1"/>
  <c r="AV5" i="2"/>
  <c r="AX5" i="2" s="1"/>
  <c r="AV4" i="2"/>
  <c r="AX4" i="2" s="1"/>
  <c r="AY4" i="2" s="1"/>
  <c r="AP4" i="2"/>
  <c r="AI4" i="2" s="1"/>
  <c r="AI146" i="2" l="1"/>
  <c r="AH146" i="2" s="1"/>
  <c r="AJ146" i="2" s="1"/>
  <c r="AK146" i="2" s="1"/>
  <c r="AB111" i="2"/>
  <c r="AA111" i="2" s="1"/>
  <c r="AC111" i="2" s="1"/>
  <c r="AI133" i="2"/>
  <c r="AH133" i="2" s="1"/>
  <c r="AJ133" i="2" s="1"/>
  <c r="AL133" i="2" s="1"/>
  <c r="AO155" i="2"/>
  <c r="AQ155" i="2" s="1"/>
  <c r="AS155" i="2" s="1"/>
  <c r="AZ170" i="2"/>
  <c r="BB170" i="2" s="1"/>
  <c r="AY51" i="2"/>
  <c r="AI194" i="2"/>
  <c r="AH194" i="2" s="1"/>
  <c r="AJ194" i="2" s="1"/>
  <c r="AY59" i="2"/>
  <c r="AZ64" i="2"/>
  <c r="BB64" i="2" s="1"/>
  <c r="AO147" i="2"/>
  <c r="AQ147" i="2" s="1"/>
  <c r="AR147" i="2" s="1"/>
  <c r="AZ30" i="2"/>
  <c r="BA30" i="2" s="1"/>
  <c r="AY30" i="2"/>
  <c r="AI43" i="2"/>
  <c r="AZ158" i="2"/>
  <c r="AI36" i="2"/>
  <c r="AB36" i="2" s="1"/>
  <c r="AA36" i="2" s="1"/>
  <c r="AC36" i="2" s="1"/>
  <c r="AD36" i="2" s="1"/>
  <c r="AO60" i="2"/>
  <c r="AQ60" i="2" s="1"/>
  <c r="AR60" i="2" s="1"/>
  <c r="AZ75" i="2"/>
  <c r="BB75" i="2" s="1"/>
  <c r="AI86" i="2"/>
  <c r="AH86" i="2" s="1"/>
  <c r="AJ86" i="2" s="1"/>
  <c r="AZ93" i="2"/>
  <c r="AI137" i="2"/>
  <c r="AI141" i="2"/>
  <c r="AH141" i="2" s="1"/>
  <c r="AJ141" i="2" s="1"/>
  <c r="AK141" i="2" s="1"/>
  <c r="AN144" i="2"/>
  <c r="AR150" i="2"/>
  <c r="AO157" i="2"/>
  <c r="AQ157" i="2" s="1"/>
  <c r="AS157" i="2" s="1"/>
  <c r="AT157" i="2" s="1"/>
  <c r="AI84" i="2"/>
  <c r="AH84" i="2" s="1"/>
  <c r="AJ84" i="2" s="1"/>
  <c r="AH90" i="2"/>
  <c r="AJ90" i="2" s="1"/>
  <c r="AL90" i="2" s="1"/>
  <c r="AZ99" i="2"/>
  <c r="AO144" i="2"/>
  <c r="AQ144" i="2" s="1"/>
  <c r="AS144" i="2" s="1"/>
  <c r="AZ155" i="2"/>
  <c r="AZ141" i="2"/>
  <c r="AZ154" i="2"/>
  <c r="AO158" i="2"/>
  <c r="AQ158" i="2" s="1"/>
  <c r="AS158" i="2" s="1"/>
  <c r="AO161" i="2"/>
  <c r="AQ161" i="2" s="1"/>
  <c r="AY177" i="2"/>
  <c r="AY128" i="2"/>
  <c r="AZ133" i="2"/>
  <c r="AH142" i="2"/>
  <c r="AJ142" i="2" s="1"/>
  <c r="AL142" i="2" s="1"/>
  <c r="AR156" i="2"/>
  <c r="AR126" i="2"/>
  <c r="AS126" i="2"/>
  <c r="AS137" i="2"/>
  <c r="AU137" i="2" s="1"/>
  <c r="AR137" i="2"/>
  <c r="AK133" i="2"/>
  <c r="AI150" i="2"/>
  <c r="AH150" i="2" s="1"/>
  <c r="AJ150" i="2" s="1"/>
  <c r="AI164" i="2"/>
  <c r="AR117" i="2"/>
  <c r="AI41" i="2"/>
  <c r="AH41" i="2" s="1"/>
  <c r="AJ41" i="2" s="1"/>
  <c r="AK41" i="2" s="1"/>
  <c r="AI44" i="2"/>
  <c r="AB44" i="2" s="1"/>
  <c r="AA44" i="2" s="1"/>
  <c r="AC44" i="2" s="1"/>
  <c r="AD44" i="2" s="1"/>
  <c r="AI53" i="2"/>
  <c r="AH53" i="2" s="1"/>
  <c r="AJ53" i="2" s="1"/>
  <c r="AL53" i="2" s="1"/>
  <c r="AO75" i="2"/>
  <c r="AQ75" i="2" s="1"/>
  <c r="AI148" i="2"/>
  <c r="AI152" i="2"/>
  <c r="AO184" i="2"/>
  <c r="AQ184" i="2" s="1"/>
  <c r="AR41" i="2"/>
  <c r="AL141" i="2"/>
  <c r="AN141" i="2" s="1"/>
  <c r="AO160" i="2"/>
  <c r="AQ160" i="2" s="1"/>
  <c r="AR160" i="2" s="1"/>
  <c r="AI56" i="2"/>
  <c r="AB93" i="2"/>
  <c r="AA93" i="2" s="1"/>
  <c r="AC93" i="2" s="1"/>
  <c r="AE93" i="2" s="1"/>
  <c r="AI46" i="2"/>
  <c r="AH46" i="2" s="1"/>
  <c r="AJ46" i="2" s="1"/>
  <c r="AH76" i="2"/>
  <c r="AJ76" i="2" s="1"/>
  <c r="AI139" i="2"/>
  <c r="AK144" i="2"/>
  <c r="AB157" i="2"/>
  <c r="AA157" i="2" s="1"/>
  <c r="AC157" i="2" s="1"/>
  <c r="AD157" i="2" s="1"/>
  <c r="AI186" i="2"/>
  <c r="AH186" i="2" s="1"/>
  <c r="AJ186" i="2" s="1"/>
  <c r="AI54" i="2"/>
  <c r="AI59" i="2"/>
  <c r="AH59" i="2" s="1"/>
  <c r="AJ59" i="2" s="1"/>
  <c r="AK59" i="2" s="1"/>
  <c r="AO76" i="2"/>
  <c r="AQ76" i="2" s="1"/>
  <c r="AS76" i="2" s="1"/>
  <c r="AU76" i="2" s="1"/>
  <c r="AO93" i="2"/>
  <c r="AQ93" i="2" s="1"/>
  <c r="AZ144" i="2"/>
  <c r="AY144" i="2"/>
  <c r="AN133" i="2"/>
  <c r="AM133" i="2"/>
  <c r="AL156" i="2"/>
  <c r="AK156" i="2"/>
  <c r="AZ14" i="2"/>
  <c r="BA14" i="2" s="1"/>
  <c r="AY14" i="2"/>
  <c r="AL80" i="2"/>
  <c r="AN80" i="2" s="1"/>
  <c r="AK80" i="2"/>
  <c r="AS172" i="2"/>
  <c r="AU172" i="2" s="1"/>
  <c r="AR172" i="2"/>
  <c r="AS53" i="2"/>
  <c r="AR53" i="2"/>
  <c r="AZ123" i="2"/>
  <c r="BA123" i="2" s="1"/>
  <c r="AY123" i="2"/>
  <c r="AN142" i="2"/>
  <c r="AM142" i="2"/>
  <c r="AS152" i="2"/>
  <c r="AU152" i="2" s="1"/>
  <c r="AR152" i="2"/>
  <c r="AT57" i="2"/>
  <c r="AU57" i="2"/>
  <c r="AR84" i="2"/>
  <c r="AS84" i="2"/>
  <c r="AU146" i="2"/>
  <c r="AT146" i="2"/>
  <c r="AS79" i="2"/>
  <c r="AU79" i="2" s="1"/>
  <c r="AR79" i="2"/>
  <c r="AY147" i="2"/>
  <c r="AZ147" i="2"/>
  <c r="AS51" i="2"/>
  <c r="AR51" i="2"/>
  <c r="AY78" i="2"/>
  <c r="AZ78" i="2"/>
  <c r="BA78" i="2" s="1"/>
  <c r="AS131" i="2"/>
  <c r="AT131" i="2" s="1"/>
  <c r="AR131" i="2"/>
  <c r="AZ22" i="2"/>
  <c r="BA22" i="2" s="1"/>
  <c r="AY22" i="2"/>
  <c r="AR73" i="2"/>
  <c r="AS73" i="2"/>
  <c r="AZ79" i="2"/>
  <c r="BA79" i="2" s="1"/>
  <c r="AY79" i="2"/>
  <c r="AZ116" i="2"/>
  <c r="BA116" i="2" s="1"/>
  <c r="AY116" i="2"/>
  <c r="AL93" i="2"/>
  <c r="AM93" i="2" s="1"/>
  <c r="AZ107" i="2"/>
  <c r="BB107" i="2" s="1"/>
  <c r="BA128" i="2"/>
  <c r="AY150" i="2"/>
  <c r="AY152" i="2"/>
  <c r="AO4" i="2"/>
  <c r="AQ4" i="2" s="1"/>
  <c r="AS4" i="2" s="1"/>
  <c r="AY46" i="2"/>
  <c r="AY65" i="2"/>
  <c r="AL99" i="2"/>
  <c r="AZ100" i="2"/>
  <c r="AI128" i="2"/>
  <c r="AH128" i="2" s="1"/>
  <c r="AJ128" i="2" s="1"/>
  <c r="AI131" i="2"/>
  <c r="AB131" i="2" s="1"/>
  <c r="AA131" i="2" s="1"/>
  <c r="AC131" i="2" s="1"/>
  <c r="AR146" i="2"/>
  <c r="AI154" i="2"/>
  <c r="AY156" i="2"/>
  <c r="AB160" i="2"/>
  <c r="AA160" i="2" s="1"/>
  <c r="AC160" i="2" s="1"/>
  <c r="AZ168" i="2"/>
  <c r="BB168" i="2" s="1"/>
  <c r="AY172" i="2"/>
  <c r="AI30" i="2"/>
  <c r="AB30" i="2" s="1"/>
  <c r="AA30" i="2" s="1"/>
  <c r="AC30" i="2" s="1"/>
  <c r="AE30" i="2" s="1"/>
  <c r="AI45" i="2"/>
  <c r="AB45" i="2" s="1"/>
  <c r="AA45" i="2" s="1"/>
  <c r="AC45" i="2" s="1"/>
  <c r="AT76" i="2"/>
  <c r="AI79" i="2"/>
  <c r="AH79" i="2" s="1"/>
  <c r="AJ79" i="2" s="1"/>
  <c r="AB80" i="2"/>
  <c r="AA80" i="2" s="1"/>
  <c r="AC80" i="2" s="1"/>
  <c r="AD80" i="2" s="1"/>
  <c r="AB98" i="2"/>
  <c r="AA98" i="2" s="1"/>
  <c r="AC98" i="2" s="1"/>
  <c r="AO99" i="2"/>
  <c r="AQ99" i="2" s="1"/>
  <c r="AB102" i="2"/>
  <c r="AA102" i="2" s="1"/>
  <c r="AC102" i="2" s="1"/>
  <c r="AB107" i="2"/>
  <c r="AA107" i="2" s="1"/>
  <c r="AC107" i="2" s="1"/>
  <c r="AE107" i="2" s="1"/>
  <c r="AB109" i="2"/>
  <c r="AA109" i="2" s="1"/>
  <c r="AC109" i="2" s="1"/>
  <c r="AY132" i="2"/>
  <c r="AI151" i="2"/>
  <c r="AH151" i="2" s="1"/>
  <c r="AJ151" i="2" s="1"/>
  <c r="AB153" i="2"/>
  <c r="AA153" i="2" s="1"/>
  <c r="AC153" i="2" s="1"/>
  <c r="BB172" i="2"/>
  <c r="AY179" i="2"/>
  <c r="AI39" i="2"/>
  <c r="AI47" i="2"/>
  <c r="AI58" i="2"/>
  <c r="AB58" i="2" s="1"/>
  <c r="AA58" i="2" s="1"/>
  <c r="AC58" i="2" s="1"/>
  <c r="AI73" i="2"/>
  <c r="AB73" i="2" s="1"/>
  <c r="AA73" i="2" s="1"/>
  <c r="AC73" i="2" s="1"/>
  <c r="AE73" i="2" s="1"/>
  <c r="AB83" i="2"/>
  <c r="AA83" i="2" s="1"/>
  <c r="AC83" i="2" s="1"/>
  <c r="AE83" i="2" s="1"/>
  <c r="AZ111" i="2"/>
  <c r="AI117" i="2"/>
  <c r="AO142" i="2"/>
  <c r="AQ142" i="2" s="1"/>
  <c r="AR151" i="2"/>
  <c r="AI170" i="2"/>
  <c r="AH170" i="2" s="1"/>
  <c r="AJ170" i="2" s="1"/>
  <c r="AK170" i="2" s="1"/>
  <c r="AI172" i="2"/>
  <c r="AI177" i="2"/>
  <c r="AB177" i="2" s="1"/>
  <c r="AA177" i="2" s="1"/>
  <c r="AC177" i="2" s="1"/>
  <c r="AS181" i="2"/>
  <c r="AT181" i="2" s="1"/>
  <c r="AI49" i="2"/>
  <c r="AO83" i="2"/>
  <c r="AQ83" i="2" s="1"/>
  <c r="AS83" i="2" s="1"/>
  <c r="AO102" i="2"/>
  <c r="AQ102" i="2" s="1"/>
  <c r="AO107" i="2"/>
  <c r="AQ107" i="2" s="1"/>
  <c r="AB113" i="2"/>
  <c r="AA113" i="2" s="1"/>
  <c r="AC113" i="2" s="1"/>
  <c r="AE113" i="2" s="1"/>
  <c r="AI126" i="2"/>
  <c r="AB133" i="2"/>
  <c r="AA133" i="2" s="1"/>
  <c r="AC133" i="2" s="1"/>
  <c r="AD133" i="2" s="1"/>
  <c r="AI168" i="2"/>
  <c r="AI38" i="2"/>
  <c r="AI55" i="2"/>
  <c r="AI57" i="2"/>
  <c r="AH57" i="2" s="1"/>
  <c r="AJ57" i="2" s="1"/>
  <c r="AO98" i="2"/>
  <c r="AQ98" i="2" s="1"/>
  <c r="AR98" i="2" s="1"/>
  <c r="AB106" i="2"/>
  <c r="AA106" i="2" s="1"/>
  <c r="AC106" i="2" s="1"/>
  <c r="AD106" i="2" s="1"/>
  <c r="AK113" i="2"/>
  <c r="AO116" i="2"/>
  <c r="AQ116" i="2" s="1"/>
  <c r="AR116" i="2" s="1"/>
  <c r="AO138" i="2"/>
  <c r="AQ138" i="2" s="1"/>
  <c r="AS138" i="2" s="1"/>
  <c r="AT138" i="2" s="1"/>
  <c r="AB141" i="2"/>
  <c r="AA141" i="2" s="1"/>
  <c r="AC141" i="2" s="1"/>
  <c r="AI166" i="2"/>
  <c r="AI174" i="2"/>
  <c r="AI51" i="2"/>
  <c r="AO106" i="2"/>
  <c r="AQ106" i="2" s="1"/>
  <c r="AR106" i="2" s="1"/>
  <c r="AN113" i="2"/>
  <c r="AB156" i="2"/>
  <c r="AA156" i="2" s="1"/>
  <c r="AC156" i="2" s="1"/>
  <c r="AE156" i="2" s="1"/>
  <c r="AI192" i="2"/>
  <c r="AU238" i="2"/>
  <c r="AT238" i="2"/>
  <c r="AK207" i="2"/>
  <c r="AL207" i="2"/>
  <c r="AK211" i="2"/>
  <c r="AL211" i="2"/>
  <c r="AL213" i="2"/>
  <c r="AK213" i="2"/>
  <c r="AL215" i="2"/>
  <c r="AK215" i="2"/>
  <c r="AL217" i="2"/>
  <c r="AK217" i="2"/>
  <c r="AL219" i="2"/>
  <c r="AK219" i="2"/>
  <c r="AS244" i="2"/>
  <c r="AR244" i="2"/>
  <c r="AR222" i="2"/>
  <c r="AS222" i="2"/>
  <c r="BB225" i="2"/>
  <c r="BA225" i="2"/>
  <c r="AS205" i="2"/>
  <c r="AR205" i="2"/>
  <c r="AS209" i="2"/>
  <c r="AR209" i="2"/>
  <c r="AK209" i="2"/>
  <c r="AL209" i="2"/>
  <c r="AE209" i="2"/>
  <c r="AD209" i="2"/>
  <c r="BA211" i="2"/>
  <c r="BB211" i="2"/>
  <c r="AZ213" i="2"/>
  <c r="AY213" i="2"/>
  <c r="AZ215" i="2"/>
  <c r="AY215" i="2"/>
  <c r="AZ217" i="2"/>
  <c r="AY217" i="2"/>
  <c r="AZ219" i="2"/>
  <c r="AY219" i="2"/>
  <c r="AZ226" i="2"/>
  <c r="AY226" i="2"/>
  <c r="BA207" i="2"/>
  <c r="BB207" i="2"/>
  <c r="AY205" i="2"/>
  <c r="AZ205" i="2"/>
  <c r="AZ209" i="2"/>
  <c r="AY209" i="2"/>
  <c r="AZ206" i="2"/>
  <c r="AY206" i="2"/>
  <c r="AZ210" i="2"/>
  <c r="AY210" i="2"/>
  <c r="AZ224" i="2"/>
  <c r="AY224" i="2"/>
  <c r="AS225" i="2"/>
  <c r="AR225" i="2"/>
  <c r="AZ204" i="2"/>
  <c r="AY204" i="2"/>
  <c r="AI235" i="2"/>
  <c r="AO235" i="2"/>
  <c r="AQ235" i="2" s="1"/>
  <c r="AZ246" i="2"/>
  <c r="AY246" i="2"/>
  <c r="AY247" i="2"/>
  <c r="AZ247" i="2"/>
  <c r="AI255" i="2"/>
  <c r="AO255" i="2"/>
  <c r="AQ255" i="2" s="1"/>
  <c r="AZ260" i="2"/>
  <c r="AY260" i="2"/>
  <c r="AB266" i="2"/>
  <c r="AA266" i="2" s="1"/>
  <c r="AC266" i="2" s="1"/>
  <c r="AH266" i="2"/>
  <c r="AJ266" i="2" s="1"/>
  <c r="AR287" i="2"/>
  <c r="AS287" i="2"/>
  <c r="AI241" i="2"/>
  <c r="AO241" i="2"/>
  <c r="AQ241" i="2" s="1"/>
  <c r="AI206" i="2"/>
  <c r="AO206" i="2"/>
  <c r="AQ206" i="2" s="1"/>
  <c r="AR207" i="2"/>
  <c r="AY211" i="2"/>
  <c r="AK223" i="2"/>
  <c r="AL223" i="2"/>
  <c r="BA228" i="2"/>
  <c r="AO232" i="2"/>
  <c r="AQ232" i="2" s="1"/>
  <c r="AV245" i="2"/>
  <c r="AX245" i="2" s="1"/>
  <c r="AP245" i="2"/>
  <c r="AI246" i="2"/>
  <c r="AO246" i="2"/>
  <c r="AQ246" i="2" s="1"/>
  <c r="AN250" i="2"/>
  <c r="AB251" i="2"/>
  <c r="AA251" i="2" s="1"/>
  <c r="AC251" i="2" s="1"/>
  <c r="AK256" i="2"/>
  <c r="AL256" i="2"/>
  <c r="AY267" i="2"/>
  <c r="AZ267" i="2"/>
  <c r="AZ271" i="2"/>
  <c r="AY271" i="2"/>
  <c r="AN278" i="2"/>
  <c r="AM278" i="2"/>
  <c r="AS311" i="2"/>
  <c r="AR311" i="2"/>
  <c r="AT207" i="2"/>
  <c r="AB213" i="2"/>
  <c r="AA213" i="2" s="1"/>
  <c r="AC213" i="2" s="1"/>
  <c r="AB215" i="2"/>
  <c r="AA215" i="2" s="1"/>
  <c r="AC215" i="2" s="1"/>
  <c r="AB217" i="2"/>
  <c r="AA217" i="2" s="1"/>
  <c r="AC217" i="2" s="1"/>
  <c r="AZ221" i="2"/>
  <c r="BA223" i="2"/>
  <c r="AH232" i="2"/>
  <c r="AJ232" i="2" s="1"/>
  <c r="AB232" i="2"/>
  <c r="AA232" i="2" s="1"/>
  <c r="AC232" i="2" s="1"/>
  <c r="AO236" i="2"/>
  <c r="AQ236" i="2" s="1"/>
  <c r="AI236" i="2"/>
  <c r="BB227" i="2"/>
  <c r="BA227" i="2"/>
  <c r="AB207" i="2"/>
  <c r="AA207" i="2" s="1"/>
  <c r="AC207" i="2" s="1"/>
  <c r="AB219" i="2"/>
  <c r="AA219" i="2" s="1"/>
  <c r="AC219" i="2" s="1"/>
  <c r="AE223" i="2"/>
  <c r="AD223" i="2"/>
  <c r="AI204" i="2"/>
  <c r="AO204" i="2"/>
  <c r="AQ204" i="2" s="1"/>
  <c r="AI212" i="2"/>
  <c r="AO212" i="2"/>
  <c r="AQ212" i="2" s="1"/>
  <c r="AB214" i="2"/>
  <c r="AA214" i="2" s="1"/>
  <c r="AC214" i="2" s="1"/>
  <c r="AH214" i="2"/>
  <c r="AJ214" i="2" s="1"/>
  <c r="AB216" i="2"/>
  <c r="AA216" i="2" s="1"/>
  <c r="AC216" i="2" s="1"/>
  <c r="AH216" i="2"/>
  <c r="AJ216" i="2" s="1"/>
  <c r="AH218" i="2"/>
  <c r="AJ218" i="2" s="1"/>
  <c r="AB218" i="2"/>
  <c r="AA218" i="2" s="1"/>
  <c r="AC218" i="2" s="1"/>
  <c r="AH220" i="2"/>
  <c r="AJ220" i="2" s="1"/>
  <c r="AB220" i="2"/>
  <c r="AA220" i="2" s="1"/>
  <c r="AC220" i="2" s="1"/>
  <c r="AO226" i="2"/>
  <c r="AQ226" i="2" s="1"/>
  <c r="AY229" i="2"/>
  <c r="AZ229" i="2"/>
  <c r="AV230" i="2"/>
  <c r="AX230" i="2" s="1"/>
  <c r="AP230" i="2"/>
  <c r="AV234" i="2"/>
  <c r="AX234" i="2" s="1"/>
  <c r="AY237" i="2"/>
  <c r="AZ237" i="2"/>
  <c r="AY241" i="2"/>
  <c r="AZ241" i="2"/>
  <c r="AS242" i="2"/>
  <c r="AR242" i="2"/>
  <c r="AK243" i="2"/>
  <c r="AL243" i="2"/>
  <c r="AD244" i="2"/>
  <c r="BB249" i="2"/>
  <c r="AO251" i="2"/>
  <c r="AQ251" i="2" s="1"/>
  <c r="AL257" i="2"/>
  <c r="AZ277" i="2"/>
  <c r="AY277" i="2"/>
  <c r="AB309" i="2"/>
  <c r="AA309" i="2" s="1"/>
  <c r="AC309" i="2" s="1"/>
  <c r="AH309" i="2"/>
  <c r="AJ309" i="2" s="1"/>
  <c r="AY290" i="2"/>
  <c r="AZ290" i="2"/>
  <c r="AR301" i="2"/>
  <c r="AS301" i="2"/>
  <c r="AZ319" i="2"/>
  <c r="AY319" i="2"/>
  <c r="AZ208" i="2"/>
  <c r="AY208" i="2"/>
  <c r="AN229" i="2"/>
  <c r="AM229" i="2"/>
  <c r="AZ232" i="2"/>
  <c r="AY232" i="2"/>
  <c r="AK251" i="2"/>
  <c r="AL251" i="2"/>
  <c r="AY207" i="2"/>
  <c r="AI210" i="2"/>
  <c r="AO210" i="2"/>
  <c r="AQ210" i="2" s="1"/>
  <c r="AB211" i="2"/>
  <c r="AA211" i="2" s="1"/>
  <c r="AC211" i="2" s="1"/>
  <c r="AR211" i="2"/>
  <c r="AY222" i="2"/>
  <c r="AR223" i="2"/>
  <c r="AK224" i="2"/>
  <c r="AL224" i="2"/>
  <c r="AE225" i="2"/>
  <c r="AY225" i="2"/>
  <c r="AB227" i="2"/>
  <c r="AA227" i="2" s="1"/>
  <c r="AC227" i="2" s="1"/>
  <c r="AH227" i="2"/>
  <c r="AJ227" i="2" s="1"/>
  <c r="AK229" i="2"/>
  <c r="BA236" i="2"/>
  <c r="AE238" i="2"/>
  <c r="AD238" i="2"/>
  <c r="BA248" i="2"/>
  <c r="AY251" i="2"/>
  <c r="AZ251" i="2"/>
  <c r="AT252" i="2"/>
  <c r="AI253" i="2"/>
  <c r="AO253" i="2"/>
  <c r="AQ253" i="2" s="1"/>
  <c r="AT256" i="2"/>
  <c r="AL262" i="2"/>
  <c r="AK262" i="2"/>
  <c r="AZ264" i="2"/>
  <c r="AY264" i="2"/>
  <c r="AZ266" i="2"/>
  <c r="AY266" i="2"/>
  <c r="BB268" i="2"/>
  <c r="BA268" i="2"/>
  <c r="BB274" i="2"/>
  <c r="BA274" i="2"/>
  <c r="AR289" i="2"/>
  <c r="AS289" i="2"/>
  <c r="AB226" i="2"/>
  <c r="AA226" i="2" s="1"/>
  <c r="AC226" i="2" s="1"/>
  <c r="AH226" i="2"/>
  <c r="AJ226" i="2" s="1"/>
  <c r="AO228" i="2"/>
  <c r="AQ228" i="2" s="1"/>
  <c r="AI228" i="2"/>
  <c r="AI234" i="2"/>
  <c r="AO234" i="2"/>
  <c r="AQ234" i="2" s="1"/>
  <c r="AY253" i="2"/>
  <c r="AZ253" i="2"/>
  <c r="AI205" i="2"/>
  <c r="AT211" i="2"/>
  <c r="AZ212" i="2"/>
  <c r="AY212" i="2"/>
  <c r="AZ214" i="2"/>
  <c r="AY214" i="2"/>
  <c r="AZ216" i="2"/>
  <c r="AY216" i="2"/>
  <c r="AZ218" i="2"/>
  <c r="AY218" i="2"/>
  <c r="AZ220" i="2"/>
  <c r="AY220" i="2"/>
  <c r="BA222" i="2"/>
  <c r="AO224" i="2"/>
  <c r="AQ224" i="2" s="1"/>
  <c r="AL244" i="2"/>
  <c r="AK244" i="2"/>
  <c r="AH247" i="2"/>
  <c r="AJ247" i="2" s="1"/>
  <c r="AB247" i="2"/>
  <c r="AA247" i="2" s="1"/>
  <c r="AC247" i="2" s="1"/>
  <c r="AO248" i="2"/>
  <c r="AQ248" i="2" s="1"/>
  <c r="AI248" i="2"/>
  <c r="AZ252" i="2"/>
  <c r="AY252" i="2"/>
  <c r="BB254" i="2"/>
  <c r="BA254" i="2"/>
  <c r="BA258" i="2"/>
  <c r="BB258" i="2"/>
  <c r="AE262" i="2"/>
  <c r="AD262" i="2"/>
  <c r="AI265" i="2"/>
  <c r="AO265" i="2"/>
  <c r="AQ265" i="2" s="1"/>
  <c r="AV275" i="2"/>
  <c r="AX275" i="2" s="1"/>
  <c r="AP275" i="2"/>
  <c r="AY286" i="2"/>
  <c r="AZ286" i="2"/>
  <c r="AU223" i="2"/>
  <c r="AT223" i="2"/>
  <c r="AS227" i="2"/>
  <c r="AR227" i="2"/>
  <c r="AY231" i="2"/>
  <c r="AZ231" i="2"/>
  <c r="AP233" i="2"/>
  <c r="AV233" i="2"/>
  <c r="AX233" i="2" s="1"/>
  <c r="AI237" i="2"/>
  <c r="AO237" i="2"/>
  <c r="AQ237" i="2" s="1"/>
  <c r="AY238" i="2"/>
  <c r="AZ238" i="2"/>
  <c r="AV239" i="2"/>
  <c r="AX239" i="2" s="1"/>
  <c r="AP239" i="2"/>
  <c r="AV240" i="2"/>
  <c r="AX240" i="2" s="1"/>
  <c r="AP240" i="2"/>
  <c r="AD243" i="2"/>
  <c r="AE243" i="2"/>
  <c r="AI208" i="2"/>
  <c r="AO208" i="2"/>
  <c r="AQ208" i="2" s="1"/>
  <c r="AU213" i="2"/>
  <c r="AT213" i="2"/>
  <c r="AT215" i="2"/>
  <c r="AU215" i="2"/>
  <c r="AU217" i="2"/>
  <c r="AT217" i="2"/>
  <c r="AU219" i="2"/>
  <c r="AT219" i="2"/>
  <c r="AI222" i="2"/>
  <c r="AE224" i="2"/>
  <c r="AD224" i="2"/>
  <c r="AH225" i="2"/>
  <c r="AJ225" i="2" s="1"/>
  <c r="AE229" i="2"/>
  <c r="AD229" i="2"/>
  <c r="AH238" i="2"/>
  <c r="AJ238" i="2" s="1"/>
  <c r="AE242" i="2"/>
  <c r="AD242" i="2"/>
  <c r="BB242" i="2"/>
  <c r="BA242" i="2"/>
  <c r="AS247" i="2"/>
  <c r="AZ250" i="2"/>
  <c r="AY250" i="2"/>
  <c r="AE256" i="2"/>
  <c r="AD256" i="2"/>
  <c r="AY263" i="2"/>
  <c r="AZ263" i="2"/>
  <c r="AE276" i="2"/>
  <c r="AD276" i="2"/>
  <c r="AZ293" i="2"/>
  <c r="AY293" i="2"/>
  <c r="AG257" i="2"/>
  <c r="AF257" i="2"/>
  <c r="AU258" i="2"/>
  <c r="AT258" i="2"/>
  <c r="AR273" i="2"/>
  <c r="AS273" i="2"/>
  <c r="AZ281" i="2"/>
  <c r="AY281" i="2"/>
  <c r="AB284" i="2"/>
  <c r="AA284" i="2" s="1"/>
  <c r="AC284" i="2" s="1"/>
  <c r="AH284" i="2"/>
  <c r="AJ284" i="2" s="1"/>
  <c r="AI292" i="2"/>
  <c r="AO292" i="2"/>
  <c r="AQ292" i="2" s="1"/>
  <c r="AU293" i="2"/>
  <c r="AT293" i="2"/>
  <c r="AV313" i="2"/>
  <c r="AX313" i="2" s="1"/>
  <c r="AP313" i="2"/>
  <c r="AE323" i="2"/>
  <c r="AD323" i="2"/>
  <c r="AI271" i="2"/>
  <c r="AO271" i="2"/>
  <c r="AQ271" i="2" s="1"/>
  <c r="AS278" i="2"/>
  <c r="AR278" i="2"/>
  <c r="AO279" i="2"/>
  <c r="AQ279" i="2" s="1"/>
  <c r="AI279" i="2"/>
  <c r="AY284" i="2"/>
  <c r="AZ284" i="2"/>
  <c r="AV288" i="2"/>
  <c r="AX288" i="2" s="1"/>
  <c r="AP288" i="2"/>
  <c r="AY292" i="2"/>
  <c r="AZ292" i="2"/>
  <c r="AO214" i="2"/>
  <c r="AQ214" i="2" s="1"/>
  <c r="AO216" i="2"/>
  <c r="AQ216" i="2" s="1"/>
  <c r="AO218" i="2"/>
  <c r="AQ218" i="2" s="1"/>
  <c r="AO220" i="2"/>
  <c r="AQ220" i="2" s="1"/>
  <c r="AP249" i="2"/>
  <c r="AB250" i="2"/>
  <c r="AA250" i="2" s="1"/>
  <c r="AC250" i="2" s="1"/>
  <c r="AI252" i="2"/>
  <c r="AO254" i="2"/>
  <c r="AQ254" i="2" s="1"/>
  <c r="AI254" i="2"/>
  <c r="AY256" i="2"/>
  <c r="AZ256" i="2"/>
  <c r="AI259" i="2"/>
  <c r="AO259" i="2"/>
  <c r="AQ259" i="2" s="1"/>
  <c r="BA262" i="2"/>
  <c r="AI267" i="2"/>
  <c r="AO267" i="2"/>
  <c r="AQ267" i="2" s="1"/>
  <c r="AO270" i="2"/>
  <c r="AQ270" i="2" s="1"/>
  <c r="AI270" i="2"/>
  <c r="BB270" i="2"/>
  <c r="AT272" i="2"/>
  <c r="AK281" i="2"/>
  <c r="AL281" i="2"/>
  <c r="AV283" i="2"/>
  <c r="AX283" i="2" s="1"/>
  <c r="AP286" i="2"/>
  <c r="AV324" i="2"/>
  <c r="AX324" i="2" s="1"/>
  <c r="AS257" i="2"/>
  <c r="AR257" i="2"/>
  <c r="AH258" i="2"/>
  <c r="AJ258" i="2" s="1"/>
  <c r="AB258" i="2"/>
  <c r="AA258" i="2" s="1"/>
  <c r="AC258" i="2" s="1"/>
  <c r="AP261" i="2"/>
  <c r="AV261" i="2"/>
  <c r="AX261" i="2" s="1"/>
  <c r="AO268" i="2"/>
  <c r="AQ268" i="2" s="1"/>
  <c r="AI268" i="2"/>
  <c r="AR281" i="2"/>
  <c r="AS281" i="2"/>
  <c r="AI283" i="2"/>
  <c r="AO283" i="2"/>
  <c r="AQ283" i="2" s="1"/>
  <c r="AR297" i="2"/>
  <c r="AS297" i="2"/>
  <c r="AO315" i="2"/>
  <c r="AQ315" i="2" s="1"/>
  <c r="AI315" i="2"/>
  <c r="AI324" i="2"/>
  <c r="AO324" i="2"/>
  <c r="AQ324" i="2" s="1"/>
  <c r="AZ243" i="2"/>
  <c r="AT250" i="2"/>
  <c r="AI263" i="2"/>
  <c r="AO263" i="2"/>
  <c r="AQ263" i="2" s="1"/>
  <c r="AO264" i="2"/>
  <c r="AQ264" i="2" s="1"/>
  <c r="AI264" i="2"/>
  <c r="AZ265" i="2"/>
  <c r="AV269" i="2"/>
  <c r="AX269" i="2" s="1"/>
  <c r="AP269" i="2"/>
  <c r="AH272" i="2"/>
  <c r="AJ272" i="2" s="1"/>
  <c r="AZ273" i="2"/>
  <c r="AY273" i="2"/>
  <c r="AS274" i="2"/>
  <c r="AR274" i="2"/>
  <c r="AK276" i="2"/>
  <c r="AL276" i="2"/>
  <c r="AZ291" i="2"/>
  <c r="AY291" i="2"/>
  <c r="AV294" i="2"/>
  <c r="AX294" i="2" s="1"/>
  <c r="AP294" i="2"/>
  <c r="AZ307" i="2"/>
  <c r="AY307" i="2"/>
  <c r="AO231" i="2"/>
  <c r="AQ231" i="2" s="1"/>
  <c r="AZ235" i="2"/>
  <c r="AH242" i="2"/>
  <c r="AJ242" i="2" s="1"/>
  <c r="AO243" i="2"/>
  <c r="AQ243" i="2" s="1"/>
  <c r="AV257" i="2"/>
  <c r="AX257" i="2" s="1"/>
  <c r="AY259" i="2"/>
  <c r="AZ259" i="2"/>
  <c r="AF272" i="2"/>
  <c r="AG272" i="2"/>
  <c r="AZ278" i="2"/>
  <c r="AB289" i="2"/>
  <c r="AA289" i="2" s="1"/>
  <c r="AC289" i="2" s="1"/>
  <c r="AH289" i="2"/>
  <c r="AJ289" i="2" s="1"/>
  <c r="AO291" i="2"/>
  <c r="AQ291" i="2" s="1"/>
  <c r="AI291" i="2"/>
  <c r="AB317" i="2"/>
  <c r="AA317" i="2" s="1"/>
  <c r="AC317" i="2" s="1"/>
  <c r="AH317" i="2"/>
  <c r="AJ317" i="2" s="1"/>
  <c r="AP221" i="2"/>
  <c r="AH231" i="2"/>
  <c r="AJ231" i="2" s="1"/>
  <c r="AB231" i="2"/>
  <c r="AA231" i="2" s="1"/>
  <c r="AC231" i="2" s="1"/>
  <c r="AO260" i="2"/>
  <c r="AQ260" i="2" s="1"/>
  <c r="AI260" i="2"/>
  <c r="AU262" i="2"/>
  <c r="AT262" i="2"/>
  <c r="AB277" i="2"/>
  <c r="AA277" i="2" s="1"/>
  <c r="AC277" i="2" s="1"/>
  <c r="AH277" i="2"/>
  <c r="AJ277" i="2" s="1"/>
  <c r="AO284" i="2"/>
  <c r="AQ284" i="2" s="1"/>
  <c r="AP285" i="2"/>
  <c r="AV285" i="2"/>
  <c r="AX285" i="2" s="1"/>
  <c r="AI287" i="2"/>
  <c r="AL273" i="2"/>
  <c r="AI274" i="2"/>
  <c r="AD281" i="2"/>
  <c r="AY282" i="2"/>
  <c r="AZ282" i="2"/>
  <c r="AE293" i="2"/>
  <c r="AD293" i="2"/>
  <c r="AZ297" i="2"/>
  <c r="AY297" i="2"/>
  <c r="AZ301" i="2"/>
  <c r="AY301" i="2"/>
  <c r="AV305" i="2"/>
  <c r="AX305" i="2" s="1"/>
  <c r="AP305" i="2"/>
  <c r="AP335" i="2"/>
  <c r="AV335" i="2"/>
  <c r="AX335" i="2" s="1"/>
  <c r="AV295" i="2"/>
  <c r="AX295" i="2" s="1"/>
  <c r="AP295" i="2"/>
  <c r="AV299" i="2"/>
  <c r="AX299" i="2" s="1"/>
  <c r="AP299" i="2"/>
  <c r="AV303" i="2"/>
  <c r="AX303" i="2" s="1"/>
  <c r="AP303" i="2"/>
  <c r="AS309" i="2"/>
  <c r="AR309" i="2"/>
  <c r="AI310" i="2"/>
  <c r="AO310" i="2"/>
  <c r="AQ310" i="2" s="1"/>
  <c r="AZ318" i="2"/>
  <c r="AY318" i="2"/>
  <c r="AV280" i="2"/>
  <c r="AX280" i="2" s="1"/>
  <c r="AP280" i="2"/>
  <c r="AH323" i="2"/>
  <c r="AJ323" i="2" s="1"/>
  <c r="BB326" i="2"/>
  <c r="BA326" i="2"/>
  <c r="AT330" i="2"/>
  <c r="AU330" i="2"/>
  <c r="AZ279" i="2"/>
  <c r="AY279" i="2"/>
  <c r="AZ287" i="2"/>
  <c r="AY287" i="2"/>
  <c r="AB297" i="2"/>
  <c r="AA297" i="2" s="1"/>
  <c r="AC297" i="2" s="1"/>
  <c r="AH297" i="2"/>
  <c r="AJ297" i="2" s="1"/>
  <c r="AB301" i="2"/>
  <c r="AA301" i="2" s="1"/>
  <c r="AC301" i="2" s="1"/>
  <c r="AH301" i="2"/>
  <c r="AJ301" i="2" s="1"/>
  <c r="AB311" i="2"/>
  <c r="AA311" i="2" s="1"/>
  <c r="AC311" i="2" s="1"/>
  <c r="AH311" i="2"/>
  <c r="AJ311" i="2" s="1"/>
  <c r="AR323" i="2"/>
  <c r="AS323" i="2"/>
  <c r="AS337" i="2"/>
  <c r="AR337" i="2"/>
  <c r="AM293" i="2"/>
  <c r="AN293" i="2"/>
  <c r="AR317" i="2"/>
  <c r="AS317" i="2"/>
  <c r="AU319" i="2"/>
  <c r="AT319" i="2"/>
  <c r="AZ323" i="2"/>
  <c r="AY323" i="2"/>
  <c r="BB325" i="2"/>
  <c r="BA325" i="2"/>
  <c r="AP282" i="2"/>
  <c r="AP290" i="2"/>
  <c r="AP296" i="2"/>
  <c r="AV296" i="2"/>
  <c r="AX296" i="2" s="1"/>
  <c r="AP300" i="2"/>
  <c r="AV300" i="2"/>
  <c r="AX300" i="2" s="1"/>
  <c r="AB304" i="2"/>
  <c r="AA304" i="2" s="1"/>
  <c r="AC304" i="2" s="1"/>
  <c r="AH304" i="2"/>
  <c r="AJ304" i="2" s="1"/>
  <c r="AY309" i="2"/>
  <c r="AI312" i="2"/>
  <c r="AO312" i="2"/>
  <c r="AQ312" i="2" s="1"/>
  <c r="AZ321" i="2"/>
  <c r="AY321" i="2"/>
  <c r="AO328" i="2"/>
  <c r="AQ328" i="2" s="1"/>
  <c r="AI328" i="2"/>
  <c r="AB329" i="2"/>
  <c r="AA329" i="2" s="1"/>
  <c r="AC329" i="2" s="1"/>
  <c r="AH329" i="2"/>
  <c r="AJ329" i="2" s="1"/>
  <c r="AS333" i="2"/>
  <c r="AR333" i="2"/>
  <c r="BB332" i="2"/>
  <c r="BA332" i="2"/>
  <c r="AG330" i="2"/>
  <c r="AF330" i="2"/>
  <c r="AY332" i="2"/>
  <c r="AB339" i="2"/>
  <c r="AA339" i="2" s="1"/>
  <c r="AC339" i="2" s="1"/>
  <c r="AH339" i="2"/>
  <c r="AJ339" i="2" s="1"/>
  <c r="AP298" i="2"/>
  <c r="AV298" i="2"/>
  <c r="AX298" i="2" s="1"/>
  <c r="AP302" i="2"/>
  <c r="AV302" i="2"/>
  <c r="AX302" i="2" s="1"/>
  <c r="AI308" i="2"/>
  <c r="AO308" i="2"/>
  <c r="AQ308" i="2" s="1"/>
  <c r="AI318" i="2"/>
  <c r="AO318" i="2"/>
  <c r="AQ318" i="2" s="1"/>
  <c r="AS322" i="2"/>
  <c r="AR322" i="2"/>
  <c r="AL330" i="2"/>
  <c r="AK330" i="2"/>
  <c r="AZ355" i="2"/>
  <c r="AY355" i="2"/>
  <c r="BB311" i="2"/>
  <c r="BA311" i="2"/>
  <c r="AH319" i="2"/>
  <c r="AJ319" i="2" s="1"/>
  <c r="AB319" i="2"/>
  <c r="AA319" i="2" s="1"/>
  <c r="AC319" i="2" s="1"/>
  <c r="AO321" i="2"/>
  <c r="AQ321" i="2" s="1"/>
  <c r="AI321" i="2"/>
  <c r="AP327" i="2"/>
  <c r="AV327" i="2"/>
  <c r="AX327" i="2" s="1"/>
  <c r="AO338" i="2"/>
  <c r="AQ338" i="2" s="1"/>
  <c r="AI338" i="2"/>
  <c r="AS339" i="2"/>
  <c r="AR339" i="2"/>
  <c r="AT304" i="2"/>
  <c r="AI306" i="2"/>
  <c r="AO306" i="2"/>
  <c r="AQ306" i="2" s="1"/>
  <c r="AP307" i="2"/>
  <c r="AY311" i="2"/>
  <c r="AI314" i="2"/>
  <c r="AO314" i="2"/>
  <c r="AQ314" i="2" s="1"/>
  <c r="AI316" i="2"/>
  <c r="AO316" i="2"/>
  <c r="AQ316" i="2" s="1"/>
  <c r="AZ317" i="2"/>
  <c r="AY317" i="2"/>
  <c r="AB326" i="2"/>
  <c r="AA326" i="2" s="1"/>
  <c r="AC326" i="2" s="1"/>
  <c r="AH326" i="2"/>
  <c r="AJ326" i="2" s="1"/>
  <c r="BA328" i="2"/>
  <c r="AP344" i="2"/>
  <c r="AV344" i="2"/>
  <c r="AX344" i="2" s="1"/>
  <c r="BB309" i="2"/>
  <c r="BA309" i="2"/>
  <c r="AZ316" i="2"/>
  <c r="AY316" i="2"/>
  <c r="AO325" i="2"/>
  <c r="AQ325" i="2" s="1"/>
  <c r="AI325" i="2"/>
  <c r="AS326" i="2"/>
  <c r="AR326" i="2"/>
  <c r="BB336" i="2"/>
  <c r="BA336" i="2"/>
  <c r="AV304" i="2"/>
  <c r="AX304" i="2" s="1"/>
  <c r="AV306" i="2"/>
  <c r="AX306" i="2" s="1"/>
  <c r="AV308" i="2"/>
  <c r="AX308" i="2" s="1"/>
  <c r="AV310" i="2"/>
  <c r="AX310" i="2" s="1"/>
  <c r="AV312" i="2"/>
  <c r="AX312" i="2" s="1"/>
  <c r="AV314" i="2"/>
  <c r="AX314" i="2" s="1"/>
  <c r="AO320" i="2"/>
  <c r="AQ320" i="2" s="1"/>
  <c r="AV322" i="2"/>
  <c r="AX322" i="2" s="1"/>
  <c r="AB336" i="2"/>
  <c r="AA336" i="2" s="1"/>
  <c r="AC336" i="2" s="1"/>
  <c r="AH336" i="2"/>
  <c r="AJ336" i="2" s="1"/>
  <c r="AB322" i="2"/>
  <c r="AA322" i="2" s="1"/>
  <c r="AC322" i="2" s="1"/>
  <c r="AH322" i="2"/>
  <c r="AJ322" i="2" s="1"/>
  <c r="AS331" i="2"/>
  <c r="AR331" i="2"/>
  <c r="AP342" i="2"/>
  <c r="AV342" i="2"/>
  <c r="AX342" i="2" s="1"/>
  <c r="BB373" i="2"/>
  <c r="BA373" i="2"/>
  <c r="AR319" i="2"/>
  <c r="AY326" i="2"/>
  <c r="BA330" i="2"/>
  <c r="AB331" i="2"/>
  <c r="AA331" i="2" s="1"/>
  <c r="AC331" i="2" s="1"/>
  <c r="AH331" i="2"/>
  <c r="AJ331" i="2" s="1"/>
  <c r="AO332" i="2"/>
  <c r="AQ332" i="2" s="1"/>
  <c r="AI332" i="2"/>
  <c r="AB333" i="2"/>
  <c r="AA333" i="2" s="1"/>
  <c r="AC333" i="2" s="1"/>
  <c r="AH333" i="2"/>
  <c r="AJ333" i="2" s="1"/>
  <c r="AR336" i="2"/>
  <c r="AS336" i="2"/>
  <c r="AV320" i="2"/>
  <c r="AX320" i="2" s="1"/>
  <c r="AY328" i="2"/>
  <c r="AV329" i="2"/>
  <c r="AX329" i="2" s="1"/>
  <c r="AO334" i="2"/>
  <c r="AQ334" i="2" s="1"/>
  <c r="AI334" i="2"/>
  <c r="BA334" i="2"/>
  <c r="AB337" i="2"/>
  <c r="AA337" i="2" s="1"/>
  <c r="AC337" i="2" s="1"/>
  <c r="AH337" i="2"/>
  <c r="AJ337" i="2" s="1"/>
  <c r="AZ351" i="2"/>
  <c r="AY351" i="2"/>
  <c r="AB320" i="2"/>
  <c r="AA320" i="2" s="1"/>
  <c r="AC320" i="2" s="1"/>
  <c r="AH320" i="2"/>
  <c r="AJ320" i="2" s="1"/>
  <c r="AS329" i="2"/>
  <c r="AR329" i="2"/>
  <c r="AZ343" i="2"/>
  <c r="AY343" i="2"/>
  <c r="AB343" i="2"/>
  <c r="AA343" i="2" s="1"/>
  <c r="AC343" i="2" s="1"/>
  <c r="AH343" i="2"/>
  <c r="AJ343" i="2" s="1"/>
  <c r="AV345" i="2"/>
  <c r="AX345" i="2" s="1"/>
  <c r="AP345" i="2"/>
  <c r="AB351" i="2"/>
  <c r="AA351" i="2" s="1"/>
  <c r="AC351" i="2" s="1"/>
  <c r="AH351" i="2"/>
  <c r="AJ351" i="2" s="1"/>
  <c r="AP352" i="2"/>
  <c r="AV352" i="2"/>
  <c r="AX352" i="2" s="1"/>
  <c r="AU355" i="2"/>
  <c r="AT355" i="2"/>
  <c r="BB375" i="2"/>
  <c r="BA375" i="2"/>
  <c r="AV341" i="2"/>
  <c r="AX341" i="2" s="1"/>
  <c r="AP341" i="2"/>
  <c r="BA338" i="2"/>
  <c r="AV353" i="2"/>
  <c r="AX353" i="2" s="1"/>
  <c r="AP353" i="2"/>
  <c r="AZ362" i="2"/>
  <c r="AY362" i="2"/>
  <c r="AY333" i="2"/>
  <c r="AY336" i="2"/>
  <c r="AV337" i="2"/>
  <c r="AX337" i="2" s="1"/>
  <c r="AV340" i="2"/>
  <c r="AX340" i="2" s="1"/>
  <c r="AP340" i="2"/>
  <c r="AB347" i="2"/>
  <c r="AA347" i="2" s="1"/>
  <c r="AC347" i="2" s="1"/>
  <c r="AH347" i="2"/>
  <c r="AJ347" i="2" s="1"/>
  <c r="AV349" i="2"/>
  <c r="AX349" i="2" s="1"/>
  <c r="AP349" i="2"/>
  <c r="AO360" i="2"/>
  <c r="AQ360" i="2" s="1"/>
  <c r="AY330" i="2"/>
  <c r="AV331" i="2"/>
  <c r="AX331" i="2" s="1"/>
  <c r="BB333" i="2"/>
  <c r="AS347" i="2"/>
  <c r="AB360" i="2"/>
  <c r="AA360" i="2" s="1"/>
  <c r="AC360" i="2" s="1"/>
  <c r="AH360" i="2"/>
  <c r="AJ360" i="2" s="1"/>
  <c r="AZ368" i="2"/>
  <c r="AY368" i="2"/>
  <c r="AV339" i="2"/>
  <c r="AX339" i="2" s="1"/>
  <c r="AO343" i="2"/>
  <c r="AQ343" i="2" s="1"/>
  <c r="AP346" i="2"/>
  <c r="AV346" i="2"/>
  <c r="AX346" i="2" s="1"/>
  <c r="AZ347" i="2"/>
  <c r="AY347" i="2"/>
  <c r="AP348" i="2"/>
  <c r="AV348" i="2"/>
  <c r="AX348" i="2" s="1"/>
  <c r="AO351" i="2"/>
  <c r="AQ351" i="2" s="1"/>
  <c r="AZ360" i="2"/>
  <c r="AY360" i="2"/>
  <c r="AP350" i="2"/>
  <c r="AV350" i="2"/>
  <c r="AX350" i="2" s="1"/>
  <c r="AP354" i="2"/>
  <c r="AV354" i="2"/>
  <c r="AX354" i="2" s="1"/>
  <c r="AI362" i="2"/>
  <c r="AO362" i="2"/>
  <c r="AQ362" i="2" s="1"/>
  <c r="BB365" i="2"/>
  <c r="BA365" i="2"/>
  <c r="BB367" i="2"/>
  <c r="BA367" i="2"/>
  <c r="AZ370" i="2"/>
  <c r="AY370" i="2"/>
  <c r="AZ371" i="2"/>
  <c r="AY371" i="2"/>
  <c r="BB369" i="2"/>
  <c r="BA369" i="2"/>
  <c r="AB372" i="2"/>
  <c r="AA372" i="2" s="1"/>
  <c r="AC372" i="2" s="1"/>
  <c r="AH372" i="2"/>
  <c r="AJ372" i="2" s="1"/>
  <c r="AP380" i="2"/>
  <c r="AV380" i="2"/>
  <c r="AX380" i="2" s="1"/>
  <c r="AV359" i="2"/>
  <c r="AX359" i="2" s="1"/>
  <c r="AP359" i="2"/>
  <c r="AY369" i="2"/>
  <c r="AB374" i="2"/>
  <c r="AA374" i="2" s="1"/>
  <c r="AC374" i="2" s="1"/>
  <c r="AH374" i="2"/>
  <c r="AJ374" i="2" s="1"/>
  <c r="AI355" i="2"/>
  <c r="AV357" i="2"/>
  <c r="AX357" i="2" s="1"/>
  <c r="AP357" i="2"/>
  <c r="AI358" i="2"/>
  <c r="AO358" i="2"/>
  <c r="AQ358" i="2" s="1"/>
  <c r="AP356" i="2"/>
  <c r="AV356" i="2"/>
  <c r="AX356" i="2" s="1"/>
  <c r="AZ358" i="2"/>
  <c r="AY358" i="2"/>
  <c r="AI389" i="2"/>
  <c r="AO389" i="2"/>
  <c r="AQ389" i="2" s="1"/>
  <c r="BB363" i="2"/>
  <c r="BA363" i="2"/>
  <c r="AZ366" i="2"/>
  <c r="AY366" i="2"/>
  <c r="AB370" i="2"/>
  <c r="AA370" i="2" s="1"/>
  <c r="AC370" i="2" s="1"/>
  <c r="AH370" i="2"/>
  <c r="AJ370" i="2" s="1"/>
  <c r="AZ389" i="2"/>
  <c r="AY389" i="2"/>
  <c r="AO396" i="2"/>
  <c r="AQ396" i="2" s="1"/>
  <c r="AI396" i="2"/>
  <c r="AZ372" i="2"/>
  <c r="AY372" i="2"/>
  <c r="AP383" i="2"/>
  <c r="AV383" i="2"/>
  <c r="AX383" i="2" s="1"/>
  <c r="AZ374" i="2"/>
  <c r="AY374" i="2"/>
  <c r="AT381" i="2"/>
  <c r="AU381" i="2"/>
  <c r="AZ391" i="2"/>
  <c r="AY391" i="2"/>
  <c r="AB364" i="2"/>
  <c r="AA364" i="2" s="1"/>
  <c r="AC364" i="2" s="1"/>
  <c r="AH364" i="2"/>
  <c r="AJ364" i="2" s="1"/>
  <c r="AY375" i="2"/>
  <c r="AP384" i="2"/>
  <c r="AV384" i="2"/>
  <c r="AX384" i="2" s="1"/>
  <c r="AI387" i="2"/>
  <c r="AO387" i="2"/>
  <c r="AQ387" i="2" s="1"/>
  <c r="AO398" i="2"/>
  <c r="AQ398" i="2" s="1"/>
  <c r="AI398" i="2"/>
  <c r="AB366" i="2"/>
  <c r="AA366" i="2" s="1"/>
  <c r="AC366" i="2" s="1"/>
  <c r="AH366" i="2"/>
  <c r="AJ366" i="2" s="1"/>
  <c r="AZ377" i="2"/>
  <c r="AY377" i="2"/>
  <c r="AV361" i="2"/>
  <c r="AX361" i="2" s="1"/>
  <c r="AP361" i="2"/>
  <c r="AZ364" i="2"/>
  <c r="AY364" i="2"/>
  <c r="AB368" i="2"/>
  <c r="AA368" i="2" s="1"/>
  <c r="AC368" i="2" s="1"/>
  <c r="AH368" i="2"/>
  <c r="AJ368" i="2" s="1"/>
  <c r="AI377" i="2"/>
  <c r="AO377" i="2"/>
  <c r="AQ377" i="2" s="1"/>
  <c r="AP363" i="2"/>
  <c r="AP365" i="2"/>
  <c r="AP367" i="2"/>
  <c r="AP369" i="2"/>
  <c r="AP371" i="2"/>
  <c r="AP373" i="2"/>
  <c r="AP375" i="2"/>
  <c r="AI385" i="2"/>
  <c r="AO385" i="2"/>
  <c r="AQ385" i="2" s="1"/>
  <c r="AZ387" i="2"/>
  <c r="AY387" i="2"/>
  <c r="AO394" i="2"/>
  <c r="AQ394" i="2" s="1"/>
  <c r="AI394" i="2"/>
  <c r="AO364" i="2"/>
  <c r="AQ364" i="2" s="1"/>
  <c r="AO366" i="2"/>
  <c r="AQ366" i="2" s="1"/>
  <c r="AO368" i="2"/>
  <c r="AQ368" i="2" s="1"/>
  <c r="AO370" i="2"/>
  <c r="AQ370" i="2" s="1"/>
  <c r="AO372" i="2"/>
  <c r="AQ372" i="2" s="1"/>
  <c r="AO374" i="2"/>
  <c r="AQ374" i="2" s="1"/>
  <c r="AP376" i="2"/>
  <c r="AV376" i="2"/>
  <c r="AX376" i="2" s="1"/>
  <c r="AV381" i="2"/>
  <c r="AX381" i="2" s="1"/>
  <c r="AI391" i="2"/>
  <c r="AO391" i="2"/>
  <c r="AQ391" i="2" s="1"/>
  <c r="AZ393" i="2"/>
  <c r="AY393" i="2"/>
  <c r="AP378" i="2"/>
  <c r="AV378" i="2"/>
  <c r="AX378" i="2" s="1"/>
  <c r="AB381" i="2"/>
  <c r="AA381" i="2" s="1"/>
  <c r="AC381" i="2" s="1"/>
  <c r="AH381" i="2"/>
  <c r="AJ381" i="2" s="1"/>
  <c r="AO386" i="2"/>
  <c r="AQ386" i="2" s="1"/>
  <c r="AI386" i="2"/>
  <c r="AI393" i="2"/>
  <c r="AO393" i="2"/>
  <c r="AQ393" i="2" s="1"/>
  <c r="AZ395" i="2"/>
  <c r="AY395" i="2"/>
  <c r="AS379" i="2"/>
  <c r="AO388" i="2"/>
  <c r="AQ388" i="2" s="1"/>
  <c r="AI388" i="2"/>
  <c r="AI395" i="2"/>
  <c r="AO395" i="2"/>
  <c r="AQ395" i="2" s="1"/>
  <c r="AZ397" i="2"/>
  <c r="AY397" i="2"/>
  <c r="AV379" i="2"/>
  <c r="AX379" i="2" s="1"/>
  <c r="AP382" i="2"/>
  <c r="AV382" i="2"/>
  <c r="AX382" i="2" s="1"/>
  <c r="AO390" i="2"/>
  <c r="AQ390" i="2" s="1"/>
  <c r="AI390" i="2"/>
  <c r="AI397" i="2"/>
  <c r="AO397" i="2"/>
  <c r="AQ397" i="2" s="1"/>
  <c r="AZ399" i="2"/>
  <c r="AY399" i="2"/>
  <c r="AB379" i="2"/>
  <c r="AA379" i="2" s="1"/>
  <c r="AC379" i="2" s="1"/>
  <c r="AH379" i="2"/>
  <c r="AJ379" i="2" s="1"/>
  <c r="AZ385" i="2"/>
  <c r="AY385" i="2"/>
  <c r="AO392" i="2"/>
  <c r="AQ392" i="2" s="1"/>
  <c r="AI392" i="2"/>
  <c r="AI399" i="2"/>
  <c r="AO399" i="2"/>
  <c r="AQ399" i="2" s="1"/>
  <c r="AV386" i="2"/>
  <c r="AX386" i="2" s="1"/>
  <c r="AV388" i="2"/>
  <c r="AX388" i="2" s="1"/>
  <c r="AV390" i="2"/>
  <c r="AX390" i="2" s="1"/>
  <c r="AV392" i="2"/>
  <c r="AX392" i="2" s="1"/>
  <c r="AV394" i="2"/>
  <c r="AX394" i="2" s="1"/>
  <c r="AV396" i="2"/>
  <c r="AX396" i="2" s="1"/>
  <c r="AV398" i="2"/>
  <c r="AX398" i="2" s="1"/>
  <c r="AZ28" i="2"/>
  <c r="AY28" i="2"/>
  <c r="AB4" i="2"/>
  <c r="AA4" i="2" s="1"/>
  <c r="AC4" i="2" s="1"/>
  <c r="AH4" i="2"/>
  <c r="AJ4" i="2" s="1"/>
  <c r="AZ8" i="2"/>
  <c r="AY8" i="2"/>
  <c r="AZ16" i="2"/>
  <c r="AY16" i="2"/>
  <c r="AS30" i="2"/>
  <c r="AR30" i="2"/>
  <c r="AI8" i="2"/>
  <c r="AO8" i="2"/>
  <c r="AQ8" i="2" s="1"/>
  <c r="AZ32" i="2"/>
  <c r="AY32" i="2"/>
  <c r="AS12" i="2"/>
  <c r="AR12" i="2"/>
  <c r="AZ20" i="2"/>
  <c r="AY20" i="2"/>
  <c r="AB34" i="2"/>
  <c r="AA34" i="2" s="1"/>
  <c r="AC34" i="2" s="1"/>
  <c r="AH34" i="2"/>
  <c r="AJ34" i="2" s="1"/>
  <c r="AY5" i="2"/>
  <c r="AZ5" i="2"/>
  <c r="AZ34" i="2"/>
  <c r="AY34" i="2"/>
  <c r="AZ12" i="2"/>
  <c r="AY12" i="2"/>
  <c r="AS26" i="2"/>
  <c r="AR26" i="2"/>
  <c r="AZ44" i="2"/>
  <c r="AY44" i="2"/>
  <c r="AZ6" i="2"/>
  <c r="AY6" i="2"/>
  <c r="AS18" i="2"/>
  <c r="AR18" i="2"/>
  <c r="AZ26" i="2"/>
  <c r="AY26" i="2"/>
  <c r="AY7" i="2"/>
  <c r="AZ7" i="2"/>
  <c r="AZ10" i="2"/>
  <c r="AY10" i="2"/>
  <c r="AZ18" i="2"/>
  <c r="AY18" i="2"/>
  <c r="AI7" i="2"/>
  <c r="AO7" i="2"/>
  <c r="AQ7" i="2" s="1"/>
  <c r="AZ24" i="2"/>
  <c r="AY24" i="2"/>
  <c r="AZ4" i="2"/>
  <c r="AP5" i="2"/>
  <c r="AP6" i="2"/>
  <c r="BB14" i="2"/>
  <c r="AI15" i="2"/>
  <c r="AO15" i="2"/>
  <c r="AQ15" i="2" s="1"/>
  <c r="AP16" i="2"/>
  <c r="AZ21" i="2"/>
  <c r="AY21" i="2"/>
  <c r="AI23" i="2"/>
  <c r="AO23" i="2"/>
  <c r="AQ23" i="2" s="1"/>
  <c r="AP24" i="2"/>
  <c r="AZ29" i="2"/>
  <c r="AY29" i="2"/>
  <c r="BB30" i="2"/>
  <c r="AI31" i="2"/>
  <c r="AO31" i="2"/>
  <c r="AQ31" i="2" s="1"/>
  <c r="AP32" i="2"/>
  <c r="AO34" i="2"/>
  <c r="AQ34" i="2" s="1"/>
  <c r="AS37" i="2"/>
  <c r="AR37" i="2"/>
  <c r="AS42" i="2"/>
  <c r="AR42" i="2"/>
  <c r="AO48" i="2"/>
  <c r="AQ48" i="2" s="1"/>
  <c r="AI48" i="2"/>
  <c r="BA49" i="2"/>
  <c r="BB49" i="2"/>
  <c r="AS61" i="2"/>
  <c r="AI9" i="2"/>
  <c r="AO9" i="2"/>
  <c r="AQ9" i="2" s="1"/>
  <c r="AO40" i="2"/>
  <c r="AQ40" i="2" s="1"/>
  <c r="AI40" i="2"/>
  <c r="AK53" i="2"/>
  <c r="AP33" i="2"/>
  <c r="AV33" i="2"/>
  <c r="AX33" i="2" s="1"/>
  <c r="AS36" i="2"/>
  <c r="AR36" i="2"/>
  <c r="BB38" i="2"/>
  <c r="BA38" i="2"/>
  <c r="AS39" i="2"/>
  <c r="AR39" i="2"/>
  <c r="AZ40" i="2"/>
  <c r="AY40" i="2"/>
  <c r="AS43" i="2"/>
  <c r="AR43" i="2"/>
  <c r="AZ48" i="2"/>
  <c r="AY48" i="2"/>
  <c r="BA55" i="2"/>
  <c r="BB55" i="2"/>
  <c r="AK57" i="2"/>
  <c r="AL57" i="2"/>
  <c r="AZ61" i="2"/>
  <c r="AY61" i="2"/>
  <c r="AZ13" i="2"/>
  <c r="AY13" i="2"/>
  <c r="AS55" i="2"/>
  <c r="AR55" i="2"/>
  <c r="AI13" i="2"/>
  <c r="AO13" i="2"/>
  <c r="AQ13" i="2" s="1"/>
  <c r="AP14" i="2"/>
  <c r="AZ19" i="2"/>
  <c r="AY19" i="2"/>
  <c r="AI21" i="2"/>
  <c r="AO21" i="2"/>
  <c r="AQ21" i="2" s="1"/>
  <c r="AP22" i="2"/>
  <c r="AZ27" i="2"/>
  <c r="AY27" i="2"/>
  <c r="AI29" i="2"/>
  <c r="AO29" i="2"/>
  <c r="AQ29" i="2" s="1"/>
  <c r="AY38" i="2"/>
  <c r="AT41" i="2"/>
  <c r="AZ42" i="2"/>
  <c r="AY42" i="2"/>
  <c r="AS46" i="2"/>
  <c r="AR46" i="2"/>
  <c r="AL83" i="2"/>
  <c r="AK83" i="2"/>
  <c r="AP10" i="2"/>
  <c r="AZ11" i="2"/>
  <c r="AY11" i="2"/>
  <c r="AI18" i="2"/>
  <c r="AI26" i="2"/>
  <c r="AB38" i="2"/>
  <c r="AA38" i="2" s="1"/>
  <c r="AC38" i="2" s="1"/>
  <c r="AH38" i="2"/>
  <c r="AJ38" i="2" s="1"/>
  <c r="AS50" i="2"/>
  <c r="AR50" i="2"/>
  <c r="AZ58" i="2"/>
  <c r="AY58" i="2"/>
  <c r="AZ17" i="2"/>
  <c r="AY17" i="2"/>
  <c r="AI19" i="2"/>
  <c r="AO19" i="2"/>
  <c r="AQ19" i="2" s="1"/>
  <c r="AP20" i="2"/>
  <c r="AZ25" i="2"/>
  <c r="AY25" i="2"/>
  <c r="AI27" i="2"/>
  <c r="AO27" i="2"/>
  <c r="AQ27" i="2" s="1"/>
  <c r="AP28" i="2"/>
  <c r="AO35" i="2"/>
  <c r="AQ35" i="2" s="1"/>
  <c r="AI35" i="2"/>
  <c r="AZ36" i="2"/>
  <c r="AY36" i="2"/>
  <c r="AS45" i="2"/>
  <c r="AR45" i="2"/>
  <c r="AZ52" i="2"/>
  <c r="AY52" i="2"/>
  <c r="AZ54" i="2"/>
  <c r="AY54" i="2"/>
  <c r="AS56" i="2"/>
  <c r="AR56" i="2"/>
  <c r="AL60" i="2"/>
  <c r="AK60" i="2"/>
  <c r="BB65" i="2"/>
  <c r="BA65" i="2"/>
  <c r="AZ9" i="2"/>
  <c r="AS49" i="2"/>
  <c r="AR49" i="2"/>
  <c r="AS59" i="2"/>
  <c r="AR59" i="2"/>
  <c r="AI12" i="2"/>
  <c r="AI11" i="2"/>
  <c r="AO11" i="2"/>
  <c r="AQ11" i="2" s="1"/>
  <c r="AI37" i="2"/>
  <c r="AS44" i="2"/>
  <c r="AR44" i="2"/>
  <c r="AZ57" i="2"/>
  <c r="AY57" i="2"/>
  <c r="AY60" i="2"/>
  <c r="AZ60" i="2"/>
  <c r="AU73" i="2"/>
  <c r="AT73" i="2"/>
  <c r="AZ15" i="2"/>
  <c r="AY15" i="2"/>
  <c r="AI17" i="2"/>
  <c r="AO17" i="2"/>
  <c r="AQ17" i="2" s="1"/>
  <c r="AZ23" i="2"/>
  <c r="AY23" i="2"/>
  <c r="AI25" i="2"/>
  <c r="AO25" i="2"/>
  <c r="AQ25" i="2" s="1"/>
  <c r="AZ31" i="2"/>
  <c r="AY31" i="2"/>
  <c r="AS38" i="2"/>
  <c r="AR38" i="2"/>
  <c r="AH43" i="2"/>
  <c r="AJ43" i="2" s="1"/>
  <c r="AB43" i="2"/>
  <c r="AA43" i="2" s="1"/>
  <c r="AC43" i="2" s="1"/>
  <c r="BA51" i="2"/>
  <c r="BB51" i="2"/>
  <c r="AH55" i="2"/>
  <c r="AJ55" i="2" s="1"/>
  <c r="AB55" i="2"/>
  <c r="AA55" i="2" s="1"/>
  <c r="AC55" i="2" s="1"/>
  <c r="AE80" i="2"/>
  <c r="BB46" i="2"/>
  <c r="BA46" i="2"/>
  <c r="AS52" i="2"/>
  <c r="AR52" i="2"/>
  <c r="AP68" i="2"/>
  <c r="AV68" i="2"/>
  <c r="AX68" i="2" s="1"/>
  <c r="AI74" i="2"/>
  <c r="AO74" i="2"/>
  <c r="AQ74" i="2" s="1"/>
  <c r="AL102" i="2"/>
  <c r="AK102" i="2"/>
  <c r="AY103" i="2"/>
  <c r="AZ103" i="2"/>
  <c r="AU117" i="2"/>
  <c r="AT117" i="2"/>
  <c r="BB56" i="2"/>
  <c r="BA56" i="2"/>
  <c r="BB67" i="2"/>
  <c r="BA67" i="2"/>
  <c r="AV71" i="2"/>
  <c r="AX71" i="2" s="1"/>
  <c r="AP71" i="2"/>
  <c r="AZ72" i="2"/>
  <c r="AZ73" i="2"/>
  <c r="AY73" i="2"/>
  <c r="AL76" i="2"/>
  <c r="AK76" i="2"/>
  <c r="AY80" i="2"/>
  <c r="AZ80" i="2"/>
  <c r="AY83" i="2"/>
  <c r="AZ83" i="2"/>
  <c r="BB111" i="2"/>
  <c r="BA111" i="2"/>
  <c r="BA149" i="2"/>
  <c r="BB149" i="2"/>
  <c r="AR47" i="2"/>
  <c r="AY55" i="2"/>
  <c r="AY56" i="2"/>
  <c r="BB59" i="2"/>
  <c r="AZ66" i="2"/>
  <c r="AY67" i="2"/>
  <c r="AS75" i="2"/>
  <c r="AR75" i="2"/>
  <c r="AO78" i="2"/>
  <c r="AQ78" i="2" s="1"/>
  <c r="AZ84" i="2"/>
  <c r="AY84" i="2"/>
  <c r="AS86" i="2"/>
  <c r="AR86" i="2"/>
  <c r="AI100" i="2"/>
  <c r="AO100" i="2"/>
  <c r="AQ100" i="2" s="1"/>
  <c r="AI42" i="2"/>
  <c r="AT47" i="2"/>
  <c r="AI52" i="2"/>
  <c r="AB60" i="2"/>
  <c r="AA60" i="2" s="1"/>
  <c r="AC60" i="2" s="1"/>
  <c r="AI61" i="2"/>
  <c r="AV70" i="2"/>
  <c r="AX70" i="2" s="1"/>
  <c r="AB75" i="2"/>
  <c r="AA75" i="2" s="1"/>
  <c r="AC75" i="2" s="1"/>
  <c r="AH75" i="2"/>
  <c r="AJ75" i="2" s="1"/>
  <c r="AE76" i="2"/>
  <c r="AD76" i="2"/>
  <c r="AB84" i="2"/>
  <c r="AA84" i="2" s="1"/>
  <c r="AC84" i="2" s="1"/>
  <c r="AS93" i="2"/>
  <c r="AR93" i="2"/>
  <c r="AI50" i="2"/>
  <c r="BB50" i="2"/>
  <c r="BA50" i="2"/>
  <c r="AB57" i="2"/>
  <c r="AA57" i="2" s="1"/>
  <c r="AC57" i="2" s="1"/>
  <c r="AS58" i="2"/>
  <c r="AR58" i="2"/>
  <c r="AV62" i="2"/>
  <c r="AX62" i="2" s="1"/>
  <c r="AP62" i="2"/>
  <c r="AI64" i="2"/>
  <c r="AO64" i="2"/>
  <c r="AQ64" i="2" s="1"/>
  <c r="AI70" i="2"/>
  <c r="AO70" i="2"/>
  <c r="AQ70" i="2" s="1"/>
  <c r="AH78" i="2"/>
  <c r="AJ78" i="2" s="1"/>
  <c r="AB78" i="2"/>
  <c r="AA78" i="2" s="1"/>
  <c r="AC78" i="2" s="1"/>
  <c r="AI85" i="2"/>
  <c r="AO85" i="2"/>
  <c r="AQ85" i="2" s="1"/>
  <c r="AY106" i="2"/>
  <c r="AZ106" i="2"/>
  <c r="AY49" i="2"/>
  <c r="AY50" i="2"/>
  <c r="BB53" i="2"/>
  <c r="AR57" i="2"/>
  <c r="AV63" i="2"/>
  <c r="AX63" i="2" s="1"/>
  <c r="AP63" i="2"/>
  <c r="AI65" i="2"/>
  <c r="AO65" i="2"/>
  <c r="AQ65" i="2" s="1"/>
  <c r="AO66" i="2"/>
  <c r="AQ66" i="2" s="1"/>
  <c r="AO67" i="2"/>
  <c r="AQ67" i="2" s="1"/>
  <c r="AP69" i="2"/>
  <c r="AV69" i="2"/>
  <c r="AX69" i="2" s="1"/>
  <c r="AO72" i="2"/>
  <c r="AQ72" i="2" s="1"/>
  <c r="AV77" i="2"/>
  <c r="AX77" i="2" s="1"/>
  <c r="AM80" i="2"/>
  <c r="AV81" i="2"/>
  <c r="AX81" i="2" s="1"/>
  <c r="AR90" i="2"/>
  <c r="AS90" i="2"/>
  <c r="AS54" i="2"/>
  <c r="AR54" i="2"/>
  <c r="AB66" i="2"/>
  <c r="AA66" i="2" s="1"/>
  <c r="AC66" i="2" s="1"/>
  <c r="AH66" i="2"/>
  <c r="AJ66" i="2" s="1"/>
  <c r="AB67" i="2"/>
  <c r="AA67" i="2" s="1"/>
  <c r="AC67" i="2" s="1"/>
  <c r="AH67" i="2"/>
  <c r="AJ67" i="2" s="1"/>
  <c r="AB72" i="2"/>
  <c r="AA72" i="2" s="1"/>
  <c r="AC72" i="2" s="1"/>
  <c r="AH72" i="2"/>
  <c r="AJ72" i="2" s="1"/>
  <c r="AV74" i="2"/>
  <c r="AX74" i="2" s="1"/>
  <c r="AI77" i="2"/>
  <c r="AO77" i="2"/>
  <c r="AQ77" i="2" s="1"/>
  <c r="AO81" i="2"/>
  <c r="AQ81" i="2" s="1"/>
  <c r="AI81" i="2"/>
  <c r="AR83" i="2"/>
  <c r="AY102" i="2"/>
  <c r="AZ102" i="2"/>
  <c r="AP127" i="2"/>
  <c r="AV127" i="2"/>
  <c r="AX127" i="2" s="1"/>
  <c r="AV35" i="2"/>
  <c r="AX35" i="2" s="1"/>
  <c r="AV37" i="2"/>
  <c r="AX37" i="2" s="1"/>
  <c r="AV39" i="2"/>
  <c r="AX39" i="2" s="1"/>
  <c r="AV41" i="2"/>
  <c r="AX41" i="2" s="1"/>
  <c r="AV43" i="2"/>
  <c r="AX43" i="2" s="1"/>
  <c r="AV45" i="2"/>
  <c r="AX45" i="2" s="1"/>
  <c r="AV47" i="2"/>
  <c r="AX47" i="2" s="1"/>
  <c r="AO80" i="2"/>
  <c r="AQ80" i="2" s="1"/>
  <c r="AI88" i="2"/>
  <c r="AO88" i="2"/>
  <c r="AQ88" i="2" s="1"/>
  <c r="AY82" i="2"/>
  <c r="AZ82" i="2"/>
  <c r="AY85" i="2"/>
  <c r="AZ85" i="2"/>
  <c r="AV92" i="2"/>
  <c r="AX92" i="2" s="1"/>
  <c r="AP92" i="2"/>
  <c r="AY94" i="2"/>
  <c r="AZ94" i="2"/>
  <c r="AR99" i="2"/>
  <c r="AS99" i="2"/>
  <c r="AY108" i="2"/>
  <c r="AZ108" i="2"/>
  <c r="AP118" i="2"/>
  <c r="AV118" i="2"/>
  <c r="AX118" i="2" s="1"/>
  <c r="AS121" i="2"/>
  <c r="AR121" i="2"/>
  <c r="AI82" i="2"/>
  <c r="AO82" i="2"/>
  <c r="AQ82" i="2" s="1"/>
  <c r="AP89" i="2"/>
  <c r="AV89" i="2"/>
  <c r="AX89" i="2" s="1"/>
  <c r="AK106" i="2"/>
  <c r="AU83" i="2"/>
  <c r="AT83" i="2"/>
  <c r="AU84" i="2"/>
  <c r="AT84" i="2"/>
  <c r="AZ86" i="2"/>
  <c r="AY86" i="2"/>
  <c r="AV91" i="2"/>
  <c r="AX91" i="2" s="1"/>
  <c r="AP91" i="2"/>
  <c r="BB93" i="2"/>
  <c r="BA93" i="2"/>
  <c r="AZ76" i="2"/>
  <c r="AY88" i="2"/>
  <c r="AZ88" i="2"/>
  <c r="AE90" i="2"/>
  <c r="AD90" i="2"/>
  <c r="AY90" i="2"/>
  <c r="AZ90" i="2"/>
  <c r="AY98" i="2"/>
  <c r="AZ98" i="2"/>
  <c r="AM106" i="2"/>
  <c r="AN106" i="2"/>
  <c r="AL109" i="2"/>
  <c r="AK109" i="2"/>
  <c r="AM111" i="2"/>
  <c r="AN111" i="2"/>
  <c r="AI96" i="2"/>
  <c r="AO96" i="2"/>
  <c r="AQ96" i="2" s="1"/>
  <c r="AP97" i="2"/>
  <c r="AV97" i="2"/>
  <c r="AX97" i="2" s="1"/>
  <c r="AM99" i="2"/>
  <c r="AN99" i="2"/>
  <c r="AE111" i="2"/>
  <c r="AD111" i="2"/>
  <c r="AB115" i="2"/>
  <c r="AA115" i="2" s="1"/>
  <c r="AC115" i="2" s="1"/>
  <c r="AY119" i="2"/>
  <c r="AP122" i="2"/>
  <c r="AV122" i="2"/>
  <c r="AX122" i="2" s="1"/>
  <c r="AP87" i="2"/>
  <c r="AV87" i="2"/>
  <c r="AX87" i="2" s="1"/>
  <c r="AE102" i="2"/>
  <c r="AD102" i="2"/>
  <c r="AO103" i="2"/>
  <c r="AQ103" i="2" s="1"/>
  <c r="AP108" i="2"/>
  <c r="AK111" i="2"/>
  <c r="AL115" i="2"/>
  <c r="AK115" i="2"/>
  <c r="AB116" i="2"/>
  <c r="AA116" i="2" s="1"/>
  <c r="AC116" i="2" s="1"/>
  <c r="AH116" i="2"/>
  <c r="AJ116" i="2" s="1"/>
  <c r="AO120" i="2"/>
  <c r="AQ120" i="2" s="1"/>
  <c r="AI120" i="2"/>
  <c r="AZ140" i="2"/>
  <c r="AY140" i="2"/>
  <c r="AR142" i="2"/>
  <c r="AS142" i="2"/>
  <c r="AE98" i="2"/>
  <c r="AD98" i="2"/>
  <c r="AI104" i="2"/>
  <c r="AO104" i="2"/>
  <c r="AQ104" i="2" s="1"/>
  <c r="AV124" i="2"/>
  <c r="AX124" i="2" s="1"/>
  <c r="AP124" i="2"/>
  <c r="AZ120" i="2"/>
  <c r="AY120" i="2"/>
  <c r="BA121" i="2"/>
  <c r="BB121" i="2"/>
  <c r="AT126" i="2"/>
  <c r="AU126" i="2"/>
  <c r="AP129" i="2"/>
  <c r="AV129" i="2"/>
  <c r="AX129" i="2" s="1"/>
  <c r="AI94" i="2"/>
  <c r="AO94" i="2"/>
  <c r="AQ94" i="2" s="1"/>
  <c r="AY96" i="2"/>
  <c r="AZ96" i="2"/>
  <c r="AH103" i="2"/>
  <c r="AJ103" i="2" s="1"/>
  <c r="AB103" i="2"/>
  <c r="AA103" i="2" s="1"/>
  <c r="AC103" i="2" s="1"/>
  <c r="BA107" i="2"/>
  <c r="AY109" i="2"/>
  <c r="AZ109" i="2"/>
  <c r="AP110" i="2"/>
  <c r="AV110" i="2"/>
  <c r="AX110" i="2" s="1"/>
  <c r="AY115" i="2"/>
  <c r="AZ115" i="2"/>
  <c r="AN93" i="2"/>
  <c r="AP95" i="2"/>
  <c r="AV95" i="2"/>
  <c r="AX95" i="2" s="1"/>
  <c r="AL98" i="2"/>
  <c r="AK98" i="2"/>
  <c r="AL107" i="2"/>
  <c r="AP114" i="2"/>
  <c r="BB100" i="2"/>
  <c r="BA100" i="2"/>
  <c r="AP101" i="2"/>
  <c r="AV101" i="2"/>
  <c r="AX101" i="2" s="1"/>
  <c r="AZ104" i="2"/>
  <c r="AP105" i="2"/>
  <c r="AV105" i="2"/>
  <c r="AX105" i="2" s="1"/>
  <c r="AV112" i="2"/>
  <c r="AX112" i="2" s="1"/>
  <c r="AP112" i="2"/>
  <c r="AZ114" i="2"/>
  <c r="AY114" i="2"/>
  <c r="BB119" i="2"/>
  <c r="BA119" i="2"/>
  <c r="BB123" i="2"/>
  <c r="AZ113" i="2"/>
  <c r="AZ117" i="2"/>
  <c r="AY117" i="2"/>
  <c r="AZ134" i="2"/>
  <c r="AV136" i="2"/>
  <c r="AX136" i="2" s="1"/>
  <c r="AP136" i="2"/>
  <c r="AS141" i="2"/>
  <c r="AR141" i="2"/>
  <c r="AH147" i="2"/>
  <c r="AJ147" i="2" s="1"/>
  <c r="AB147" i="2"/>
  <c r="AA147" i="2" s="1"/>
  <c r="AC147" i="2" s="1"/>
  <c r="AO140" i="2"/>
  <c r="AQ140" i="2" s="1"/>
  <c r="AI140" i="2"/>
  <c r="AO123" i="2"/>
  <c r="AQ123" i="2" s="1"/>
  <c r="AI123" i="2"/>
  <c r="AT128" i="2"/>
  <c r="AU128" i="2"/>
  <c r="AE141" i="2"/>
  <c r="AD141" i="2"/>
  <c r="AZ142" i="2"/>
  <c r="AY142" i="2"/>
  <c r="AS133" i="2"/>
  <c r="AR133" i="2"/>
  <c r="AT150" i="2"/>
  <c r="AU150" i="2"/>
  <c r="AB99" i="2"/>
  <c r="AA99" i="2" s="1"/>
  <c r="AC99" i="2" s="1"/>
  <c r="AO109" i="2"/>
  <c r="AQ109" i="2" s="1"/>
  <c r="AO119" i="2"/>
  <c r="AQ119" i="2" s="1"/>
  <c r="AI119" i="2"/>
  <c r="BA132" i="2"/>
  <c r="AB138" i="2"/>
  <c r="AA138" i="2" s="1"/>
  <c r="AC138" i="2" s="1"/>
  <c r="AH138" i="2"/>
  <c r="AJ138" i="2" s="1"/>
  <c r="AD142" i="2"/>
  <c r="AE142" i="2"/>
  <c r="BA147" i="2"/>
  <c r="BB147" i="2"/>
  <c r="AT144" i="2"/>
  <c r="AU144" i="2"/>
  <c r="AK155" i="2"/>
  <c r="AL155" i="2"/>
  <c r="AY131" i="2"/>
  <c r="AZ131" i="2"/>
  <c r="AS147" i="2"/>
  <c r="BA148" i="2"/>
  <c r="AP125" i="2"/>
  <c r="AV125" i="2"/>
  <c r="AX125" i="2" s="1"/>
  <c r="AZ126" i="2"/>
  <c r="AY126" i="2"/>
  <c r="AP130" i="2"/>
  <c r="AV130" i="2"/>
  <c r="AX130" i="2" s="1"/>
  <c r="AO132" i="2"/>
  <c r="AQ132" i="2" s="1"/>
  <c r="AI132" i="2"/>
  <c r="AI134" i="2"/>
  <c r="AO134" i="2"/>
  <c r="AQ134" i="2" s="1"/>
  <c r="AP135" i="2"/>
  <c r="AV135" i="2"/>
  <c r="AX135" i="2" s="1"/>
  <c r="AZ137" i="2"/>
  <c r="AY137" i="2"/>
  <c r="AR144" i="2"/>
  <c r="AK153" i="2"/>
  <c r="AL153" i="2"/>
  <c r="AO111" i="2"/>
  <c r="AQ111" i="2" s="1"/>
  <c r="AO113" i="2"/>
  <c r="AQ113" i="2" s="1"/>
  <c r="AO115" i="2"/>
  <c r="AQ115" i="2" s="1"/>
  <c r="AY121" i="2"/>
  <c r="AR128" i="2"/>
  <c r="AS139" i="2"/>
  <c r="AR139" i="2"/>
  <c r="AB144" i="2"/>
  <c r="AA144" i="2" s="1"/>
  <c r="AC144" i="2" s="1"/>
  <c r="AL146" i="2"/>
  <c r="BB133" i="2"/>
  <c r="BA133" i="2"/>
  <c r="AH137" i="2"/>
  <c r="AJ137" i="2" s="1"/>
  <c r="AB137" i="2"/>
  <c r="AA137" i="2" s="1"/>
  <c r="AC137" i="2" s="1"/>
  <c r="AH139" i="2"/>
  <c r="AJ139" i="2" s="1"/>
  <c r="AB139" i="2"/>
  <c r="AA139" i="2" s="1"/>
  <c r="AC139" i="2" s="1"/>
  <c r="AZ139" i="2"/>
  <c r="AY146" i="2"/>
  <c r="AR148" i="2"/>
  <c r="AS148" i="2"/>
  <c r="AO149" i="2"/>
  <c r="AQ149" i="2" s="1"/>
  <c r="AI149" i="2"/>
  <c r="AY153" i="2"/>
  <c r="AZ153" i="2"/>
  <c r="BA155" i="2"/>
  <c r="BB155" i="2"/>
  <c r="AI121" i="2"/>
  <c r="AK142" i="2"/>
  <c r="AP145" i="2"/>
  <c r="AV145" i="2"/>
  <c r="AX145" i="2" s="1"/>
  <c r="BB146" i="2"/>
  <c r="AD155" i="2"/>
  <c r="AE155" i="2"/>
  <c r="AP143" i="2"/>
  <c r="AV143" i="2"/>
  <c r="AX143" i="2" s="1"/>
  <c r="AB146" i="2"/>
  <c r="AA146" i="2" s="1"/>
  <c r="AC146" i="2" s="1"/>
  <c r="AY151" i="2"/>
  <c r="AZ151" i="2"/>
  <c r="BB152" i="2"/>
  <c r="BA152" i="2"/>
  <c r="AV138" i="2"/>
  <c r="AX138" i="2" s="1"/>
  <c r="AY149" i="2"/>
  <c r="AT151" i="2"/>
  <c r="AU151" i="2"/>
  <c r="AS154" i="2"/>
  <c r="AY157" i="2"/>
  <c r="AZ157" i="2"/>
  <c r="AH148" i="2"/>
  <c r="AJ148" i="2" s="1"/>
  <c r="AB148" i="2"/>
  <c r="AA148" i="2" s="1"/>
  <c r="AC148" i="2" s="1"/>
  <c r="AZ169" i="2"/>
  <c r="AY169" i="2"/>
  <c r="BB156" i="2"/>
  <c r="BA156" i="2"/>
  <c r="AY163" i="2"/>
  <c r="AZ163" i="2"/>
  <c r="AZ159" i="2"/>
  <c r="AY159" i="2"/>
  <c r="AH158" i="2"/>
  <c r="AJ158" i="2" s="1"/>
  <c r="AB158" i="2"/>
  <c r="AA158" i="2" s="1"/>
  <c r="AC158" i="2" s="1"/>
  <c r="AZ162" i="2"/>
  <c r="AY162" i="2"/>
  <c r="AU156" i="2"/>
  <c r="AT156" i="2"/>
  <c r="BA158" i="2"/>
  <c r="BB158" i="2"/>
  <c r="AE160" i="2"/>
  <c r="AD160" i="2"/>
  <c r="AS162" i="2"/>
  <c r="AR162" i="2"/>
  <c r="AY164" i="2"/>
  <c r="AZ164" i="2"/>
  <c r="AU181" i="2"/>
  <c r="AT155" i="2"/>
  <c r="AU155" i="2"/>
  <c r="AN160" i="2"/>
  <c r="AM160" i="2"/>
  <c r="BB150" i="2"/>
  <c r="BA150" i="2"/>
  <c r="AR155" i="2"/>
  <c r="AK160" i="2"/>
  <c r="AP165" i="2"/>
  <c r="AV165" i="2"/>
  <c r="AX165" i="2" s="1"/>
  <c r="AO159" i="2"/>
  <c r="AQ159" i="2" s="1"/>
  <c r="AI159" i="2"/>
  <c r="AS164" i="2"/>
  <c r="AR164" i="2"/>
  <c r="AZ166" i="2"/>
  <c r="AY166" i="2"/>
  <c r="BA168" i="2"/>
  <c r="AS170" i="2"/>
  <c r="AR170" i="2"/>
  <c r="AH174" i="2"/>
  <c r="AJ174" i="2" s="1"/>
  <c r="AB174" i="2"/>
  <c r="AA174" i="2" s="1"/>
  <c r="AC174" i="2" s="1"/>
  <c r="AI175" i="2"/>
  <c r="AO175" i="2"/>
  <c r="AQ175" i="2" s="1"/>
  <c r="AB161" i="2"/>
  <c r="AA161" i="2" s="1"/>
  <c r="AC161" i="2" s="1"/>
  <c r="AH161" i="2"/>
  <c r="AJ161" i="2" s="1"/>
  <c r="AI173" i="2"/>
  <c r="AO173" i="2"/>
  <c r="AQ173" i="2" s="1"/>
  <c r="AZ174" i="2"/>
  <c r="AY174" i="2"/>
  <c r="AO153" i="2"/>
  <c r="AQ153" i="2" s="1"/>
  <c r="AH166" i="2"/>
  <c r="AJ166" i="2" s="1"/>
  <c r="AB166" i="2"/>
  <c r="AA166" i="2" s="1"/>
  <c r="AC166" i="2" s="1"/>
  <c r="AI167" i="2"/>
  <c r="AO167" i="2"/>
  <c r="AQ167" i="2" s="1"/>
  <c r="AS168" i="2"/>
  <c r="AR168" i="2"/>
  <c r="BA170" i="2"/>
  <c r="AK157" i="2"/>
  <c r="AL157" i="2"/>
  <c r="AR158" i="2"/>
  <c r="AZ173" i="2"/>
  <c r="AY173" i="2"/>
  <c r="AR166" i="2"/>
  <c r="AS166" i="2"/>
  <c r="AY167" i="2"/>
  <c r="AZ167" i="2"/>
  <c r="AR177" i="2"/>
  <c r="AS177" i="2"/>
  <c r="AO179" i="2"/>
  <c r="AQ179" i="2" s="1"/>
  <c r="AI179" i="2"/>
  <c r="AO190" i="2"/>
  <c r="AQ190" i="2" s="1"/>
  <c r="AI190" i="2"/>
  <c r="AS194" i="2"/>
  <c r="AR194" i="2"/>
  <c r="AI163" i="2"/>
  <c r="AO163" i="2"/>
  <c r="AQ163" i="2" s="1"/>
  <c r="AZ171" i="2"/>
  <c r="AY171" i="2"/>
  <c r="AZ175" i="2"/>
  <c r="AY175" i="2"/>
  <c r="AS174" i="2"/>
  <c r="AI193" i="2"/>
  <c r="AO193" i="2"/>
  <c r="AQ193" i="2" s="1"/>
  <c r="AP171" i="2"/>
  <c r="AZ183" i="2"/>
  <c r="AY183" i="2"/>
  <c r="AS188" i="2"/>
  <c r="AR188" i="2"/>
  <c r="AV160" i="2"/>
  <c r="AX160" i="2" s="1"/>
  <c r="AV161" i="2"/>
  <c r="AX161" i="2" s="1"/>
  <c r="AP169" i="2"/>
  <c r="AP178" i="2"/>
  <c r="AV178" i="2"/>
  <c r="AX178" i="2" s="1"/>
  <c r="AH192" i="2"/>
  <c r="AJ192" i="2" s="1"/>
  <c r="AB192" i="2"/>
  <c r="AA192" i="2" s="1"/>
  <c r="AC192" i="2" s="1"/>
  <c r="AO198" i="2"/>
  <c r="AQ198" i="2" s="1"/>
  <c r="AI198" i="2"/>
  <c r="AS184" i="2"/>
  <c r="AR184" i="2"/>
  <c r="AS186" i="2"/>
  <c r="AR186" i="2"/>
  <c r="AS192" i="2"/>
  <c r="AR192" i="2"/>
  <c r="AI162" i="2"/>
  <c r="AH184" i="2"/>
  <c r="AJ184" i="2" s="1"/>
  <c r="AB184" i="2"/>
  <c r="AA184" i="2" s="1"/>
  <c r="AC184" i="2" s="1"/>
  <c r="AZ193" i="2"/>
  <c r="AY193" i="2"/>
  <c r="AS196" i="2"/>
  <c r="AR196" i="2"/>
  <c r="BA179" i="2"/>
  <c r="AI183" i="2"/>
  <c r="AO183" i="2"/>
  <c r="AQ183" i="2" s="1"/>
  <c r="AZ187" i="2"/>
  <c r="AY187" i="2"/>
  <c r="AZ195" i="2"/>
  <c r="AY195" i="2"/>
  <c r="AP176" i="2"/>
  <c r="AV176" i="2"/>
  <c r="AX176" i="2" s="1"/>
  <c r="AZ181" i="2"/>
  <c r="AY181" i="2"/>
  <c r="AI187" i="2"/>
  <c r="AO187" i="2"/>
  <c r="AQ187" i="2" s="1"/>
  <c r="AI195" i="2"/>
  <c r="AO195" i="2"/>
  <c r="AQ195" i="2" s="1"/>
  <c r="AZ185" i="2"/>
  <c r="AY185" i="2"/>
  <c r="AZ189" i="2"/>
  <c r="AY189" i="2"/>
  <c r="AZ197" i="2"/>
  <c r="AY197" i="2"/>
  <c r="BA177" i="2"/>
  <c r="AI181" i="2"/>
  <c r="AI185" i="2"/>
  <c r="AO185" i="2"/>
  <c r="AQ185" i="2" s="1"/>
  <c r="AI188" i="2"/>
  <c r="AI189" i="2"/>
  <c r="AO189" i="2"/>
  <c r="AQ189" i="2" s="1"/>
  <c r="AI196" i="2"/>
  <c r="AI197" i="2"/>
  <c r="AO197" i="2"/>
  <c r="AQ197" i="2" s="1"/>
  <c r="AP180" i="2"/>
  <c r="AV180" i="2"/>
  <c r="AX180" i="2" s="1"/>
  <c r="AP182" i="2"/>
  <c r="AV182" i="2"/>
  <c r="AX182" i="2" s="1"/>
  <c r="AZ191" i="2"/>
  <c r="AY191" i="2"/>
  <c r="AZ199" i="2"/>
  <c r="AY199" i="2"/>
  <c r="AI191" i="2"/>
  <c r="AO191" i="2"/>
  <c r="AQ191" i="2" s="1"/>
  <c r="AI199" i="2"/>
  <c r="AO199" i="2"/>
  <c r="AQ199" i="2" s="1"/>
  <c r="AV184" i="2"/>
  <c r="AX184" i="2" s="1"/>
  <c r="AV186" i="2"/>
  <c r="AX186" i="2" s="1"/>
  <c r="AV188" i="2"/>
  <c r="AX188" i="2" s="1"/>
  <c r="AV190" i="2"/>
  <c r="AX190" i="2" s="1"/>
  <c r="AV192" i="2"/>
  <c r="AX192" i="2" s="1"/>
  <c r="AV194" i="2"/>
  <c r="AX194" i="2" s="1"/>
  <c r="AV196" i="2"/>
  <c r="AX196" i="2" s="1"/>
  <c r="AV198" i="2"/>
  <c r="AX198" i="2" s="1"/>
  <c r="D1" i="3"/>
  <c r="F199" i="2"/>
  <c r="H199" i="2" s="1"/>
  <c r="E199" i="2"/>
  <c r="D199" i="2"/>
  <c r="O199" i="2" s="1"/>
  <c r="P199" i="2" s="1"/>
  <c r="C199" i="2"/>
  <c r="I199" i="2" s="1"/>
  <c r="A199" i="2"/>
  <c r="B199" i="2" s="1"/>
  <c r="R399" i="2" s="1"/>
  <c r="F198" i="2"/>
  <c r="H198" i="2" s="1"/>
  <c r="E198" i="2"/>
  <c r="D198" i="2"/>
  <c r="O198" i="2" s="1"/>
  <c r="P198" i="2" s="1"/>
  <c r="C198" i="2"/>
  <c r="I198" i="2" s="1"/>
  <c r="K198" i="2" s="1"/>
  <c r="A198" i="2"/>
  <c r="B198" i="2" s="1"/>
  <c r="R398" i="2" s="1"/>
  <c r="F197" i="2"/>
  <c r="H197" i="2" s="1"/>
  <c r="E197" i="2"/>
  <c r="D197" i="2"/>
  <c r="O197" i="2" s="1"/>
  <c r="P197" i="2" s="1"/>
  <c r="C197" i="2"/>
  <c r="I197" i="2" s="1"/>
  <c r="A197" i="2"/>
  <c r="B197" i="2" s="1"/>
  <c r="R397" i="2" s="1"/>
  <c r="F196" i="2"/>
  <c r="E196" i="2"/>
  <c r="D196" i="2"/>
  <c r="O196" i="2" s="1"/>
  <c r="P196" i="2" s="1"/>
  <c r="C196" i="2"/>
  <c r="G196" i="2" s="1"/>
  <c r="A196" i="2"/>
  <c r="B196" i="2" s="1"/>
  <c r="R396" i="2" s="1"/>
  <c r="F195" i="2"/>
  <c r="H195" i="2" s="1"/>
  <c r="E195" i="2"/>
  <c r="D195" i="2"/>
  <c r="O195" i="2" s="1"/>
  <c r="P195" i="2" s="1"/>
  <c r="C195" i="2"/>
  <c r="A195" i="2"/>
  <c r="B195" i="2" s="1"/>
  <c r="R395" i="2" s="1"/>
  <c r="F194" i="2"/>
  <c r="J194" i="2" s="1"/>
  <c r="E194" i="2"/>
  <c r="D194" i="2"/>
  <c r="O194" i="2" s="1"/>
  <c r="P194" i="2" s="1"/>
  <c r="C194" i="2"/>
  <c r="I194" i="2" s="1"/>
  <c r="A194" i="2"/>
  <c r="B194" i="2" s="1"/>
  <c r="R394" i="2" s="1"/>
  <c r="F193" i="2"/>
  <c r="J193" i="2" s="1"/>
  <c r="E193" i="2"/>
  <c r="D193" i="2"/>
  <c r="O193" i="2" s="1"/>
  <c r="P193" i="2" s="1"/>
  <c r="C193" i="2"/>
  <c r="I193" i="2" s="1"/>
  <c r="A193" i="2"/>
  <c r="B193" i="2" s="1"/>
  <c r="R393" i="2" s="1"/>
  <c r="F192" i="2"/>
  <c r="H192" i="2" s="1"/>
  <c r="E192" i="2"/>
  <c r="D192" i="2"/>
  <c r="O192" i="2" s="1"/>
  <c r="P192" i="2" s="1"/>
  <c r="C192" i="2"/>
  <c r="G192" i="2" s="1"/>
  <c r="A192" i="2"/>
  <c r="B192" i="2" s="1"/>
  <c r="R392" i="2" s="1"/>
  <c r="F191" i="2"/>
  <c r="J191" i="2" s="1"/>
  <c r="E191" i="2"/>
  <c r="D191" i="2"/>
  <c r="O191" i="2" s="1"/>
  <c r="P191" i="2" s="1"/>
  <c r="C191" i="2"/>
  <c r="I191" i="2" s="1"/>
  <c r="A191" i="2"/>
  <c r="B191" i="2" s="1"/>
  <c r="R391" i="2" s="1"/>
  <c r="F190" i="2"/>
  <c r="J190" i="2" s="1"/>
  <c r="E190" i="2"/>
  <c r="D190" i="2"/>
  <c r="O190" i="2" s="1"/>
  <c r="P190" i="2" s="1"/>
  <c r="C190" i="2"/>
  <c r="I190" i="2" s="1"/>
  <c r="K190" i="2" s="1"/>
  <c r="A190" i="2"/>
  <c r="B190" i="2" s="1"/>
  <c r="R390" i="2" s="1"/>
  <c r="F189" i="2"/>
  <c r="H189" i="2" s="1"/>
  <c r="E189" i="2"/>
  <c r="D189" i="2"/>
  <c r="O189" i="2" s="1"/>
  <c r="P189" i="2" s="1"/>
  <c r="C189" i="2"/>
  <c r="G189" i="2" s="1"/>
  <c r="A189" i="2"/>
  <c r="B189" i="2" s="1"/>
  <c r="R389" i="2" s="1"/>
  <c r="F188" i="2"/>
  <c r="H188" i="2" s="1"/>
  <c r="E188" i="2"/>
  <c r="D188" i="2"/>
  <c r="O188" i="2" s="1"/>
  <c r="P188" i="2" s="1"/>
  <c r="C188" i="2"/>
  <c r="G188" i="2" s="1"/>
  <c r="A188" i="2"/>
  <c r="B188" i="2" s="1"/>
  <c r="R388" i="2" s="1"/>
  <c r="F187" i="2"/>
  <c r="J187" i="2" s="1"/>
  <c r="E187" i="2"/>
  <c r="D187" i="2"/>
  <c r="O187" i="2" s="1"/>
  <c r="P187" i="2" s="1"/>
  <c r="C187" i="2"/>
  <c r="I187" i="2" s="1"/>
  <c r="A187" i="2"/>
  <c r="B187" i="2" s="1"/>
  <c r="R387" i="2" s="1"/>
  <c r="F186" i="2"/>
  <c r="J186" i="2" s="1"/>
  <c r="E186" i="2"/>
  <c r="D186" i="2"/>
  <c r="O186" i="2" s="1"/>
  <c r="P186" i="2" s="1"/>
  <c r="C186" i="2"/>
  <c r="G186" i="2" s="1"/>
  <c r="A186" i="2"/>
  <c r="B186" i="2" s="1"/>
  <c r="R386" i="2" s="1"/>
  <c r="F185" i="2"/>
  <c r="E185" i="2"/>
  <c r="D185" i="2"/>
  <c r="O185" i="2" s="1"/>
  <c r="P185" i="2" s="1"/>
  <c r="C185" i="2"/>
  <c r="G185" i="2" s="1"/>
  <c r="A185" i="2"/>
  <c r="B185" i="2" s="1"/>
  <c r="R385" i="2" s="1"/>
  <c r="F184" i="2"/>
  <c r="E184" i="2"/>
  <c r="D184" i="2"/>
  <c r="O184" i="2" s="1"/>
  <c r="P184" i="2" s="1"/>
  <c r="C184" i="2"/>
  <c r="I184" i="2" s="1"/>
  <c r="A184" i="2"/>
  <c r="B184" i="2" s="1"/>
  <c r="R384" i="2" s="1"/>
  <c r="F183" i="2"/>
  <c r="E183" i="2"/>
  <c r="D183" i="2"/>
  <c r="O183" i="2" s="1"/>
  <c r="P183" i="2" s="1"/>
  <c r="C183" i="2"/>
  <c r="A183" i="2"/>
  <c r="B183" i="2" s="1"/>
  <c r="R383" i="2" s="1"/>
  <c r="F182" i="2"/>
  <c r="J182" i="2" s="1"/>
  <c r="E182" i="2"/>
  <c r="D182" i="2"/>
  <c r="O182" i="2" s="1"/>
  <c r="P182" i="2" s="1"/>
  <c r="C182" i="2"/>
  <c r="G182" i="2" s="1"/>
  <c r="A182" i="2"/>
  <c r="B182" i="2" s="1"/>
  <c r="R382" i="2" s="1"/>
  <c r="F181" i="2"/>
  <c r="J181" i="2" s="1"/>
  <c r="E181" i="2"/>
  <c r="D181" i="2"/>
  <c r="O181" i="2" s="1"/>
  <c r="P181" i="2" s="1"/>
  <c r="C181" i="2"/>
  <c r="I181" i="2" s="1"/>
  <c r="A181" i="2"/>
  <c r="B181" i="2" s="1"/>
  <c r="R381" i="2" s="1"/>
  <c r="F180" i="2"/>
  <c r="H180" i="2" s="1"/>
  <c r="E180" i="2"/>
  <c r="D180" i="2"/>
  <c r="O180" i="2" s="1"/>
  <c r="P180" i="2" s="1"/>
  <c r="C180" i="2"/>
  <c r="G180" i="2" s="1"/>
  <c r="A180" i="2"/>
  <c r="B180" i="2" s="1"/>
  <c r="R380" i="2" s="1"/>
  <c r="F179" i="2"/>
  <c r="J179" i="2" s="1"/>
  <c r="E179" i="2"/>
  <c r="D179" i="2"/>
  <c r="O179" i="2" s="1"/>
  <c r="P179" i="2" s="1"/>
  <c r="C179" i="2"/>
  <c r="I179" i="2" s="1"/>
  <c r="A179" i="2"/>
  <c r="B179" i="2" s="1"/>
  <c r="R379" i="2" s="1"/>
  <c r="F178" i="2"/>
  <c r="J178" i="2" s="1"/>
  <c r="E178" i="2"/>
  <c r="D178" i="2"/>
  <c r="O178" i="2" s="1"/>
  <c r="P178" i="2" s="1"/>
  <c r="C178" i="2"/>
  <c r="G178" i="2" s="1"/>
  <c r="A178" i="2"/>
  <c r="B178" i="2" s="1"/>
  <c r="R378" i="2" s="1"/>
  <c r="F177" i="2"/>
  <c r="E177" i="2"/>
  <c r="D177" i="2"/>
  <c r="O177" i="2" s="1"/>
  <c r="P177" i="2" s="1"/>
  <c r="C177" i="2"/>
  <c r="G177" i="2" s="1"/>
  <c r="A177" i="2"/>
  <c r="B177" i="2" s="1"/>
  <c r="R377" i="2" s="1"/>
  <c r="F176" i="2"/>
  <c r="H176" i="2" s="1"/>
  <c r="E176" i="2"/>
  <c r="D176" i="2"/>
  <c r="O176" i="2" s="1"/>
  <c r="P176" i="2" s="1"/>
  <c r="C176" i="2"/>
  <c r="I176" i="2" s="1"/>
  <c r="A176" i="2"/>
  <c r="B176" i="2" s="1"/>
  <c r="R376" i="2" s="1"/>
  <c r="F175" i="2"/>
  <c r="J175" i="2" s="1"/>
  <c r="E175" i="2"/>
  <c r="D175" i="2"/>
  <c r="O175" i="2" s="1"/>
  <c r="P175" i="2" s="1"/>
  <c r="C175" i="2"/>
  <c r="G175" i="2" s="1"/>
  <c r="A175" i="2"/>
  <c r="B175" i="2" s="1"/>
  <c r="R375" i="2" s="1"/>
  <c r="F174" i="2"/>
  <c r="J174" i="2" s="1"/>
  <c r="E174" i="2"/>
  <c r="D174" i="2"/>
  <c r="O174" i="2" s="1"/>
  <c r="P174" i="2" s="1"/>
  <c r="C174" i="2"/>
  <c r="G174" i="2" s="1"/>
  <c r="A174" i="2"/>
  <c r="B174" i="2" s="1"/>
  <c r="R374" i="2" s="1"/>
  <c r="F173" i="2"/>
  <c r="H173" i="2" s="1"/>
  <c r="E173" i="2"/>
  <c r="D173" i="2"/>
  <c r="O173" i="2" s="1"/>
  <c r="P173" i="2" s="1"/>
  <c r="C173" i="2"/>
  <c r="G173" i="2" s="1"/>
  <c r="A173" i="2"/>
  <c r="B173" i="2" s="1"/>
  <c r="R373" i="2" s="1"/>
  <c r="F172" i="2"/>
  <c r="J172" i="2" s="1"/>
  <c r="E172" i="2"/>
  <c r="D172" i="2"/>
  <c r="O172" i="2" s="1"/>
  <c r="P172" i="2" s="1"/>
  <c r="C172" i="2"/>
  <c r="I172" i="2" s="1"/>
  <c r="A172" i="2"/>
  <c r="B172" i="2" s="1"/>
  <c r="R372" i="2" s="1"/>
  <c r="F171" i="2"/>
  <c r="E171" i="2"/>
  <c r="D171" i="2"/>
  <c r="O171" i="2" s="1"/>
  <c r="P171" i="2" s="1"/>
  <c r="C171" i="2"/>
  <c r="I171" i="2" s="1"/>
  <c r="A171" i="2"/>
  <c r="B171" i="2" s="1"/>
  <c r="R371" i="2" s="1"/>
  <c r="F170" i="2"/>
  <c r="J170" i="2" s="1"/>
  <c r="E170" i="2"/>
  <c r="D170" i="2"/>
  <c r="O170" i="2" s="1"/>
  <c r="P170" i="2" s="1"/>
  <c r="C170" i="2"/>
  <c r="G170" i="2" s="1"/>
  <c r="A170" i="2"/>
  <c r="B170" i="2" s="1"/>
  <c r="R370" i="2" s="1"/>
  <c r="F169" i="2"/>
  <c r="E169" i="2"/>
  <c r="D169" i="2"/>
  <c r="O169" i="2" s="1"/>
  <c r="P169" i="2" s="1"/>
  <c r="C169" i="2"/>
  <c r="I169" i="2" s="1"/>
  <c r="A169" i="2"/>
  <c r="B169" i="2" s="1"/>
  <c r="R369" i="2" s="1"/>
  <c r="F168" i="2"/>
  <c r="H168" i="2" s="1"/>
  <c r="E168" i="2"/>
  <c r="D168" i="2"/>
  <c r="O168" i="2" s="1"/>
  <c r="P168" i="2" s="1"/>
  <c r="C168" i="2"/>
  <c r="A168" i="2"/>
  <c r="B168" i="2" s="1"/>
  <c r="R368" i="2" s="1"/>
  <c r="F167" i="2"/>
  <c r="E167" i="2"/>
  <c r="D167" i="2"/>
  <c r="O167" i="2" s="1"/>
  <c r="P167" i="2" s="1"/>
  <c r="C167" i="2"/>
  <c r="G167" i="2" s="1"/>
  <c r="A167" i="2"/>
  <c r="B167" i="2" s="1"/>
  <c r="R367" i="2" s="1"/>
  <c r="F166" i="2"/>
  <c r="E166" i="2"/>
  <c r="D166" i="2"/>
  <c r="O166" i="2" s="1"/>
  <c r="P166" i="2" s="1"/>
  <c r="C166" i="2"/>
  <c r="I166" i="2" s="1"/>
  <c r="A166" i="2"/>
  <c r="B166" i="2" s="1"/>
  <c r="R366" i="2" s="1"/>
  <c r="F165" i="2"/>
  <c r="J165" i="2" s="1"/>
  <c r="E165" i="2"/>
  <c r="D165" i="2"/>
  <c r="O165" i="2" s="1"/>
  <c r="P165" i="2" s="1"/>
  <c r="C165" i="2"/>
  <c r="A165" i="2"/>
  <c r="B165" i="2" s="1"/>
  <c r="R365" i="2" s="1"/>
  <c r="F164" i="2"/>
  <c r="J164" i="2" s="1"/>
  <c r="E164" i="2"/>
  <c r="D164" i="2"/>
  <c r="O164" i="2" s="1"/>
  <c r="P164" i="2" s="1"/>
  <c r="C164" i="2"/>
  <c r="I164" i="2" s="1"/>
  <c r="A164" i="2"/>
  <c r="B164" i="2" s="1"/>
  <c r="R364" i="2" s="1"/>
  <c r="F163" i="2"/>
  <c r="H163" i="2" s="1"/>
  <c r="E163" i="2"/>
  <c r="D163" i="2"/>
  <c r="O163" i="2" s="1"/>
  <c r="P163" i="2" s="1"/>
  <c r="C163" i="2"/>
  <c r="A163" i="2"/>
  <c r="B163" i="2" s="1"/>
  <c r="R363" i="2" s="1"/>
  <c r="F162" i="2"/>
  <c r="J162" i="2" s="1"/>
  <c r="E162" i="2"/>
  <c r="D162" i="2"/>
  <c r="O162" i="2" s="1"/>
  <c r="P162" i="2" s="1"/>
  <c r="C162" i="2"/>
  <c r="I162" i="2" s="1"/>
  <c r="A162" i="2"/>
  <c r="B162" i="2" s="1"/>
  <c r="R362" i="2" s="1"/>
  <c r="F161" i="2"/>
  <c r="E161" i="2"/>
  <c r="D161" i="2"/>
  <c r="O161" i="2" s="1"/>
  <c r="P161" i="2" s="1"/>
  <c r="C161" i="2"/>
  <c r="A161" i="2"/>
  <c r="B161" i="2" s="1"/>
  <c r="R361" i="2" s="1"/>
  <c r="F160" i="2"/>
  <c r="J160" i="2" s="1"/>
  <c r="E160" i="2"/>
  <c r="D160" i="2"/>
  <c r="O160" i="2" s="1"/>
  <c r="P160" i="2" s="1"/>
  <c r="C160" i="2"/>
  <c r="A160" i="2"/>
  <c r="B160" i="2" s="1"/>
  <c r="R360" i="2" s="1"/>
  <c r="F159" i="2"/>
  <c r="J159" i="2" s="1"/>
  <c r="E159" i="2"/>
  <c r="D159" i="2"/>
  <c r="O159" i="2" s="1"/>
  <c r="P159" i="2" s="1"/>
  <c r="C159" i="2"/>
  <c r="I159" i="2" s="1"/>
  <c r="A159" i="2"/>
  <c r="B159" i="2" s="1"/>
  <c r="R359" i="2" s="1"/>
  <c r="F158" i="2"/>
  <c r="H158" i="2" s="1"/>
  <c r="E158" i="2"/>
  <c r="D158" i="2"/>
  <c r="O158" i="2" s="1"/>
  <c r="P158" i="2" s="1"/>
  <c r="C158" i="2"/>
  <c r="I158" i="2" s="1"/>
  <c r="A158" i="2"/>
  <c r="B158" i="2" s="1"/>
  <c r="R358" i="2" s="1"/>
  <c r="F157" i="2"/>
  <c r="H157" i="2" s="1"/>
  <c r="E157" i="2"/>
  <c r="D157" i="2"/>
  <c r="O157" i="2" s="1"/>
  <c r="P157" i="2" s="1"/>
  <c r="C157" i="2"/>
  <c r="I157" i="2" s="1"/>
  <c r="K157" i="2" s="1"/>
  <c r="A157" i="2"/>
  <c r="B157" i="2" s="1"/>
  <c r="R357" i="2" s="1"/>
  <c r="F156" i="2"/>
  <c r="H156" i="2" s="1"/>
  <c r="E156" i="2"/>
  <c r="D156" i="2"/>
  <c r="O156" i="2" s="1"/>
  <c r="P156" i="2" s="1"/>
  <c r="C156" i="2"/>
  <c r="G156" i="2" s="1"/>
  <c r="A156" i="2"/>
  <c r="B156" i="2" s="1"/>
  <c r="R356" i="2" s="1"/>
  <c r="F155" i="2"/>
  <c r="E155" i="2"/>
  <c r="D155" i="2"/>
  <c r="O155" i="2" s="1"/>
  <c r="P155" i="2" s="1"/>
  <c r="C155" i="2"/>
  <c r="G155" i="2" s="1"/>
  <c r="A155" i="2"/>
  <c r="B155" i="2" s="1"/>
  <c r="R355" i="2" s="1"/>
  <c r="F154" i="2"/>
  <c r="H154" i="2" s="1"/>
  <c r="E154" i="2"/>
  <c r="D154" i="2"/>
  <c r="O154" i="2" s="1"/>
  <c r="P154" i="2" s="1"/>
  <c r="C154" i="2"/>
  <c r="G154" i="2" s="1"/>
  <c r="A154" i="2"/>
  <c r="B154" i="2" s="1"/>
  <c r="R354" i="2" s="1"/>
  <c r="F153" i="2"/>
  <c r="J153" i="2" s="1"/>
  <c r="E153" i="2"/>
  <c r="D153" i="2"/>
  <c r="O153" i="2" s="1"/>
  <c r="P153" i="2" s="1"/>
  <c r="C153" i="2"/>
  <c r="A153" i="2"/>
  <c r="B153" i="2" s="1"/>
  <c r="R353" i="2" s="1"/>
  <c r="F152" i="2"/>
  <c r="J152" i="2" s="1"/>
  <c r="E152" i="2"/>
  <c r="D152" i="2"/>
  <c r="O152" i="2" s="1"/>
  <c r="P152" i="2" s="1"/>
  <c r="C152" i="2"/>
  <c r="I152" i="2" s="1"/>
  <c r="K152" i="2" s="1"/>
  <c r="A152" i="2"/>
  <c r="B152" i="2" s="1"/>
  <c r="R352" i="2" s="1"/>
  <c r="F151" i="2"/>
  <c r="H151" i="2" s="1"/>
  <c r="E151" i="2"/>
  <c r="D151" i="2"/>
  <c r="O151" i="2" s="1"/>
  <c r="P151" i="2" s="1"/>
  <c r="C151" i="2"/>
  <c r="A151" i="2"/>
  <c r="B151" i="2" s="1"/>
  <c r="R351" i="2" s="1"/>
  <c r="F150" i="2"/>
  <c r="J150" i="2" s="1"/>
  <c r="E150" i="2"/>
  <c r="D150" i="2"/>
  <c r="O150" i="2" s="1"/>
  <c r="P150" i="2" s="1"/>
  <c r="C150" i="2"/>
  <c r="I150" i="2" s="1"/>
  <c r="A150" i="2"/>
  <c r="B150" i="2" s="1"/>
  <c r="R350" i="2" s="1"/>
  <c r="F149" i="2"/>
  <c r="J149" i="2" s="1"/>
  <c r="E149" i="2"/>
  <c r="D149" i="2"/>
  <c r="O149" i="2" s="1"/>
  <c r="P149" i="2" s="1"/>
  <c r="C149" i="2"/>
  <c r="A149" i="2"/>
  <c r="B149" i="2" s="1"/>
  <c r="R349" i="2" s="1"/>
  <c r="F148" i="2"/>
  <c r="J148" i="2" s="1"/>
  <c r="E148" i="2"/>
  <c r="D148" i="2"/>
  <c r="O148" i="2" s="1"/>
  <c r="P148" i="2" s="1"/>
  <c r="C148" i="2"/>
  <c r="A148" i="2"/>
  <c r="B148" i="2" s="1"/>
  <c r="R348" i="2" s="1"/>
  <c r="F147" i="2"/>
  <c r="J147" i="2" s="1"/>
  <c r="E147" i="2"/>
  <c r="D147" i="2"/>
  <c r="O147" i="2" s="1"/>
  <c r="P147" i="2" s="1"/>
  <c r="C147" i="2"/>
  <c r="G147" i="2" s="1"/>
  <c r="A147" i="2"/>
  <c r="B147" i="2" s="1"/>
  <c r="R347" i="2" s="1"/>
  <c r="F146" i="2"/>
  <c r="E146" i="2"/>
  <c r="D146" i="2"/>
  <c r="O146" i="2" s="1"/>
  <c r="P146" i="2" s="1"/>
  <c r="C146" i="2"/>
  <c r="G146" i="2" s="1"/>
  <c r="A146" i="2"/>
  <c r="B146" i="2" s="1"/>
  <c r="R346" i="2" s="1"/>
  <c r="F145" i="2"/>
  <c r="E145" i="2"/>
  <c r="D145" i="2"/>
  <c r="O145" i="2" s="1"/>
  <c r="P145" i="2" s="1"/>
  <c r="C145" i="2"/>
  <c r="A145" i="2"/>
  <c r="B145" i="2" s="1"/>
  <c r="R345" i="2" s="1"/>
  <c r="F144" i="2"/>
  <c r="J144" i="2" s="1"/>
  <c r="E144" i="2"/>
  <c r="D144" i="2"/>
  <c r="O144" i="2" s="1"/>
  <c r="P144" i="2" s="1"/>
  <c r="C144" i="2"/>
  <c r="I144" i="2" s="1"/>
  <c r="A144" i="2"/>
  <c r="B144" i="2" s="1"/>
  <c r="R344" i="2" s="1"/>
  <c r="F143" i="2"/>
  <c r="J143" i="2" s="1"/>
  <c r="E143" i="2"/>
  <c r="D143" i="2"/>
  <c r="O143" i="2" s="1"/>
  <c r="P143" i="2" s="1"/>
  <c r="C143" i="2"/>
  <c r="I143" i="2" s="1"/>
  <c r="A143" i="2"/>
  <c r="B143" i="2" s="1"/>
  <c r="R343" i="2" s="1"/>
  <c r="F142" i="2"/>
  <c r="H142" i="2" s="1"/>
  <c r="E142" i="2"/>
  <c r="D142" i="2"/>
  <c r="O142" i="2" s="1"/>
  <c r="P142" i="2" s="1"/>
  <c r="C142" i="2"/>
  <c r="I142" i="2" s="1"/>
  <c r="A142" i="2"/>
  <c r="B142" i="2" s="1"/>
  <c r="R342" i="2" s="1"/>
  <c r="F141" i="2"/>
  <c r="E141" i="2"/>
  <c r="D141" i="2"/>
  <c r="O141" i="2" s="1"/>
  <c r="P141" i="2" s="1"/>
  <c r="C141" i="2"/>
  <c r="I141" i="2" s="1"/>
  <c r="A141" i="2"/>
  <c r="B141" i="2" s="1"/>
  <c r="R341" i="2" s="1"/>
  <c r="F140" i="2"/>
  <c r="J140" i="2" s="1"/>
  <c r="E140" i="2"/>
  <c r="D140" i="2"/>
  <c r="O140" i="2" s="1"/>
  <c r="P140" i="2" s="1"/>
  <c r="C140" i="2"/>
  <c r="A140" i="2"/>
  <c r="B140" i="2" s="1"/>
  <c r="R340" i="2" s="1"/>
  <c r="F139" i="2"/>
  <c r="E139" i="2"/>
  <c r="D139" i="2"/>
  <c r="O139" i="2" s="1"/>
  <c r="P139" i="2" s="1"/>
  <c r="C139" i="2"/>
  <c r="A139" i="2"/>
  <c r="B139" i="2" s="1"/>
  <c r="R339" i="2" s="1"/>
  <c r="F138" i="2"/>
  <c r="E138" i="2"/>
  <c r="D138" i="2"/>
  <c r="O138" i="2" s="1"/>
  <c r="P138" i="2" s="1"/>
  <c r="C138" i="2"/>
  <c r="I138" i="2" s="1"/>
  <c r="A138" i="2"/>
  <c r="B138" i="2" s="1"/>
  <c r="R338" i="2" s="1"/>
  <c r="F137" i="2"/>
  <c r="E137" i="2"/>
  <c r="D137" i="2"/>
  <c r="O137" i="2" s="1"/>
  <c r="P137" i="2" s="1"/>
  <c r="C137" i="2"/>
  <c r="A137" i="2"/>
  <c r="B137" i="2" s="1"/>
  <c r="R337" i="2" s="1"/>
  <c r="F136" i="2"/>
  <c r="J136" i="2" s="1"/>
  <c r="E136" i="2"/>
  <c r="D136" i="2"/>
  <c r="O136" i="2" s="1"/>
  <c r="P136" i="2" s="1"/>
  <c r="C136" i="2"/>
  <c r="I136" i="2" s="1"/>
  <c r="A136" i="2"/>
  <c r="B136" i="2" s="1"/>
  <c r="R336" i="2" s="1"/>
  <c r="F135" i="2"/>
  <c r="H135" i="2" s="1"/>
  <c r="E135" i="2"/>
  <c r="D135" i="2"/>
  <c r="O135" i="2" s="1"/>
  <c r="P135" i="2" s="1"/>
  <c r="C135" i="2"/>
  <c r="G135" i="2" s="1"/>
  <c r="A135" i="2"/>
  <c r="B135" i="2" s="1"/>
  <c r="R335" i="2" s="1"/>
  <c r="F134" i="2"/>
  <c r="H134" i="2" s="1"/>
  <c r="E134" i="2"/>
  <c r="D134" i="2"/>
  <c r="O134" i="2" s="1"/>
  <c r="P134" i="2" s="1"/>
  <c r="C134" i="2"/>
  <c r="I134" i="2" s="1"/>
  <c r="A134" i="2"/>
  <c r="B134" i="2" s="1"/>
  <c r="R334" i="2" s="1"/>
  <c r="F133" i="2"/>
  <c r="E133" i="2"/>
  <c r="D133" i="2"/>
  <c r="O133" i="2" s="1"/>
  <c r="P133" i="2" s="1"/>
  <c r="C133" i="2"/>
  <c r="I133" i="2" s="1"/>
  <c r="A133" i="2"/>
  <c r="B133" i="2" s="1"/>
  <c r="R333" i="2" s="1"/>
  <c r="F132" i="2"/>
  <c r="J132" i="2" s="1"/>
  <c r="E132" i="2"/>
  <c r="D132" i="2"/>
  <c r="O132" i="2" s="1"/>
  <c r="P132" i="2" s="1"/>
  <c r="C132" i="2"/>
  <c r="I132" i="2" s="1"/>
  <c r="A132" i="2"/>
  <c r="B132" i="2" s="1"/>
  <c r="R332" i="2" s="1"/>
  <c r="F131" i="2"/>
  <c r="J131" i="2" s="1"/>
  <c r="E131" i="2"/>
  <c r="D131" i="2"/>
  <c r="O131" i="2" s="1"/>
  <c r="P131" i="2" s="1"/>
  <c r="C131" i="2"/>
  <c r="A131" i="2"/>
  <c r="B131" i="2" s="1"/>
  <c r="R331" i="2" s="1"/>
  <c r="F130" i="2"/>
  <c r="H130" i="2" s="1"/>
  <c r="E130" i="2"/>
  <c r="D130" i="2"/>
  <c r="O130" i="2" s="1"/>
  <c r="P130" i="2" s="1"/>
  <c r="C130" i="2"/>
  <c r="A130" i="2"/>
  <c r="B130" i="2" s="1"/>
  <c r="R330" i="2" s="1"/>
  <c r="F129" i="2"/>
  <c r="J129" i="2" s="1"/>
  <c r="E129" i="2"/>
  <c r="D129" i="2"/>
  <c r="O129" i="2" s="1"/>
  <c r="P129" i="2" s="1"/>
  <c r="C129" i="2"/>
  <c r="G129" i="2" s="1"/>
  <c r="A129" i="2"/>
  <c r="B129" i="2" s="1"/>
  <c r="R329" i="2" s="1"/>
  <c r="F128" i="2"/>
  <c r="E128" i="2"/>
  <c r="D128" i="2"/>
  <c r="O128" i="2" s="1"/>
  <c r="P128" i="2" s="1"/>
  <c r="C128" i="2"/>
  <c r="I128" i="2" s="1"/>
  <c r="A128" i="2"/>
  <c r="B128" i="2" s="1"/>
  <c r="R328" i="2" s="1"/>
  <c r="F127" i="2"/>
  <c r="H127" i="2" s="1"/>
  <c r="E127" i="2"/>
  <c r="D127" i="2"/>
  <c r="O127" i="2" s="1"/>
  <c r="P127" i="2" s="1"/>
  <c r="C127" i="2"/>
  <c r="A127" i="2"/>
  <c r="B127" i="2" s="1"/>
  <c r="R327" i="2" s="1"/>
  <c r="F126" i="2"/>
  <c r="H126" i="2" s="1"/>
  <c r="E126" i="2"/>
  <c r="D126" i="2"/>
  <c r="O126" i="2" s="1"/>
  <c r="P126" i="2" s="1"/>
  <c r="C126" i="2"/>
  <c r="G126" i="2" s="1"/>
  <c r="A126" i="2"/>
  <c r="B126" i="2" s="1"/>
  <c r="R326" i="2" s="1"/>
  <c r="F125" i="2"/>
  <c r="E125" i="2"/>
  <c r="D125" i="2"/>
  <c r="O125" i="2" s="1"/>
  <c r="P125" i="2" s="1"/>
  <c r="C125" i="2"/>
  <c r="I125" i="2" s="1"/>
  <c r="A125" i="2"/>
  <c r="B125" i="2" s="1"/>
  <c r="R325" i="2" s="1"/>
  <c r="F124" i="2"/>
  <c r="H124" i="2" s="1"/>
  <c r="E124" i="2"/>
  <c r="D124" i="2"/>
  <c r="O124" i="2" s="1"/>
  <c r="P124" i="2" s="1"/>
  <c r="C124" i="2"/>
  <c r="G124" i="2" s="1"/>
  <c r="A124" i="2"/>
  <c r="B124" i="2" s="1"/>
  <c r="R324" i="2" s="1"/>
  <c r="F123" i="2"/>
  <c r="J123" i="2" s="1"/>
  <c r="E123" i="2"/>
  <c r="D123" i="2"/>
  <c r="O123" i="2" s="1"/>
  <c r="P123" i="2" s="1"/>
  <c r="C123" i="2"/>
  <c r="A123" i="2"/>
  <c r="B123" i="2" s="1"/>
  <c r="R323" i="2" s="1"/>
  <c r="F122" i="2"/>
  <c r="J122" i="2" s="1"/>
  <c r="E122" i="2"/>
  <c r="D122" i="2"/>
  <c r="O122" i="2" s="1"/>
  <c r="P122" i="2" s="1"/>
  <c r="C122" i="2"/>
  <c r="A122" i="2"/>
  <c r="B122" i="2" s="1"/>
  <c r="R322" i="2" s="1"/>
  <c r="F121" i="2"/>
  <c r="H121" i="2" s="1"/>
  <c r="E121" i="2"/>
  <c r="D121" i="2"/>
  <c r="O121" i="2" s="1"/>
  <c r="P121" i="2" s="1"/>
  <c r="C121" i="2"/>
  <c r="A121" i="2"/>
  <c r="B121" i="2" s="1"/>
  <c r="R321" i="2" s="1"/>
  <c r="F120" i="2"/>
  <c r="J120" i="2" s="1"/>
  <c r="E120" i="2"/>
  <c r="D120" i="2"/>
  <c r="O120" i="2" s="1"/>
  <c r="P120" i="2" s="1"/>
  <c r="C120" i="2"/>
  <c r="G120" i="2" s="1"/>
  <c r="A120" i="2"/>
  <c r="B120" i="2" s="1"/>
  <c r="R320" i="2" s="1"/>
  <c r="F119" i="2"/>
  <c r="J119" i="2" s="1"/>
  <c r="E119" i="2"/>
  <c r="D119" i="2"/>
  <c r="O119" i="2" s="1"/>
  <c r="P119" i="2" s="1"/>
  <c r="C119" i="2"/>
  <c r="I119" i="2" s="1"/>
  <c r="A119" i="2"/>
  <c r="B119" i="2" s="1"/>
  <c r="R319" i="2" s="1"/>
  <c r="F118" i="2"/>
  <c r="J118" i="2" s="1"/>
  <c r="E118" i="2"/>
  <c r="D118" i="2"/>
  <c r="O118" i="2" s="1"/>
  <c r="P118" i="2" s="1"/>
  <c r="C118" i="2"/>
  <c r="G118" i="2" s="1"/>
  <c r="A118" i="2"/>
  <c r="B118" i="2" s="1"/>
  <c r="R318" i="2" s="1"/>
  <c r="F117" i="2"/>
  <c r="H117" i="2" s="1"/>
  <c r="E117" i="2"/>
  <c r="D117" i="2"/>
  <c r="O117" i="2" s="1"/>
  <c r="P117" i="2" s="1"/>
  <c r="C117" i="2"/>
  <c r="A117" i="2"/>
  <c r="B117" i="2" s="1"/>
  <c r="R317" i="2" s="1"/>
  <c r="F116" i="2"/>
  <c r="J116" i="2" s="1"/>
  <c r="E116" i="2"/>
  <c r="D116" i="2"/>
  <c r="O116" i="2" s="1"/>
  <c r="P116" i="2" s="1"/>
  <c r="C116" i="2"/>
  <c r="I116" i="2" s="1"/>
  <c r="A116" i="2"/>
  <c r="B116" i="2" s="1"/>
  <c r="R316" i="2" s="1"/>
  <c r="F115" i="2"/>
  <c r="H115" i="2" s="1"/>
  <c r="E115" i="2"/>
  <c r="D115" i="2"/>
  <c r="O115" i="2" s="1"/>
  <c r="P115" i="2" s="1"/>
  <c r="C115" i="2"/>
  <c r="I115" i="2" s="1"/>
  <c r="A115" i="2"/>
  <c r="B115" i="2" s="1"/>
  <c r="R315" i="2" s="1"/>
  <c r="F114" i="2"/>
  <c r="J114" i="2" s="1"/>
  <c r="E114" i="2"/>
  <c r="D114" i="2"/>
  <c r="O114" i="2" s="1"/>
  <c r="P114" i="2" s="1"/>
  <c r="C114" i="2"/>
  <c r="A114" i="2"/>
  <c r="B114" i="2" s="1"/>
  <c r="R314" i="2" s="1"/>
  <c r="F113" i="2"/>
  <c r="E113" i="2"/>
  <c r="D113" i="2"/>
  <c r="O113" i="2" s="1"/>
  <c r="P113" i="2" s="1"/>
  <c r="C113" i="2"/>
  <c r="I113" i="2" s="1"/>
  <c r="A113" i="2"/>
  <c r="B113" i="2" s="1"/>
  <c r="R313" i="2" s="1"/>
  <c r="F112" i="2"/>
  <c r="J112" i="2" s="1"/>
  <c r="E112" i="2"/>
  <c r="D112" i="2"/>
  <c r="O112" i="2" s="1"/>
  <c r="P112" i="2" s="1"/>
  <c r="C112" i="2"/>
  <c r="A112" i="2"/>
  <c r="B112" i="2" s="1"/>
  <c r="R312" i="2" s="1"/>
  <c r="F111" i="2"/>
  <c r="J111" i="2" s="1"/>
  <c r="E111" i="2"/>
  <c r="D111" i="2"/>
  <c r="O111" i="2" s="1"/>
  <c r="P111" i="2" s="1"/>
  <c r="C111" i="2"/>
  <c r="A111" i="2"/>
  <c r="B111" i="2" s="1"/>
  <c r="R311" i="2" s="1"/>
  <c r="F110" i="2"/>
  <c r="E110" i="2"/>
  <c r="D110" i="2"/>
  <c r="O110" i="2" s="1"/>
  <c r="P110" i="2" s="1"/>
  <c r="C110" i="2"/>
  <c r="I110" i="2" s="1"/>
  <c r="A110" i="2"/>
  <c r="B110" i="2" s="1"/>
  <c r="R310" i="2" s="1"/>
  <c r="F109" i="2"/>
  <c r="J109" i="2" s="1"/>
  <c r="E109" i="2"/>
  <c r="D109" i="2"/>
  <c r="O109" i="2" s="1"/>
  <c r="P109" i="2" s="1"/>
  <c r="C109" i="2"/>
  <c r="A109" i="2"/>
  <c r="B109" i="2" s="1"/>
  <c r="R309" i="2" s="1"/>
  <c r="F108" i="2"/>
  <c r="J108" i="2" s="1"/>
  <c r="E108" i="2"/>
  <c r="D108" i="2"/>
  <c r="O108" i="2" s="1"/>
  <c r="P108" i="2" s="1"/>
  <c r="C108" i="2"/>
  <c r="I108" i="2" s="1"/>
  <c r="A108" i="2"/>
  <c r="B108" i="2" s="1"/>
  <c r="R308" i="2" s="1"/>
  <c r="F107" i="2"/>
  <c r="J107" i="2" s="1"/>
  <c r="E107" i="2"/>
  <c r="D107" i="2"/>
  <c r="O107" i="2" s="1"/>
  <c r="P107" i="2" s="1"/>
  <c r="C107" i="2"/>
  <c r="G107" i="2" s="1"/>
  <c r="A107" i="2"/>
  <c r="B107" i="2" s="1"/>
  <c r="R307" i="2" s="1"/>
  <c r="F106" i="2"/>
  <c r="J106" i="2" s="1"/>
  <c r="E106" i="2"/>
  <c r="D106" i="2"/>
  <c r="O106" i="2" s="1"/>
  <c r="P106" i="2" s="1"/>
  <c r="C106" i="2"/>
  <c r="G106" i="2" s="1"/>
  <c r="A106" i="2"/>
  <c r="B106" i="2" s="1"/>
  <c r="R306" i="2" s="1"/>
  <c r="F105" i="2"/>
  <c r="H105" i="2" s="1"/>
  <c r="E105" i="2"/>
  <c r="D105" i="2"/>
  <c r="O105" i="2" s="1"/>
  <c r="P105" i="2" s="1"/>
  <c r="C105" i="2"/>
  <c r="A105" i="2"/>
  <c r="B105" i="2" s="1"/>
  <c r="R305" i="2" s="1"/>
  <c r="F104" i="2"/>
  <c r="J104" i="2" s="1"/>
  <c r="E104" i="2"/>
  <c r="D104" i="2"/>
  <c r="O104" i="2" s="1"/>
  <c r="P104" i="2" s="1"/>
  <c r="C104" i="2"/>
  <c r="A104" i="2"/>
  <c r="B104" i="2" s="1"/>
  <c r="R304" i="2" s="1"/>
  <c r="F103" i="2"/>
  <c r="J103" i="2" s="1"/>
  <c r="E103" i="2"/>
  <c r="D103" i="2"/>
  <c r="O103" i="2" s="1"/>
  <c r="P103" i="2" s="1"/>
  <c r="C103" i="2"/>
  <c r="I103" i="2" s="1"/>
  <c r="K103" i="2" s="1"/>
  <c r="A103" i="2"/>
  <c r="B103" i="2" s="1"/>
  <c r="R303" i="2" s="1"/>
  <c r="F102" i="2"/>
  <c r="H102" i="2" s="1"/>
  <c r="E102" i="2"/>
  <c r="D102" i="2"/>
  <c r="O102" i="2" s="1"/>
  <c r="P102" i="2" s="1"/>
  <c r="C102" i="2"/>
  <c r="I102" i="2" s="1"/>
  <c r="A102" i="2"/>
  <c r="B102" i="2" s="1"/>
  <c r="R302" i="2" s="1"/>
  <c r="F101" i="2"/>
  <c r="J101" i="2" s="1"/>
  <c r="E101" i="2"/>
  <c r="D101" i="2"/>
  <c r="O101" i="2" s="1"/>
  <c r="P101" i="2" s="1"/>
  <c r="C101" i="2"/>
  <c r="G101" i="2" s="1"/>
  <c r="A101" i="2"/>
  <c r="B101" i="2" s="1"/>
  <c r="R301" i="2" s="1"/>
  <c r="F100" i="2"/>
  <c r="H100" i="2" s="1"/>
  <c r="E100" i="2"/>
  <c r="D100" i="2"/>
  <c r="O100" i="2" s="1"/>
  <c r="P100" i="2" s="1"/>
  <c r="C100" i="2"/>
  <c r="G100" i="2" s="1"/>
  <c r="A100" i="2"/>
  <c r="B100" i="2" s="1"/>
  <c r="R300" i="2" s="1"/>
  <c r="F99" i="2"/>
  <c r="E99" i="2"/>
  <c r="D99" i="2"/>
  <c r="O99" i="2" s="1"/>
  <c r="P99" i="2" s="1"/>
  <c r="C99" i="2"/>
  <c r="I99" i="2" s="1"/>
  <c r="A99" i="2"/>
  <c r="B99" i="2" s="1"/>
  <c r="R299" i="2" s="1"/>
  <c r="F98" i="2"/>
  <c r="J98" i="2" s="1"/>
  <c r="E98" i="2"/>
  <c r="D98" i="2"/>
  <c r="O98" i="2" s="1"/>
  <c r="P98" i="2" s="1"/>
  <c r="C98" i="2"/>
  <c r="I98" i="2" s="1"/>
  <c r="K98" i="2" s="1"/>
  <c r="A98" i="2"/>
  <c r="B98" i="2" s="1"/>
  <c r="R298" i="2" s="1"/>
  <c r="F97" i="2"/>
  <c r="H97" i="2" s="1"/>
  <c r="E97" i="2"/>
  <c r="D97" i="2"/>
  <c r="O97" i="2" s="1"/>
  <c r="P97" i="2" s="1"/>
  <c r="C97" i="2"/>
  <c r="G97" i="2" s="1"/>
  <c r="A97" i="2"/>
  <c r="B97" i="2" s="1"/>
  <c r="R297" i="2" s="1"/>
  <c r="F96" i="2"/>
  <c r="H96" i="2" s="1"/>
  <c r="E96" i="2"/>
  <c r="D96" i="2"/>
  <c r="O96" i="2" s="1"/>
  <c r="P96" i="2" s="1"/>
  <c r="C96" i="2"/>
  <c r="I96" i="2" s="1"/>
  <c r="A96" i="2"/>
  <c r="B96" i="2" s="1"/>
  <c r="R296" i="2" s="1"/>
  <c r="F95" i="2"/>
  <c r="E95" i="2"/>
  <c r="D95" i="2"/>
  <c r="O95" i="2" s="1"/>
  <c r="P95" i="2" s="1"/>
  <c r="C95" i="2"/>
  <c r="I95" i="2" s="1"/>
  <c r="K95" i="2" s="1"/>
  <c r="A95" i="2"/>
  <c r="B95" i="2" s="1"/>
  <c r="R295" i="2" s="1"/>
  <c r="F94" i="2"/>
  <c r="J94" i="2" s="1"/>
  <c r="E94" i="2"/>
  <c r="D94" i="2"/>
  <c r="O94" i="2" s="1"/>
  <c r="P94" i="2" s="1"/>
  <c r="C94" i="2"/>
  <c r="A94" i="2"/>
  <c r="B94" i="2" s="1"/>
  <c r="R294" i="2" s="1"/>
  <c r="F93" i="2"/>
  <c r="J93" i="2" s="1"/>
  <c r="E93" i="2"/>
  <c r="D93" i="2"/>
  <c r="O93" i="2" s="1"/>
  <c r="P93" i="2" s="1"/>
  <c r="C93" i="2"/>
  <c r="I93" i="2" s="1"/>
  <c r="A93" i="2"/>
  <c r="B93" i="2" s="1"/>
  <c r="R293" i="2" s="1"/>
  <c r="F92" i="2"/>
  <c r="J92" i="2" s="1"/>
  <c r="E92" i="2"/>
  <c r="D92" i="2"/>
  <c r="O92" i="2" s="1"/>
  <c r="P92" i="2" s="1"/>
  <c r="C92" i="2"/>
  <c r="G92" i="2" s="1"/>
  <c r="A92" i="2"/>
  <c r="B92" i="2" s="1"/>
  <c r="R292" i="2" s="1"/>
  <c r="F91" i="2"/>
  <c r="H91" i="2" s="1"/>
  <c r="E91" i="2"/>
  <c r="D91" i="2"/>
  <c r="O91" i="2" s="1"/>
  <c r="P91" i="2" s="1"/>
  <c r="C91" i="2"/>
  <c r="G91" i="2" s="1"/>
  <c r="A91" i="2"/>
  <c r="B91" i="2" s="1"/>
  <c r="R291" i="2" s="1"/>
  <c r="F90" i="2"/>
  <c r="E90" i="2"/>
  <c r="D90" i="2"/>
  <c r="O90" i="2" s="1"/>
  <c r="P90" i="2" s="1"/>
  <c r="C90" i="2"/>
  <c r="G90" i="2" s="1"/>
  <c r="A90" i="2"/>
  <c r="B90" i="2" s="1"/>
  <c r="R290" i="2" s="1"/>
  <c r="F89" i="2"/>
  <c r="J89" i="2" s="1"/>
  <c r="E89" i="2"/>
  <c r="D89" i="2"/>
  <c r="O89" i="2" s="1"/>
  <c r="P89" i="2" s="1"/>
  <c r="C89" i="2"/>
  <c r="A89" i="2"/>
  <c r="B89" i="2" s="1"/>
  <c r="R289" i="2" s="1"/>
  <c r="F88" i="2"/>
  <c r="E88" i="2"/>
  <c r="D88" i="2"/>
  <c r="O88" i="2" s="1"/>
  <c r="P88" i="2" s="1"/>
  <c r="C88" i="2"/>
  <c r="I88" i="2" s="1"/>
  <c r="A88" i="2"/>
  <c r="B88" i="2" s="1"/>
  <c r="R288" i="2" s="1"/>
  <c r="F87" i="2"/>
  <c r="J87" i="2" s="1"/>
  <c r="E87" i="2"/>
  <c r="D87" i="2"/>
  <c r="O87" i="2" s="1"/>
  <c r="P87" i="2" s="1"/>
  <c r="C87" i="2"/>
  <c r="I87" i="2" s="1"/>
  <c r="A87" i="2"/>
  <c r="B87" i="2" s="1"/>
  <c r="R287" i="2" s="1"/>
  <c r="F86" i="2"/>
  <c r="H86" i="2" s="1"/>
  <c r="E86" i="2"/>
  <c r="D86" i="2"/>
  <c r="O86" i="2" s="1"/>
  <c r="P86" i="2" s="1"/>
  <c r="C86" i="2"/>
  <c r="A86" i="2"/>
  <c r="B86" i="2" s="1"/>
  <c r="R286" i="2" s="1"/>
  <c r="F85" i="2"/>
  <c r="E85" i="2"/>
  <c r="D85" i="2"/>
  <c r="O85" i="2" s="1"/>
  <c r="P85" i="2" s="1"/>
  <c r="C85" i="2"/>
  <c r="A85" i="2"/>
  <c r="B85" i="2" s="1"/>
  <c r="R285" i="2" s="1"/>
  <c r="F84" i="2"/>
  <c r="H84" i="2" s="1"/>
  <c r="E84" i="2"/>
  <c r="D84" i="2"/>
  <c r="O84" i="2" s="1"/>
  <c r="P84" i="2" s="1"/>
  <c r="C84" i="2"/>
  <c r="A84" i="2"/>
  <c r="B84" i="2" s="1"/>
  <c r="R284" i="2" s="1"/>
  <c r="F83" i="2"/>
  <c r="E83" i="2"/>
  <c r="D83" i="2"/>
  <c r="O83" i="2" s="1"/>
  <c r="P83" i="2" s="1"/>
  <c r="C83" i="2"/>
  <c r="G83" i="2" s="1"/>
  <c r="A83" i="2"/>
  <c r="B83" i="2" s="1"/>
  <c r="R283" i="2" s="1"/>
  <c r="F82" i="2"/>
  <c r="E82" i="2"/>
  <c r="D82" i="2"/>
  <c r="O82" i="2" s="1"/>
  <c r="P82" i="2" s="1"/>
  <c r="C82" i="2"/>
  <c r="I82" i="2" s="1"/>
  <c r="A82" i="2"/>
  <c r="B82" i="2" s="1"/>
  <c r="R282" i="2" s="1"/>
  <c r="F81" i="2"/>
  <c r="H81" i="2" s="1"/>
  <c r="E81" i="2"/>
  <c r="D81" i="2"/>
  <c r="O81" i="2" s="1"/>
  <c r="P81" i="2" s="1"/>
  <c r="C81" i="2"/>
  <c r="A81" i="2"/>
  <c r="B81" i="2" s="1"/>
  <c r="R281" i="2" s="1"/>
  <c r="F80" i="2"/>
  <c r="J80" i="2" s="1"/>
  <c r="E80" i="2"/>
  <c r="D80" i="2"/>
  <c r="O80" i="2" s="1"/>
  <c r="P80" i="2" s="1"/>
  <c r="C80" i="2"/>
  <c r="A80" i="2"/>
  <c r="B80" i="2" s="1"/>
  <c r="R280" i="2" s="1"/>
  <c r="F79" i="2"/>
  <c r="J79" i="2" s="1"/>
  <c r="E79" i="2"/>
  <c r="D79" i="2"/>
  <c r="O79" i="2" s="1"/>
  <c r="P79" i="2" s="1"/>
  <c r="C79" i="2"/>
  <c r="A79" i="2"/>
  <c r="B79" i="2" s="1"/>
  <c r="R279" i="2" s="1"/>
  <c r="F78" i="2"/>
  <c r="J78" i="2" s="1"/>
  <c r="E78" i="2"/>
  <c r="D78" i="2"/>
  <c r="O78" i="2" s="1"/>
  <c r="P78" i="2" s="1"/>
  <c r="C78" i="2"/>
  <c r="I78" i="2" s="1"/>
  <c r="A78" i="2"/>
  <c r="B78" i="2" s="1"/>
  <c r="R278" i="2" s="1"/>
  <c r="F77" i="2"/>
  <c r="H77" i="2" s="1"/>
  <c r="E77" i="2"/>
  <c r="D77" i="2"/>
  <c r="O77" i="2" s="1"/>
  <c r="P77" i="2" s="1"/>
  <c r="C77" i="2"/>
  <c r="A77" i="2"/>
  <c r="B77" i="2" s="1"/>
  <c r="R277" i="2" s="1"/>
  <c r="F76" i="2"/>
  <c r="J76" i="2" s="1"/>
  <c r="E76" i="2"/>
  <c r="D76" i="2"/>
  <c r="O76" i="2" s="1"/>
  <c r="P76" i="2" s="1"/>
  <c r="C76" i="2"/>
  <c r="I76" i="2" s="1"/>
  <c r="K76" i="2" s="1"/>
  <c r="L76" i="2" s="1"/>
  <c r="A76" i="2"/>
  <c r="B76" i="2" s="1"/>
  <c r="R276" i="2" s="1"/>
  <c r="F75" i="2"/>
  <c r="E75" i="2"/>
  <c r="D75" i="2"/>
  <c r="O75" i="2" s="1"/>
  <c r="P75" i="2" s="1"/>
  <c r="C75" i="2"/>
  <c r="A75" i="2"/>
  <c r="B75" i="2" s="1"/>
  <c r="R275" i="2" s="1"/>
  <c r="F74" i="2"/>
  <c r="E74" i="2"/>
  <c r="D74" i="2"/>
  <c r="O74" i="2" s="1"/>
  <c r="P74" i="2" s="1"/>
  <c r="C74" i="2"/>
  <c r="A74" i="2"/>
  <c r="B74" i="2" s="1"/>
  <c r="R274" i="2" s="1"/>
  <c r="F73" i="2"/>
  <c r="J73" i="2" s="1"/>
  <c r="E73" i="2"/>
  <c r="D73" i="2"/>
  <c r="O73" i="2" s="1"/>
  <c r="P73" i="2" s="1"/>
  <c r="C73" i="2"/>
  <c r="A73" i="2"/>
  <c r="B73" i="2" s="1"/>
  <c r="R273" i="2" s="1"/>
  <c r="F72" i="2"/>
  <c r="J72" i="2" s="1"/>
  <c r="E72" i="2"/>
  <c r="D72" i="2"/>
  <c r="O72" i="2" s="1"/>
  <c r="P72" i="2" s="1"/>
  <c r="C72" i="2"/>
  <c r="A72" i="2"/>
  <c r="B72" i="2" s="1"/>
  <c r="R272" i="2" s="1"/>
  <c r="F71" i="2"/>
  <c r="E71" i="2"/>
  <c r="D71" i="2"/>
  <c r="O71" i="2" s="1"/>
  <c r="P71" i="2" s="1"/>
  <c r="C71" i="2"/>
  <c r="A71" i="2"/>
  <c r="B71" i="2" s="1"/>
  <c r="R271" i="2" s="1"/>
  <c r="F70" i="2"/>
  <c r="E70" i="2"/>
  <c r="D70" i="2"/>
  <c r="O70" i="2" s="1"/>
  <c r="P70" i="2" s="1"/>
  <c r="C70" i="2"/>
  <c r="I70" i="2" s="1"/>
  <c r="K70" i="2" s="1"/>
  <c r="A70" i="2"/>
  <c r="B70" i="2" s="1"/>
  <c r="R270" i="2" s="1"/>
  <c r="F69" i="2"/>
  <c r="H69" i="2" s="1"/>
  <c r="E69" i="2"/>
  <c r="D69" i="2"/>
  <c r="O69" i="2" s="1"/>
  <c r="P69" i="2" s="1"/>
  <c r="C69" i="2"/>
  <c r="I69" i="2" s="1"/>
  <c r="A69" i="2"/>
  <c r="B69" i="2" s="1"/>
  <c r="R269" i="2" s="1"/>
  <c r="F68" i="2"/>
  <c r="J68" i="2" s="1"/>
  <c r="E68" i="2"/>
  <c r="D68" i="2"/>
  <c r="O68" i="2" s="1"/>
  <c r="P68" i="2" s="1"/>
  <c r="C68" i="2"/>
  <c r="G68" i="2" s="1"/>
  <c r="A68" i="2"/>
  <c r="B68" i="2" s="1"/>
  <c r="R268" i="2" s="1"/>
  <c r="F67" i="2"/>
  <c r="E67" i="2"/>
  <c r="D67" i="2"/>
  <c r="O67" i="2" s="1"/>
  <c r="P67" i="2" s="1"/>
  <c r="C67" i="2"/>
  <c r="G67" i="2" s="1"/>
  <c r="A67" i="2"/>
  <c r="B67" i="2" s="1"/>
  <c r="R267" i="2" s="1"/>
  <c r="F66" i="2"/>
  <c r="J66" i="2" s="1"/>
  <c r="E66" i="2"/>
  <c r="D66" i="2"/>
  <c r="O66" i="2" s="1"/>
  <c r="P66" i="2" s="1"/>
  <c r="C66" i="2"/>
  <c r="I66" i="2" s="1"/>
  <c r="A66" i="2"/>
  <c r="B66" i="2" s="1"/>
  <c r="R266" i="2" s="1"/>
  <c r="F65" i="2"/>
  <c r="J65" i="2" s="1"/>
  <c r="E65" i="2"/>
  <c r="D65" i="2"/>
  <c r="O65" i="2" s="1"/>
  <c r="P65" i="2" s="1"/>
  <c r="C65" i="2"/>
  <c r="A65" i="2"/>
  <c r="B65" i="2" s="1"/>
  <c r="R265" i="2" s="1"/>
  <c r="F64" i="2"/>
  <c r="E64" i="2"/>
  <c r="D64" i="2"/>
  <c r="O64" i="2" s="1"/>
  <c r="P64" i="2" s="1"/>
  <c r="C64" i="2"/>
  <c r="G64" i="2" s="1"/>
  <c r="A64" i="2"/>
  <c r="B64" i="2" s="1"/>
  <c r="R264" i="2" s="1"/>
  <c r="F63" i="2"/>
  <c r="E63" i="2"/>
  <c r="D63" i="2"/>
  <c r="O63" i="2" s="1"/>
  <c r="P63" i="2" s="1"/>
  <c r="C63" i="2"/>
  <c r="I63" i="2" s="1"/>
  <c r="A63" i="2"/>
  <c r="B63" i="2" s="1"/>
  <c r="R263" i="2" s="1"/>
  <c r="F62" i="2"/>
  <c r="H62" i="2" s="1"/>
  <c r="E62" i="2"/>
  <c r="D62" i="2"/>
  <c r="O62" i="2" s="1"/>
  <c r="P62" i="2" s="1"/>
  <c r="C62" i="2"/>
  <c r="A62" i="2"/>
  <c r="B62" i="2" s="1"/>
  <c r="R262" i="2" s="1"/>
  <c r="F61" i="2"/>
  <c r="J61" i="2" s="1"/>
  <c r="E61" i="2"/>
  <c r="D61" i="2"/>
  <c r="O61" i="2" s="1"/>
  <c r="P61" i="2" s="1"/>
  <c r="C61" i="2"/>
  <c r="A61" i="2"/>
  <c r="B61" i="2" s="1"/>
  <c r="R261" i="2" s="1"/>
  <c r="F60" i="2"/>
  <c r="J60" i="2" s="1"/>
  <c r="E60" i="2"/>
  <c r="D60" i="2"/>
  <c r="O60" i="2" s="1"/>
  <c r="P60" i="2" s="1"/>
  <c r="C60" i="2"/>
  <c r="A60" i="2"/>
  <c r="B60" i="2" s="1"/>
  <c r="R260" i="2" s="1"/>
  <c r="F59" i="2"/>
  <c r="J59" i="2" s="1"/>
  <c r="E59" i="2"/>
  <c r="D59" i="2"/>
  <c r="O59" i="2" s="1"/>
  <c r="P59" i="2" s="1"/>
  <c r="C59" i="2"/>
  <c r="I59" i="2" s="1"/>
  <c r="A59" i="2"/>
  <c r="B59" i="2" s="1"/>
  <c r="R259" i="2" s="1"/>
  <c r="F58" i="2"/>
  <c r="E58" i="2"/>
  <c r="D58" i="2"/>
  <c r="O58" i="2" s="1"/>
  <c r="P58" i="2" s="1"/>
  <c r="C58" i="2"/>
  <c r="A58" i="2"/>
  <c r="B58" i="2" s="1"/>
  <c r="R258" i="2" s="1"/>
  <c r="F57" i="2"/>
  <c r="E57" i="2"/>
  <c r="D57" i="2"/>
  <c r="O57" i="2" s="1"/>
  <c r="P57" i="2" s="1"/>
  <c r="C57" i="2"/>
  <c r="I57" i="2" s="1"/>
  <c r="A57" i="2"/>
  <c r="B57" i="2" s="1"/>
  <c r="R257" i="2" s="1"/>
  <c r="F56" i="2"/>
  <c r="J56" i="2" s="1"/>
  <c r="E56" i="2"/>
  <c r="D56" i="2"/>
  <c r="O56" i="2" s="1"/>
  <c r="P56" i="2" s="1"/>
  <c r="C56" i="2"/>
  <c r="A56" i="2"/>
  <c r="B56" i="2" s="1"/>
  <c r="R256" i="2" s="1"/>
  <c r="F55" i="2"/>
  <c r="J55" i="2" s="1"/>
  <c r="E55" i="2"/>
  <c r="D55" i="2"/>
  <c r="O55" i="2" s="1"/>
  <c r="P55" i="2" s="1"/>
  <c r="C55" i="2"/>
  <c r="A55" i="2"/>
  <c r="B55" i="2" s="1"/>
  <c r="R255" i="2" s="1"/>
  <c r="F54" i="2"/>
  <c r="E54" i="2"/>
  <c r="D54" i="2"/>
  <c r="O54" i="2" s="1"/>
  <c r="P54" i="2" s="1"/>
  <c r="C54" i="2"/>
  <c r="I54" i="2" s="1"/>
  <c r="A54" i="2"/>
  <c r="B54" i="2" s="1"/>
  <c r="R254" i="2" s="1"/>
  <c r="F53" i="2"/>
  <c r="J53" i="2" s="1"/>
  <c r="E53" i="2"/>
  <c r="D53" i="2"/>
  <c r="O53" i="2" s="1"/>
  <c r="P53" i="2" s="1"/>
  <c r="C53" i="2"/>
  <c r="A53" i="2"/>
  <c r="B53" i="2" s="1"/>
  <c r="R253" i="2" s="1"/>
  <c r="F52" i="2"/>
  <c r="J52" i="2" s="1"/>
  <c r="E52" i="2"/>
  <c r="D52" i="2"/>
  <c r="O52" i="2" s="1"/>
  <c r="P52" i="2" s="1"/>
  <c r="C52" i="2"/>
  <c r="I52" i="2" s="1"/>
  <c r="A52" i="2"/>
  <c r="B52" i="2" s="1"/>
  <c r="R252" i="2" s="1"/>
  <c r="F51" i="2"/>
  <c r="E51" i="2"/>
  <c r="D51" i="2"/>
  <c r="O51" i="2" s="1"/>
  <c r="P51" i="2" s="1"/>
  <c r="C51" i="2"/>
  <c r="I51" i="2" s="1"/>
  <c r="A51" i="2"/>
  <c r="B51" i="2" s="1"/>
  <c r="R251" i="2" s="1"/>
  <c r="F50" i="2"/>
  <c r="H50" i="2" s="1"/>
  <c r="E50" i="2"/>
  <c r="D50" i="2"/>
  <c r="O50" i="2" s="1"/>
  <c r="P50" i="2" s="1"/>
  <c r="C50" i="2"/>
  <c r="G50" i="2" s="1"/>
  <c r="A50" i="2"/>
  <c r="B50" i="2" s="1"/>
  <c r="R250" i="2" s="1"/>
  <c r="F49" i="2"/>
  <c r="E49" i="2"/>
  <c r="D49" i="2"/>
  <c r="O49" i="2" s="1"/>
  <c r="P49" i="2" s="1"/>
  <c r="C49" i="2"/>
  <c r="I49" i="2" s="1"/>
  <c r="A49" i="2"/>
  <c r="B49" i="2" s="1"/>
  <c r="R249" i="2" s="1"/>
  <c r="F48" i="2"/>
  <c r="H48" i="2" s="1"/>
  <c r="E48" i="2"/>
  <c r="D48" i="2"/>
  <c r="O48" i="2" s="1"/>
  <c r="P48" i="2" s="1"/>
  <c r="C48" i="2"/>
  <c r="I48" i="2" s="1"/>
  <c r="A48" i="2"/>
  <c r="B48" i="2" s="1"/>
  <c r="R248" i="2" s="1"/>
  <c r="F47" i="2"/>
  <c r="E47" i="2"/>
  <c r="D47" i="2"/>
  <c r="O47" i="2" s="1"/>
  <c r="P47" i="2" s="1"/>
  <c r="C47" i="2"/>
  <c r="I47" i="2" s="1"/>
  <c r="A47" i="2"/>
  <c r="B47" i="2" s="1"/>
  <c r="R247" i="2" s="1"/>
  <c r="F46" i="2"/>
  <c r="E46" i="2"/>
  <c r="D46" i="2"/>
  <c r="O46" i="2" s="1"/>
  <c r="P46" i="2" s="1"/>
  <c r="C46" i="2"/>
  <c r="I46" i="2" s="1"/>
  <c r="A46" i="2"/>
  <c r="B46" i="2" s="1"/>
  <c r="R246" i="2" s="1"/>
  <c r="F45" i="2"/>
  <c r="J45" i="2" s="1"/>
  <c r="E45" i="2"/>
  <c r="D45" i="2"/>
  <c r="O45" i="2" s="1"/>
  <c r="P45" i="2" s="1"/>
  <c r="C45" i="2"/>
  <c r="A45" i="2"/>
  <c r="B45" i="2" s="1"/>
  <c r="R245" i="2" s="1"/>
  <c r="F44" i="2"/>
  <c r="J44" i="2" s="1"/>
  <c r="E44" i="2"/>
  <c r="D44" i="2"/>
  <c r="O44" i="2" s="1"/>
  <c r="P44" i="2" s="1"/>
  <c r="C44" i="2"/>
  <c r="A44" i="2"/>
  <c r="B44" i="2" s="1"/>
  <c r="R244" i="2" s="1"/>
  <c r="F43" i="2"/>
  <c r="E43" i="2"/>
  <c r="D43" i="2"/>
  <c r="O43" i="2" s="1"/>
  <c r="P43" i="2" s="1"/>
  <c r="C43" i="2"/>
  <c r="I43" i="2" s="1"/>
  <c r="A43" i="2"/>
  <c r="B43" i="2" s="1"/>
  <c r="R243" i="2" s="1"/>
  <c r="F42" i="2"/>
  <c r="E42" i="2"/>
  <c r="D42" i="2"/>
  <c r="O42" i="2" s="1"/>
  <c r="P42" i="2" s="1"/>
  <c r="C42" i="2"/>
  <c r="I42" i="2" s="1"/>
  <c r="A42" i="2"/>
  <c r="B42" i="2" s="1"/>
  <c r="R242" i="2" s="1"/>
  <c r="F41" i="2"/>
  <c r="E41" i="2"/>
  <c r="D41" i="2"/>
  <c r="O41" i="2" s="1"/>
  <c r="P41" i="2" s="1"/>
  <c r="C41" i="2"/>
  <c r="I41" i="2" s="1"/>
  <c r="A41" i="2"/>
  <c r="B41" i="2" s="1"/>
  <c r="R241" i="2" s="1"/>
  <c r="F40" i="2"/>
  <c r="H40" i="2" s="1"/>
  <c r="E40" i="2"/>
  <c r="D40" i="2"/>
  <c r="O40" i="2" s="1"/>
  <c r="P40" i="2" s="1"/>
  <c r="C40" i="2"/>
  <c r="G40" i="2" s="1"/>
  <c r="A40" i="2"/>
  <c r="B40" i="2" s="1"/>
  <c r="R240" i="2" s="1"/>
  <c r="F39" i="2"/>
  <c r="J39" i="2" s="1"/>
  <c r="E39" i="2"/>
  <c r="D39" i="2"/>
  <c r="O39" i="2" s="1"/>
  <c r="P39" i="2" s="1"/>
  <c r="C39" i="2"/>
  <c r="G39" i="2" s="1"/>
  <c r="A39" i="2"/>
  <c r="B39" i="2" s="1"/>
  <c r="R239" i="2" s="1"/>
  <c r="F38" i="2"/>
  <c r="E38" i="2"/>
  <c r="D38" i="2"/>
  <c r="O38" i="2" s="1"/>
  <c r="P38" i="2" s="1"/>
  <c r="C38" i="2"/>
  <c r="I38" i="2" s="1"/>
  <c r="A38" i="2"/>
  <c r="B38" i="2" s="1"/>
  <c r="R238" i="2" s="1"/>
  <c r="F37" i="2"/>
  <c r="E37" i="2"/>
  <c r="D37" i="2"/>
  <c r="O37" i="2" s="1"/>
  <c r="P37" i="2" s="1"/>
  <c r="C37" i="2"/>
  <c r="I37" i="2" s="1"/>
  <c r="A37" i="2"/>
  <c r="B37" i="2" s="1"/>
  <c r="R237" i="2" s="1"/>
  <c r="F36" i="2"/>
  <c r="E36" i="2"/>
  <c r="D36" i="2"/>
  <c r="O36" i="2" s="1"/>
  <c r="P36" i="2" s="1"/>
  <c r="C36" i="2"/>
  <c r="G36" i="2" s="1"/>
  <c r="A36" i="2"/>
  <c r="B36" i="2" s="1"/>
  <c r="R236" i="2" s="1"/>
  <c r="F35" i="2"/>
  <c r="J35" i="2" s="1"/>
  <c r="E35" i="2"/>
  <c r="D35" i="2"/>
  <c r="O35" i="2" s="1"/>
  <c r="P35" i="2" s="1"/>
  <c r="C35" i="2"/>
  <c r="G35" i="2" s="1"/>
  <c r="A35" i="2"/>
  <c r="B35" i="2" s="1"/>
  <c r="R235" i="2" s="1"/>
  <c r="F34" i="2"/>
  <c r="H34" i="2" s="1"/>
  <c r="E34" i="2"/>
  <c r="D34" i="2"/>
  <c r="O34" i="2" s="1"/>
  <c r="P34" i="2" s="1"/>
  <c r="C34" i="2"/>
  <c r="G34" i="2" s="1"/>
  <c r="A34" i="2"/>
  <c r="B34" i="2" s="1"/>
  <c r="R234" i="2" s="1"/>
  <c r="F33" i="2"/>
  <c r="J33" i="2" s="1"/>
  <c r="E33" i="2"/>
  <c r="D33" i="2"/>
  <c r="O33" i="2" s="1"/>
  <c r="P33" i="2" s="1"/>
  <c r="C33" i="2"/>
  <c r="I33" i="2" s="1"/>
  <c r="A33" i="2"/>
  <c r="B33" i="2" s="1"/>
  <c r="R233" i="2" s="1"/>
  <c r="F32" i="2"/>
  <c r="E32" i="2"/>
  <c r="D32" i="2"/>
  <c r="O32" i="2" s="1"/>
  <c r="P32" i="2" s="1"/>
  <c r="C32" i="2"/>
  <c r="A32" i="2"/>
  <c r="B32" i="2" s="1"/>
  <c r="R232" i="2" s="1"/>
  <c r="F31" i="2"/>
  <c r="J31" i="2" s="1"/>
  <c r="E31" i="2"/>
  <c r="D31" i="2"/>
  <c r="O31" i="2" s="1"/>
  <c r="P31" i="2" s="1"/>
  <c r="C31" i="2"/>
  <c r="I31" i="2" s="1"/>
  <c r="A31" i="2"/>
  <c r="B31" i="2" s="1"/>
  <c r="R231" i="2" s="1"/>
  <c r="F30" i="2"/>
  <c r="H30" i="2" s="1"/>
  <c r="E30" i="2"/>
  <c r="D30" i="2"/>
  <c r="O30" i="2" s="1"/>
  <c r="P30" i="2" s="1"/>
  <c r="C30" i="2"/>
  <c r="I30" i="2" s="1"/>
  <c r="A30" i="2"/>
  <c r="B30" i="2" s="1"/>
  <c r="R230" i="2" s="1"/>
  <c r="F29" i="2"/>
  <c r="E29" i="2"/>
  <c r="D29" i="2"/>
  <c r="O29" i="2" s="1"/>
  <c r="P29" i="2" s="1"/>
  <c r="C29" i="2"/>
  <c r="I29" i="2" s="1"/>
  <c r="A29" i="2"/>
  <c r="B29" i="2" s="1"/>
  <c r="R229" i="2" s="1"/>
  <c r="F28" i="2"/>
  <c r="H28" i="2" s="1"/>
  <c r="E28" i="2"/>
  <c r="D28" i="2"/>
  <c r="O28" i="2" s="1"/>
  <c r="P28" i="2" s="1"/>
  <c r="C28" i="2"/>
  <c r="A28" i="2"/>
  <c r="B28" i="2" s="1"/>
  <c r="R228" i="2" s="1"/>
  <c r="F27" i="2"/>
  <c r="J27" i="2" s="1"/>
  <c r="E27" i="2"/>
  <c r="D27" i="2"/>
  <c r="O27" i="2" s="1"/>
  <c r="P27" i="2" s="1"/>
  <c r="C27" i="2"/>
  <c r="A27" i="2"/>
  <c r="B27" i="2" s="1"/>
  <c r="R227" i="2" s="1"/>
  <c r="F26" i="2"/>
  <c r="E26" i="2"/>
  <c r="D26" i="2"/>
  <c r="O26" i="2" s="1"/>
  <c r="P26" i="2" s="1"/>
  <c r="C26" i="2"/>
  <c r="I26" i="2" s="1"/>
  <c r="A26" i="2"/>
  <c r="B26" i="2" s="1"/>
  <c r="R226" i="2" s="1"/>
  <c r="F25" i="2"/>
  <c r="H25" i="2" s="1"/>
  <c r="E25" i="2"/>
  <c r="D25" i="2"/>
  <c r="O25" i="2" s="1"/>
  <c r="P25" i="2" s="1"/>
  <c r="C25" i="2"/>
  <c r="A25" i="2"/>
  <c r="B25" i="2" s="1"/>
  <c r="R225" i="2" s="1"/>
  <c r="F24" i="2"/>
  <c r="J24" i="2" s="1"/>
  <c r="E24" i="2"/>
  <c r="D24" i="2"/>
  <c r="O24" i="2" s="1"/>
  <c r="P24" i="2" s="1"/>
  <c r="C24" i="2"/>
  <c r="I24" i="2" s="1"/>
  <c r="A24" i="2"/>
  <c r="B24" i="2" s="1"/>
  <c r="R224" i="2" s="1"/>
  <c r="F23" i="2"/>
  <c r="J23" i="2" s="1"/>
  <c r="E23" i="2"/>
  <c r="D23" i="2"/>
  <c r="O23" i="2" s="1"/>
  <c r="P23" i="2" s="1"/>
  <c r="C23" i="2"/>
  <c r="I23" i="2" s="1"/>
  <c r="A23" i="2"/>
  <c r="B23" i="2" s="1"/>
  <c r="R223" i="2" s="1"/>
  <c r="F22" i="2"/>
  <c r="E22" i="2"/>
  <c r="D22" i="2"/>
  <c r="O22" i="2" s="1"/>
  <c r="P22" i="2" s="1"/>
  <c r="C22" i="2"/>
  <c r="I22" i="2" s="1"/>
  <c r="A22" i="2"/>
  <c r="B22" i="2" s="1"/>
  <c r="R222" i="2" s="1"/>
  <c r="F21" i="2"/>
  <c r="E21" i="2"/>
  <c r="D21" i="2"/>
  <c r="O21" i="2" s="1"/>
  <c r="P21" i="2" s="1"/>
  <c r="C21" i="2"/>
  <c r="I21" i="2" s="1"/>
  <c r="A21" i="2"/>
  <c r="B21" i="2" s="1"/>
  <c r="R221" i="2" s="1"/>
  <c r="F20" i="2"/>
  <c r="J20" i="2" s="1"/>
  <c r="E20" i="2"/>
  <c r="D20" i="2"/>
  <c r="O20" i="2" s="1"/>
  <c r="P20" i="2" s="1"/>
  <c r="C20" i="2"/>
  <c r="I20" i="2" s="1"/>
  <c r="A20" i="2"/>
  <c r="B20" i="2" s="1"/>
  <c r="R220" i="2" s="1"/>
  <c r="F19" i="2"/>
  <c r="J19" i="2" s="1"/>
  <c r="E19" i="2"/>
  <c r="D19" i="2"/>
  <c r="O19" i="2" s="1"/>
  <c r="P19" i="2" s="1"/>
  <c r="C19" i="2"/>
  <c r="I19" i="2" s="1"/>
  <c r="A19" i="2"/>
  <c r="B19" i="2" s="1"/>
  <c r="R219" i="2" s="1"/>
  <c r="F18" i="2"/>
  <c r="E18" i="2"/>
  <c r="D18" i="2"/>
  <c r="O18" i="2" s="1"/>
  <c r="P18" i="2" s="1"/>
  <c r="C18" i="2"/>
  <c r="A18" i="2"/>
  <c r="B18" i="2" s="1"/>
  <c r="R218" i="2" s="1"/>
  <c r="F17" i="2"/>
  <c r="J17" i="2" s="1"/>
  <c r="E17" i="2"/>
  <c r="D17" i="2"/>
  <c r="O17" i="2" s="1"/>
  <c r="P17" i="2" s="1"/>
  <c r="C17" i="2"/>
  <c r="A17" i="2"/>
  <c r="B17" i="2" s="1"/>
  <c r="R217" i="2" s="1"/>
  <c r="F16" i="2"/>
  <c r="J16" i="2" s="1"/>
  <c r="E16" i="2"/>
  <c r="D16" i="2"/>
  <c r="O16" i="2" s="1"/>
  <c r="P16" i="2" s="1"/>
  <c r="C16" i="2"/>
  <c r="I16" i="2" s="1"/>
  <c r="A16" i="2"/>
  <c r="B16" i="2" s="1"/>
  <c r="R216" i="2" s="1"/>
  <c r="F15" i="2"/>
  <c r="H15" i="2" s="1"/>
  <c r="E15" i="2"/>
  <c r="D15" i="2"/>
  <c r="O15" i="2" s="1"/>
  <c r="P15" i="2" s="1"/>
  <c r="C15" i="2"/>
  <c r="A15" i="2"/>
  <c r="B15" i="2" s="1"/>
  <c r="R215" i="2" s="1"/>
  <c r="F14" i="2"/>
  <c r="H14" i="2" s="1"/>
  <c r="E14" i="2"/>
  <c r="D14" i="2"/>
  <c r="O14" i="2" s="1"/>
  <c r="P14" i="2" s="1"/>
  <c r="C14" i="2"/>
  <c r="I14" i="2" s="1"/>
  <c r="A14" i="2"/>
  <c r="B14" i="2" s="1"/>
  <c r="R214" i="2" s="1"/>
  <c r="F13" i="2"/>
  <c r="J13" i="2" s="1"/>
  <c r="M13" i="2" s="1"/>
  <c r="N13" i="2" s="1"/>
  <c r="E13" i="2"/>
  <c r="D13" i="2"/>
  <c r="O13" i="2" s="1"/>
  <c r="P13" i="2" s="1"/>
  <c r="C13" i="2"/>
  <c r="I13" i="2" s="1"/>
  <c r="A13" i="2"/>
  <c r="B13" i="2" s="1"/>
  <c r="R213" i="2" s="1"/>
  <c r="F12" i="2"/>
  <c r="J12" i="2" s="1"/>
  <c r="M12" i="2" s="1"/>
  <c r="N12" i="2" s="1"/>
  <c r="E12" i="2"/>
  <c r="D12" i="2"/>
  <c r="O12" i="2" s="1"/>
  <c r="P12" i="2" s="1"/>
  <c r="C12" i="2"/>
  <c r="G12" i="2" s="1"/>
  <c r="A12" i="2"/>
  <c r="B12" i="2" s="1"/>
  <c r="R212" i="2" s="1"/>
  <c r="F11" i="2"/>
  <c r="H11" i="2" s="1"/>
  <c r="E11" i="2"/>
  <c r="D11" i="2"/>
  <c r="O11" i="2" s="1"/>
  <c r="P11" i="2" s="1"/>
  <c r="C11" i="2"/>
  <c r="A11" i="2"/>
  <c r="B11" i="2" s="1"/>
  <c r="R211" i="2" s="1"/>
  <c r="F10" i="2"/>
  <c r="H10" i="2" s="1"/>
  <c r="E10" i="2"/>
  <c r="D10" i="2"/>
  <c r="O10" i="2" s="1"/>
  <c r="P10" i="2" s="1"/>
  <c r="C10" i="2"/>
  <c r="I10" i="2" s="1"/>
  <c r="K10" i="2" s="1"/>
  <c r="A10" i="2"/>
  <c r="B10" i="2" s="1"/>
  <c r="R210" i="2" s="1"/>
  <c r="F9" i="2"/>
  <c r="J9" i="2" s="1"/>
  <c r="M9" i="2" s="1"/>
  <c r="N9" i="2" s="1"/>
  <c r="E9" i="2"/>
  <c r="D9" i="2"/>
  <c r="O9" i="2" s="1"/>
  <c r="P9" i="2" s="1"/>
  <c r="C9" i="2"/>
  <c r="I9" i="2" s="1"/>
  <c r="A9" i="2"/>
  <c r="B9" i="2" s="1"/>
  <c r="R209" i="2" s="1"/>
  <c r="F8" i="2"/>
  <c r="J8" i="2" s="1"/>
  <c r="M8" i="2" s="1"/>
  <c r="N8" i="2" s="1"/>
  <c r="E8" i="2"/>
  <c r="D8" i="2"/>
  <c r="O8" i="2" s="1"/>
  <c r="P8" i="2" s="1"/>
  <c r="C8" i="2"/>
  <c r="A8" i="2"/>
  <c r="B8" i="2" s="1"/>
  <c r="R208" i="2" s="1"/>
  <c r="F7" i="2"/>
  <c r="H7" i="2" s="1"/>
  <c r="E7" i="2"/>
  <c r="D7" i="2"/>
  <c r="O7" i="2" s="1"/>
  <c r="P7" i="2" s="1"/>
  <c r="C7" i="2"/>
  <c r="I7" i="2" s="1"/>
  <c r="A7" i="2"/>
  <c r="B7" i="2" s="1"/>
  <c r="R207" i="2" s="1"/>
  <c r="F6" i="2"/>
  <c r="H6" i="2" s="1"/>
  <c r="E6" i="2"/>
  <c r="D6" i="2"/>
  <c r="O6" i="2" s="1"/>
  <c r="P6" i="2" s="1"/>
  <c r="C6" i="2"/>
  <c r="I6" i="2" s="1"/>
  <c r="A6" i="2"/>
  <c r="B6" i="2" s="1"/>
  <c r="R206" i="2" s="1"/>
  <c r="F5" i="2"/>
  <c r="E5" i="2"/>
  <c r="D5" i="2"/>
  <c r="O5" i="2" s="1"/>
  <c r="P5" i="2" s="1"/>
  <c r="C5" i="2"/>
  <c r="I5" i="2" s="1"/>
  <c r="A5" i="2"/>
  <c r="B5" i="2" s="1"/>
  <c r="R205" i="2" s="1"/>
  <c r="F4" i="2"/>
  <c r="J4" i="2" s="1"/>
  <c r="M4" i="2" s="1"/>
  <c r="N4" i="2" s="1"/>
  <c r="E4" i="2"/>
  <c r="D4" i="2"/>
  <c r="O4" i="2" s="1"/>
  <c r="P4" i="2" s="1"/>
  <c r="C4" i="2"/>
  <c r="I4" i="2" s="1"/>
  <c r="A4" i="2"/>
  <c r="B4" i="2" s="1"/>
  <c r="R204" i="2" s="1"/>
  <c r="F3" i="2"/>
  <c r="E3" i="2"/>
  <c r="D3" i="2"/>
  <c r="C3" i="2"/>
  <c r="A3" i="2"/>
  <c r="AE133" i="2" l="1"/>
  <c r="BB78" i="2"/>
  <c r="AB194" i="2"/>
  <c r="AA194" i="2" s="1"/>
  <c r="AC194" i="2" s="1"/>
  <c r="AH73" i="2"/>
  <c r="AJ73" i="2" s="1"/>
  <c r="AE36" i="2"/>
  <c r="AB151" i="2"/>
  <c r="AA151" i="2" s="1"/>
  <c r="AC151" i="2" s="1"/>
  <c r="AB41" i="2"/>
  <c r="AA41" i="2" s="1"/>
  <c r="AC41" i="2" s="1"/>
  <c r="AE41" i="2" s="1"/>
  <c r="AD73" i="2"/>
  <c r="AS116" i="2"/>
  <c r="AH177" i="2"/>
  <c r="AJ177" i="2" s="1"/>
  <c r="AL41" i="2"/>
  <c r="AB79" i="2"/>
  <c r="AA79" i="2" s="1"/>
  <c r="AC79" i="2" s="1"/>
  <c r="AH36" i="2"/>
  <c r="AJ36" i="2" s="1"/>
  <c r="AE44" i="2"/>
  <c r="AS60" i="2"/>
  <c r="AU60" i="2" s="1"/>
  <c r="AM141" i="2"/>
  <c r="AT137" i="2"/>
  <c r="BA64" i="2"/>
  <c r="AH45" i="2"/>
  <c r="AJ45" i="2" s="1"/>
  <c r="AU157" i="2"/>
  <c r="AH44" i="2"/>
  <c r="AJ44" i="2" s="1"/>
  <c r="AL44" i="2" s="1"/>
  <c r="AN44" i="2" s="1"/>
  <c r="AB186" i="2"/>
  <c r="AA186" i="2" s="1"/>
  <c r="AC186" i="2" s="1"/>
  <c r="AD41" i="2"/>
  <c r="AR76" i="2"/>
  <c r="AR157" i="2"/>
  <c r="AT172" i="2"/>
  <c r="AE157" i="2"/>
  <c r="BB79" i="2"/>
  <c r="BA75" i="2"/>
  <c r="AB53" i="2"/>
  <c r="AA53" i="2" s="1"/>
  <c r="AC53" i="2" s="1"/>
  <c r="AT79" i="2"/>
  <c r="AR4" i="2"/>
  <c r="AS161" i="2"/>
  <c r="AR161" i="2"/>
  <c r="AT152" i="2"/>
  <c r="BB154" i="2"/>
  <c r="BA154" i="2"/>
  <c r="AS106" i="2"/>
  <c r="AK90" i="2"/>
  <c r="BB141" i="2"/>
  <c r="BA141" i="2"/>
  <c r="AS160" i="2"/>
  <c r="AB86" i="2"/>
  <c r="AA86" i="2" s="1"/>
  <c r="AC86" i="2" s="1"/>
  <c r="BA99" i="2"/>
  <c r="BB99" i="2"/>
  <c r="AS98" i="2"/>
  <c r="AB46" i="2"/>
  <c r="AA46" i="2" s="1"/>
  <c r="AC46" i="2" s="1"/>
  <c r="AD46" i="2" s="1"/>
  <c r="AD30" i="2"/>
  <c r="AH164" i="2"/>
  <c r="AJ164" i="2" s="1"/>
  <c r="AB164" i="2"/>
  <c r="AA164" i="2" s="1"/>
  <c r="AC164" i="2" s="1"/>
  <c r="AH131" i="2"/>
  <c r="AJ131" i="2" s="1"/>
  <c r="AL131" i="2" s="1"/>
  <c r="AU131" i="2"/>
  <c r="AD107" i="2"/>
  <c r="AD93" i="2"/>
  <c r="AE106" i="2"/>
  <c r="AF106" i="2" s="1"/>
  <c r="AB56" i="2"/>
  <c r="AA56" i="2" s="1"/>
  <c r="AC56" i="2" s="1"/>
  <c r="AH56" i="2"/>
  <c r="AJ56" i="2" s="1"/>
  <c r="AL170" i="2"/>
  <c r="AB170" i="2"/>
  <c r="AA170" i="2" s="1"/>
  <c r="AC170" i="2" s="1"/>
  <c r="AD170" i="2" s="1"/>
  <c r="AB150" i="2"/>
  <c r="AA150" i="2" s="1"/>
  <c r="AC150" i="2" s="1"/>
  <c r="AD150" i="2" s="1"/>
  <c r="AB128" i="2"/>
  <c r="AA128" i="2" s="1"/>
  <c r="AC128" i="2" s="1"/>
  <c r="AD128" i="2" s="1"/>
  <c r="AL59" i="2"/>
  <c r="AD113" i="2"/>
  <c r="AH30" i="2"/>
  <c r="AJ30" i="2" s="1"/>
  <c r="AH152" i="2"/>
  <c r="AJ152" i="2" s="1"/>
  <c r="AB152" i="2"/>
  <c r="AA152" i="2" s="1"/>
  <c r="AC152" i="2" s="1"/>
  <c r="AB54" i="2"/>
  <c r="AA54" i="2" s="1"/>
  <c r="AC54" i="2" s="1"/>
  <c r="AH54" i="2"/>
  <c r="AJ54" i="2" s="1"/>
  <c r="AB59" i="2"/>
  <c r="AA59" i="2" s="1"/>
  <c r="AC59" i="2" s="1"/>
  <c r="AE59" i="2" s="1"/>
  <c r="AH154" i="2"/>
  <c r="AJ154" i="2" s="1"/>
  <c r="AB154" i="2"/>
  <c r="AA154" i="2" s="1"/>
  <c r="AC154" i="2" s="1"/>
  <c r="AH126" i="2"/>
  <c r="AJ126" i="2" s="1"/>
  <c r="AB126" i="2"/>
  <c r="AA126" i="2" s="1"/>
  <c r="AC126" i="2" s="1"/>
  <c r="AH172" i="2"/>
  <c r="AJ172" i="2" s="1"/>
  <c r="AB172" i="2"/>
  <c r="AA172" i="2" s="1"/>
  <c r="AC172" i="2" s="1"/>
  <c r="AM156" i="2"/>
  <c r="AN156" i="2"/>
  <c r="AH58" i="2"/>
  <c r="AJ58" i="2" s="1"/>
  <c r="AH51" i="2"/>
  <c r="AJ51" i="2" s="1"/>
  <c r="AB51" i="2"/>
  <c r="AA51" i="2" s="1"/>
  <c r="AC51" i="2" s="1"/>
  <c r="AH47" i="2"/>
  <c r="AJ47" i="2" s="1"/>
  <c r="AB47" i="2"/>
  <c r="AA47" i="2" s="1"/>
  <c r="AC47" i="2" s="1"/>
  <c r="AE109" i="2"/>
  <c r="AD109" i="2"/>
  <c r="AR107" i="2"/>
  <c r="AS107" i="2"/>
  <c r="AD156" i="2"/>
  <c r="AR138" i="2"/>
  <c r="AU138" i="2"/>
  <c r="BB116" i="2"/>
  <c r="AD83" i="2"/>
  <c r="AS102" i="2"/>
  <c r="AR102" i="2"/>
  <c r="AH39" i="2"/>
  <c r="AJ39" i="2" s="1"/>
  <c r="AB39" i="2"/>
  <c r="AA39" i="2" s="1"/>
  <c r="AC39" i="2" s="1"/>
  <c r="AU53" i="2"/>
  <c r="AT53" i="2"/>
  <c r="AB117" i="2"/>
  <c r="AA117" i="2" s="1"/>
  <c r="AC117" i="2" s="1"/>
  <c r="AH117" i="2"/>
  <c r="AJ117" i="2" s="1"/>
  <c r="AH49" i="2"/>
  <c r="AJ49" i="2" s="1"/>
  <c r="AB49" i="2"/>
  <c r="AA49" i="2" s="1"/>
  <c r="AC49" i="2" s="1"/>
  <c r="BB22" i="2"/>
  <c r="AH168" i="2"/>
  <c r="AJ168" i="2" s="1"/>
  <c r="AB168" i="2"/>
  <c r="AA168" i="2" s="1"/>
  <c r="AC168" i="2" s="1"/>
  <c r="AD153" i="2"/>
  <c r="AE153" i="2"/>
  <c r="AU51" i="2"/>
  <c r="AT51" i="2"/>
  <c r="BB144" i="2"/>
  <c r="BA144" i="2"/>
  <c r="BB397" i="2"/>
  <c r="BA397" i="2"/>
  <c r="AS393" i="2"/>
  <c r="AR393" i="2"/>
  <c r="AS372" i="2"/>
  <c r="AR372" i="2"/>
  <c r="AO365" i="2"/>
  <c r="AQ365" i="2" s="1"/>
  <c r="AI365" i="2"/>
  <c r="AI361" i="2"/>
  <c r="AO361" i="2"/>
  <c r="AQ361" i="2" s="1"/>
  <c r="AU317" i="2"/>
  <c r="AT317" i="2"/>
  <c r="AZ305" i="2"/>
  <c r="AY305" i="2"/>
  <c r="AB324" i="2"/>
  <c r="AA324" i="2" s="1"/>
  <c r="AC324" i="2" s="1"/>
  <c r="AH324" i="2"/>
  <c r="AJ324" i="2" s="1"/>
  <c r="AS216" i="2"/>
  <c r="AR216" i="2"/>
  <c r="AY394" i="2"/>
  <c r="AZ394" i="2"/>
  <c r="AS392" i="2"/>
  <c r="AR392" i="2"/>
  <c r="AB397" i="2"/>
  <c r="AA397" i="2" s="1"/>
  <c r="AC397" i="2" s="1"/>
  <c r="AH397" i="2"/>
  <c r="AJ397" i="2" s="1"/>
  <c r="AS395" i="2"/>
  <c r="AR395" i="2"/>
  <c r="AB393" i="2"/>
  <c r="AA393" i="2" s="1"/>
  <c r="AC393" i="2" s="1"/>
  <c r="AH393" i="2"/>
  <c r="AJ393" i="2" s="1"/>
  <c r="BB393" i="2"/>
  <c r="BA393" i="2"/>
  <c r="AS370" i="2"/>
  <c r="AR370" i="2"/>
  <c r="AS385" i="2"/>
  <c r="AR385" i="2"/>
  <c r="AO363" i="2"/>
  <c r="AQ363" i="2" s="1"/>
  <c r="AI363" i="2"/>
  <c r="AY361" i="2"/>
  <c r="AZ361" i="2"/>
  <c r="AB387" i="2"/>
  <c r="AA387" i="2" s="1"/>
  <c r="AC387" i="2" s="1"/>
  <c r="AH387" i="2"/>
  <c r="AJ387" i="2" s="1"/>
  <c r="AH396" i="2"/>
  <c r="AJ396" i="2" s="1"/>
  <c r="AB396" i="2"/>
  <c r="AA396" i="2" s="1"/>
  <c r="AC396" i="2" s="1"/>
  <c r="AR358" i="2"/>
  <c r="AS358" i="2"/>
  <c r="AO359" i="2"/>
  <c r="AQ359" i="2" s="1"/>
  <c r="AI359" i="2"/>
  <c r="AS362" i="2"/>
  <c r="AR362" i="2"/>
  <c r="AR351" i="2"/>
  <c r="AS351" i="2"/>
  <c r="AZ339" i="2"/>
  <c r="AY339" i="2"/>
  <c r="AZ337" i="2"/>
  <c r="AY337" i="2"/>
  <c r="AO341" i="2"/>
  <c r="AQ341" i="2" s="1"/>
  <c r="AI341" i="2"/>
  <c r="AL351" i="2"/>
  <c r="AK351" i="2"/>
  <c r="AK333" i="2"/>
  <c r="AL333" i="2"/>
  <c r="AD322" i="2"/>
  <c r="AE322" i="2"/>
  <c r="AZ308" i="2"/>
  <c r="AY308" i="2"/>
  <c r="AS325" i="2"/>
  <c r="AR325" i="2"/>
  <c r="AL326" i="2"/>
  <c r="AK326" i="2"/>
  <c r="AS338" i="2"/>
  <c r="AR338" i="2"/>
  <c r="AB318" i="2"/>
  <c r="AA318" i="2" s="1"/>
  <c r="AC318" i="2" s="1"/>
  <c r="AH318" i="2"/>
  <c r="AJ318" i="2" s="1"/>
  <c r="AD339" i="2"/>
  <c r="AE339" i="2"/>
  <c r="AK329" i="2"/>
  <c r="AL329" i="2"/>
  <c r="AI282" i="2"/>
  <c r="AO282" i="2"/>
  <c r="AQ282" i="2" s="1"/>
  <c r="AE311" i="2"/>
  <c r="AD311" i="2"/>
  <c r="BA279" i="2"/>
  <c r="BB279" i="2"/>
  <c r="AO299" i="2"/>
  <c r="AQ299" i="2" s="1"/>
  <c r="AI299" i="2"/>
  <c r="AE277" i="2"/>
  <c r="AD277" i="2"/>
  <c r="AL317" i="2"/>
  <c r="AK317" i="2"/>
  <c r="AB264" i="2"/>
  <c r="AA264" i="2" s="1"/>
  <c r="AC264" i="2" s="1"/>
  <c r="AH264" i="2"/>
  <c r="AJ264" i="2" s="1"/>
  <c r="AH315" i="2"/>
  <c r="AJ315" i="2" s="1"/>
  <c r="AB315" i="2"/>
  <c r="AA315" i="2" s="1"/>
  <c r="AC315" i="2" s="1"/>
  <c r="AB268" i="2"/>
  <c r="AA268" i="2" s="1"/>
  <c r="AC268" i="2" s="1"/>
  <c r="AH268" i="2"/>
  <c r="AJ268" i="2" s="1"/>
  <c r="AZ324" i="2"/>
  <c r="AY324" i="2"/>
  <c r="AR270" i="2"/>
  <c r="AS270" i="2"/>
  <c r="AH254" i="2"/>
  <c r="AJ254" i="2" s="1"/>
  <c r="AB254" i="2"/>
  <c r="AA254" i="2" s="1"/>
  <c r="AC254" i="2" s="1"/>
  <c r="AS214" i="2"/>
  <c r="AR214" i="2"/>
  <c r="AR279" i="2"/>
  <c r="AS279" i="2"/>
  <c r="AZ313" i="2"/>
  <c r="AY313" i="2"/>
  <c r="BB281" i="2"/>
  <c r="BA281" i="2"/>
  <c r="BA293" i="2"/>
  <c r="BB293" i="2"/>
  <c r="BA250" i="2"/>
  <c r="BB250" i="2"/>
  <c r="AG229" i="2"/>
  <c r="AF229" i="2"/>
  <c r="AH237" i="2"/>
  <c r="AJ237" i="2" s="1"/>
  <c r="AB237" i="2"/>
  <c r="AA237" i="2" s="1"/>
  <c r="AC237" i="2" s="1"/>
  <c r="AG262" i="2"/>
  <c r="AF262" i="2"/>
  <c r="AS248" i="2"/>
  <c r="AR248" i="2"/>
  <c r="BA220" i="2"/>
  <c r="BB220" i="2"/>
  <c r="BA212" i="2"/>
  <c r="BB212" i="2"/>
  <c r="AS228" i="2"/>
  <c r="AR228" i="2"/>
  <c r="AS253" i="2"/>
  <c r="AR253" i="2"/>
  <c r="BB319" i="2"/>
  <c r="BA319" i="2"/>
  <c r="BA277" i="2"/>
  <c r="BB277" i="2"/>
  <c r="AU242" i="2"/>
  <c r="AT242" i="2"/>
  <c r="BB229" i="2"/>
  <c r="BA229" i="2"/>
  <c r="AE216" i="2"/>
  <c r="AD216" i="2"/>
  <c r="AF223" i="2"/>
  <c r="AG223" i="2"/>
  <c r="AL232" i="2"/>
  <c r="AK232" i="2"/>
  <c r="AU311" i="2"/>
  <c r="AT311" i="2"/>
  <c r="AB241" i="2"/>
  <c r="AA241" i="2" s="1"/>
  <c r="AC241" i="2" s="1"/>
  <c r="AH241" i="2"/>
  <c r="AJ241" i="2" s="1"/>
  <c r="AB255" i="2"/>
  <c r="AA255" i="2" s="1"/>
  <c r="AC255" i="2" s="1"/>
  <c r="AH255" i="2"/>
  <c r="AJ255" i="2" s="1"/>
  <c r="BA204" i="2"/>
  <c r="BB204" i="2"/>
  <c r="BA206" i="2"/>
  <c r="BB206" i="2"/>
  <c r="BB226" i="2"/>
  <c r="BA226" i="2"/>
  <c r="BB213" i="2"/>
  <c r="BA213" i="2"/>
  <c r="AU209" i="2"/>
  <c r="AT209" i="2"/>
  <c r="AU244" i="2"/>
  <c r="AT244" i="2"/>
  <c r="AN213" i="2"/>
  <c r="AM213" i="2"/>
  <c r="BB387" i="2"/>
  <c r="BA387" i="2"/>
  <c r="AS387" i="2"/>
  <c r="AR387" i="2"/>
  <c r="AZ331" i="2"/>
  <c r="AY331" i="2"/>
  <c r="AZ310" i="2"/>
  <c r="AY310" i="2"/>
  <c r="AB314" i="2"/>
  <c r="AA314" i="2" s="1"/>
  <c r="AC314" i="2" s="1"/>
  <c r="AH314" i="2"/>
  <c r="AJ314" i="2" s="1"/>
  <c r="AS318" i="2"/>
  <c r="AR318" i="2"/>
  <c r="AL277" i="2"/>
  <c r="AK277" i="2"/>
  <c r="AO313" i="2"/>
  <c r="AQ313" i="2" s="1"/>
  <c r="AI313" i="2"/>
  <c r="AY392" i="2"/>
  <c r="AZ392" i="2"/>
  <c r="AH390" i="2"/>
  <c r="AJ390" i="2" s="1"/>
  <c r="AB390" i="2"/>
  <c r="AA390" i="2" s="1"/>
  <c r="AC390" i="2" s="1"/>
  <c r="AB395" i="2"/>
  <c r="AA395" i="2" s="1"/>
  <c r="AC395" i="2" s="1"/>
  <c r="AH395" i="2"/>
  <c r="AJ395" i="2" s="1"/>
  <c r="AH386" i="2"/>
  <c r="AJ386" i="2" s="1"/>
  <c r="AB386" i="2"/>
  <c r="AA386" i="2" s="1"/>
  <c r="AC386" i="2" s="1"/>
  <c r="AS391" i="2"/>
  <c r="AR391" i="2"/>
  <c r="AS368" i="2"/>
  <c r="AR368" i="2"/>
  <c r="AB385" i="2"/>
  <c r="AA385" i="2" s="1"/>
  <c r="AC385" i="2" s="1"/>
  <c r="AH385" i="2"/>
  <c r="AJ385" i="2" s="1"/>
  <c r="AR377" i="2"/>
  <c r="AS377" i="2"/>
  <c r="AY384" i="2"/>
  <c r="AZ384" i="2"/>
  <c r="AS396" i="2"/>
  <c r="AR396" i="2"/>
  <c r="AB358" i="2"/>
  <c r="AA358" i="2" s="1"/>
  <c r="AC358" i="2" s="1"/>
  <c r="AH358" i="2"/>
  <c r="AJ358" i="2" s="1"/>
  <c r="AZ359" i="2"/>
  <c r="AY359" i="2"/>
  <c r="BB371" i="2"/>
  <c r="BA371" i="2"/>
  <c r="AB362" i="2"/>
  <c r="AA362" i="2" s="1"/>
  <c r="AC362" i="2" s="1"/>
  <c r="AH362" i="2"/>
  <c r="AJ362" i="2" s="1"/>
  <c r="AZ348" i="2"/>
  <c r="AY348" i="2"/>
  <c r="AR360" i="2"/>
  <c r="AS360" i="2"/>
  <c r="AZ341" i="2"/>
  <c r="AY341" i="2"/>
  <c r="AE351" i="2"/>
  <c r="AD351" i="2"/>
  <c r="AT329" i="2"/>
  <c r="AU329" i="2"/>
  <c r="AH334" i="2"/>
  <c r="AJ334" i="2" s="1"/>
  <c r="AB334" i="2"/>
  <c r="AA334" i="2" s="1"/>
  <c r="AC334" i="2" s="1"/>
  <c r="AD333" i="2"/>
  <c r="AE333" i="2"/>
  <c r="AL336" i="2"/>
  <c r="AK336" i="2"/>
  <c r="AZ306" i="2"/>
  <c r="AY306" i="2"/>
  <c r="AD326" i="2"/>
  <c r="AE326" i="2"/>
  <c r="AO307" i="2"/>
  <c r="AQ307" i="2" s="1"/>
  <c r="AI307" i="2"/>
  <c r="AZ327" i="2"/>
  <c r="AY327" i="2"/>
  <c r="AR308" i="2"/>
  <c r="AS308" i="2"/>
  <c r="AE329" i="2"/>
  <c r="AD329" i="2"/>
  <c r="AL304" i="2"/>
  <c r="AK304" i="2"/>
  <c r="AL301" i="2"/>
  <c r="AK301" i="2"/>
  <c r="BA318" i="2"/>
  <c r="BB318" i="2"/>
  <c r="AZ299" i="2"/>
  <c r="AY299" i="2"/>
  <c r="BB301" i="2"/>
  <c r="BA301" i="2"/>
  <c r="AH274" i="2"/>
  <c r="AJ274" i="2" s="1"/>
  <c r="AB274" i="2"/>
  <c r="AA274" i="2" s="1"/>
  <c r="AC274" i="2" s="1"/>
  <c r="AE317" i="2"/>
  <c r="AD317" i="2"/>
  <c r="BA259" i="2"/>
  <c r="BB259" i="2"/>
  <c r="BB307" i="2"/>
  <c r="BA307" i="2"/>
  <c r="AU274" i="2"/>
  <c r="AT274" i="2"/>
  <c r="AS264" i="2"/>
  <c r="AR264" i="2"/>
  <c r="AS315" i="2"/>
  <c r="AR315" i="2"/>
  <c r="AS268" i="2"/>
  <c r="AR268" i="2"/>
  <c r="AI286" i="2"/>
  <c r="AO286" i="2"/>
  <c r="AQ286" i="2" s="1"/>
  <c r="AS267" i="2"/>
  <c r="AR267" i="2"/>
  <c r="AS254" i="2"/>
  <c r="AR254" i="2"/>
  <c r="BB292" i="2"/>
  <c r="BA292" i="2"/>
  <c r="AU273" i="2"/>
  <c r="AT273" i="2"/>
  <c r="AT247" i="2"/>
  <c r="AU247" i="2"/>
  <c r="AL225" i="2"/>
  <c r="AK225" i="2"/>
  <c r="AO240" i="2"/>
  <c r="AQ240" i="2" s="1"/>
  <c r="AI240" i="2"/>
  <c r="AY233" i="2"/>
  <c r="AZ233" i="2"/>
  <c r="BB286" i="2"/>
  <c r="BA286" i="2"/>
  <c r="AE247" i="2"/>
  <c r="AD247" i="2"/>
  <c r="AL226" i="2"/>
  <c r="AK226" i="2"/>
  <c r="AH253" i="2"/>
  <c r="AJ253" i="2" s="1"/>
  <c r="AB253" i="2"/>
  <c r="AA253" i="2" s="1"/>
  <c r="AC253" i="2" s="1"/>
  <c r="AU301" i="2"/>
  <c r="AT301" i="2"/>
  <c r="AN257" i="2"/>
  <c r="AM257" i="2"/>
  <c r="BB241" i="2"/>
  <c r="BA241" i="2"/>
  <c r="AK214" i="2"/>
  <c r="AL214" i="2"/>
  <c r="AE219" i="2"/>
  <c r="AD219" i="2"/>
  <c r="AE251" i="2"/>
  <c r="AD251" i="2"/>
  <c r="AN223" i="2"/>
  <c r="AM223" i="2"/>
  <c r="AU287" i="2"/>
  <c r="AT287" i="2"/>
  <c r="BA247" i="2"/>
  <c r="BB247" i="2"/>
  <c r="AN211" i="2"/>
  <c r="AM211" i="2"/>
  <c r="AH392" i="2"/>
  <c r="AJ392" i="2" s="1"/>
  <c r="AB392" i="2"/>
  <c r="AA392" i="2" s="1"/>
  <c r="AC392" i="2" s="1"/>
  <c r="BB360" i="2"/>
  <c r="BA360" i="2"/>
  <c r="AZ340" i="2"/>
  <c r="AY340" i="2"/>
  <c r="AI352" i="2"/>
  <c r="AO352" i="2"/>
  <c r="AQ352" i="2" s="1"/>
  <c r="AH325" i="2"/>
  <c r="AJ325" i="2" s="1"/>
  <c r="AB325" i="2"/>
  <c r="AA325" i="2" s="1"/>
  <c r="AC325" i="2" s="1"/>
  <c r="AT257" i="2"/>
  <c r="AU257" i="2"/>
  <c r="AB279" i="2"/>
  <c r="AA279" i="2" s="1"/>
  <c r="AC279" i="2" s="1"/>
  <c r="AH279" i="2"/>
  <c r="AJ279" i="2" s="1"/>
  <c r="AM256" i="2"/>
  <c r="AN256" i="2"/>
  <c r="AS241" i="2"/>
  <c r="AR241" i="2"/>
  <c r="AY390" i="2"/>
  <c r="AZ390" i="2"/>
  <c r="BB385" i="2"/>
  <c r="BA385" i="2"/>
  <c r="AS390" i="2"/>
  <c r="AR390" i="2"/>
  <c r="AH388" i="2"/>
  <c r="AJ388" i="2" s="1"/>
  <c r="AB388" i="2"/>
  <c r="AA388" i="2" s="1"/>
  <c r="AC388" i="2" s="1"/>
  <c r="AS386" i="2"/>
  <c r="AR386" i="2"/>
  <c r="AB391" i="2"/>
  <c r="AA391" i="2" s="1"/>
  <c r="AC391" i="2" s="1"/>
  <c r="AH391" i="2"/>
  <c r="AJ391" i="2" s="1"/>
  <c r="AS366" i="2"/>
  <c r="AR366" i="2"/>
  <c r="AO375" i="2"/>
  <c r="AQ375" i="2" s="1"/>
  <c r="AI375" i="2"/>
  <c r="AB377" i="2"/>
  <c r="AA377" i="2" s="1"/>
  <c r="AC377" i="2" s="1"/>
  <c r="AH377" i="2"/>
  <c r="AJ377" i="2" s="1"/>
  <c r="BB377" i="2"/>
  <c r="BA377" i="2"/>
  <c r="AI384" i="2"/>
  <c r="AO384" i="2"/>
  <c r="AQ384" i="2" s="1"/>
  <c r="AS389" i="2"/>
  <c r="AR389" i="2"/>
  <c r="AI357" i="2"/>
  <c r="AO357" i="2"/>
  <c r="AQ357" i="2" s="1"/>
  <c r="AY380" i="2"/>
  <c r="AZ380" i="2"/>
  <c r="AZ354" i="2"/>
  <c r="AY354" i="2"/>
  <c r="AI348" i="2"/>
  <c r="AO348" i="2"/>
  <c r="AQ348" i="2" s="1"/>
  <c r="BA368" i="2"/>
  <c r="BB368" i="2"/>
  <c r="AO349" i="2"/>
  <c r="AQ349" i="2" s="1"/>
  <c r="AI349" i="2"/>
  <c r="AO345" i="2"/>
  <c r="AQ345" i="2" s="1"/>
  <c r="AI345" i="2"/>
  <c r="AK320" i="2"/>
  <c r="AL320" i="2"/>
  <c r="AS334" i="2"/>
  <c r="AR334" i="2"/>
  <c r="AH332" i="2"/>
  <c r="AJ332" i="2" s="1"/>
  <c r="AB332" i="2"/>
  <c r="AA332" i="2" s="1"/>
  <c r="AC332" i="2" s="1"/>
  <c r="AD336" i="2"/>
  <c r="AE336" i="2"/>
  <c r="AZ304" i="2"/>
  <c r="AY304" i="2"/>
  <c r="BA316" i="2"/>
  <c r="BB316" i="2"/>
  <c r="AR306" i="2"/>
  <c r="AS306" i="2"/>
  <c r="AI327" i="2"/>
  <c r="AO327" i="2"/>
  <c r="AQ327" i="2" s="1"/>
  <c r="BB355" i="2"/>
  <c r="BA355" i="2"/>
  <c r="AB308" i="2"/>
  <c r="AA308" i="2" s="1"/>
  <c r="AC308" i="2" s="1"/>
  <c r="AH308" i="2"/>
  <c r="AJ308" i="2" s="1"/>
  <c r="AB328" i="2"/>
  <c r="AA328" i="2" s="1"/>
  <c r="AC328" i="2" s="1"/>
  <c r="AH328" i="2"/>
  <c r="AJ328" i="2" s="1"/>
  <c r="AE304" i="2"/>
  <c r="AD304" i="2"/>
  <c r="AE301" i="2"/>
  <c r="AD301" i="2"/>
  <c r="AR310" i="2"/>
  <c r="AS310" i="2"/>
  <c r="AO295" i="2"/>
  <c r="AQ295" i="2" s="1"/>
  <c r="AI295" i="2"/>
  <c r="AN273" i="2"/>
  <c r="AM273" i="2"/>
  <c r="AB291" i="2"/>
  <c r="AA291" i="2" s="1"/>
  <c r="AC291" i="2" s="1"/>
  <c r="AH291" i="2"/>
  <c r="AJ291" i="2" s="1"/>
  <c r="AI294" i="2"/>
  <c r="AO294" i="2"/>
  <c r="AQ294" i="2" s="1"/>
  <c r="AS263" i="2"/>
  <c r="AR263" i="2"/>
  <c r="AU297" i="2"/>
  <c r="AT297" i="2"/>
  <c r="AY261" i="2"/>
  <c r="AZ261" i="2"/>
  <c r="AZ283" i="2"/>
  <c r="AY283" i="2"/>
  <c r="AH267" i="2"/>
  <c r="AJ267" i="2" s="1"/>
  <c r="AB267" i="2"/>
  <c r="AA267" i="2" s="1"/>
  <c r="AC267" i="2" s="1"/>
  <c r="AB252" i="2"/>
  <c r="AA252" i="2" s="1"/>
  <c r="AC252" i="2" s="1"/>
  <c r="AH252" i="2"/>
  <c r="AJ252" i="2" s="1"/>
  <c r="AT278" i="2"/>
  <c r="AU278" i="2"/>
  <c r="AF276" i="2"/>
  <c r="AG276" i="2"/>
  <c r="AZ240" i="2"/>
  <c r="AY240" i="2"/>
  <c r="AI233" i="2"/>
  <c r="AO233" i="2"/>
  <c r="AQ233" i="2" s="1"/>
  <c r="AK247" i="2"/>
  <c r="AL247" i="2"/>
  <c r="BA218" i="2"/>
  <c r="BB218" i="2"/>
  <c r="AH205" i="2"/>
  <c r="AJ205" i="2" s="1"/>
  <c r="AB205" i="2"/>
  <c r="AA205" i="2" s="1"/>
  <c r="AC205" i="2" s="1"/>
  <c r="AD226" i="2"/>
  <c r="AE226" i="2"/>
  <c r="BA266" i="2"/>
  <c r="BB266" i="2"/>
  <c r="AL227" i="2"/>
  <c r="AK227" i="2"/>
  <c r="BB232" i="2"/>
  <c r="BA232" i="2"/>
  <c r="AS251" i="2"/>
  <c r="AR251" i="2"/>
  <c r="AR226" i="2"/>
  <c r="AS226" i="2"/>
  <c r="AE214" i="2"/>
  <c r="AD214" i="2"/>
  <c r="AE207" i="2"/>
  <c r="AD207" i="2"/>
  <c r="BB221" i="2"/>
  <c r="BA221" i="2"/>
  <c r="AU225" i="2"/>
  <c r="AT225" i="2"/>
  <c r="BA209" i="2"/>
  <c r="BB209" i="2"/>
  <c r="BB219" i="2"/>
  <c r="BA219" i="2"/>
  <c r="AU205" i="2"/>
  <c r="AT205" i="2"/>
  <c r="AN219" i="2"/>
  <c r="AM219" i="2"/>
  <c r="BB391" i="2"/>
  <c r="BA391" i="2"/>
  <c r="AR343" i="2"/>
  <c r="AS343" i="2"/>
  <c r="AE337" i="2"/>
  <c r="AD337" i="2"/>
  <c r="AB312" i="2"/>
  <c r="AA312" i="2" s="1"/>
  <c r="AC312" i="2" s="1"/>
  <c r="AH312" i="2"/>
  <c r="AJ312" i="2" s="1"/>
  <c r="AI290" i="2"/>
  <c r="AO290" i="2"/>
  <c r="AQ290" i="2" s="1"/>
  <c r="AZ303" i="2"/>
  <c r="AY303" i="2"/>
  <c r="AO221" i="2"/>
  <c r="AQ221" i="2" s="1"/>
  <c r="AI221" i="2"/>
  <c r="AM251" i="2"/>
  <c r="AN251" i="2"/>
  <c r="AZ230" i="2"/>
  <c r="AY230" i="2"/>
  <c r="AY388" i="2"/>
  <c r="AZ388" i="2"/>
  <c r="AL379" i="2"/>
  <c r="AK379" i="2"/>
  <c r="AY382" i="2"/>
  <c r="AZ382" i="2"/>
  <c r="AS388" i="2"/>
  <c r="AR388" i="2"/>
  <c r="AL381" i="2"/>
  <c r="AK381" i="2"/>
  <c r="AZ381" i="2"/>
  <c r="AY381" i="2"/>
  <c r="AS364" i="2"/>
  <c r="AR364" i="2"/>
  <c r="AO373" i="2"/>
  <c r="AQ373" i="2" s="1"/>
  <c r="AI373" i="2"/>
  <c r="AK368" i="2"/>
  <c r="AL368" i="2"/>
  <c r="AK366" i="2"/>
  <c r="AL366" i="2"/>
  <c r="BA374" i="2"/>
  <c r="BB374" i="2"/>
  <c r="BB389" i="2"/>
  <c r="BA389" i="2"/>
  <c r="AB389" i="2"/>
  <c r="AA389" i="2" s="1"/>
  <c r="AC389" i="2" s="1"/>
  <c r="AH389" i="2"/>
  <c r="AJ389" i="2" s="1"/>
  <c r="AZ357" i="2"/>
  <c r="AY357" i="2"/>
  <c r="AI380" i="2"/>
  <c r="AO380" i="2"/>
  <c r="AQ380" i="2" s="1"/>
  <c r="BA370" i="2"/>
  <c r="BB370" i="2"/>
  <c r="AI354" i="2"/>
  <c r="AO354" i="2"/>
  <c r="AQ354" i="2" s="1"/>
  <c r="AL360" i="2"/>
  <c r="AK360" i="2"/>
  <c r="AZ349" i="2"/>
  <c r="AY349" i="2"/>
  <c r="AZ345" i="2"/>
  <c r="AY345" i="2"/>
  <c r="AE320" i="2"/>
  <c r="AD320" i="2"/>
  <c r="AZ329" i="2"/>
  <c r="AY329" i="2"/>
  <c r="AS332" i="2"/>
  <c r="AR332" i="2"/>
  <c r="AZ342" i="2"/>
  <c r="AY342" i="2"/>
  <c r="AZ322" i="2"/>
  <c r="AY322" i="2"/>
  <c r="BB317" i="2"/>
  <c r="BA317" i="2"/>
  <c r="AB306" i="2"/>
  <c r="AA306" i="2" s="1"/>
  <c r="AC306" i="2" s="1"/>
  <c r="AH306" i="2"/>
  <c r="AJ306" i="2" s="1"/>
  <c r="AH321" i="2"/>
  <c r="AJ321" i="2" s="1"/>
  <c r="AB321" i="2"/>
  <c r="AA321" i="2" s="1"/>
  <c r="AC321" i="2" s="1"/>
  <c r="AZ302" i="2"/>
  <c r="AY302" i="2"/>
  <c r="AS328" i="2"/>
  <c r="AR328" i="2"/>
  <c r="AZ300" i="2"/>
  <c r="AY300" i="2"/>
  <c r="AL297" i="2"/>
  <c r="AK297" i="2"/>
  <c r="AB310" i="2"/>
  <c r="AA310" i="2" s="1"/>
  <c r="AC310" i="2" s="1"/>
  <c r="AH310" i="2"/>
  <c r="AJ310" i="2" s="1"/>
  <c r="AZ295" i="2"/>
  <c r="AY295" i="2"/>
  <c r="BB297" i="2"/>
  <c r="BA297" i="2"/>
  <c r="AB287" i="2"/>
  <c r="AA287" i="2" s="1"/>
  <c r="AC287" i="2" s="1"/>
  <c r="AH287" i="2"/>
  <c r="AJ287" i="2" s="1"/>
  <c r="AH260" i="2"/>
  <c r="AJ260" i="2" s="1"/>
  <c r="AB260" i="2"/>
  <c r="AA260" i="2" s="1"/>
  <c r="AC260" i="2" s="1"/>
  <c r="AR291" i="2"/>
  <c r="AS291" i="2"/>
  <c r="AY257" i="2"/>
  <c r="AZ257" i="2"/>
  <c r="AZ294" i="2"/>
  <c r="AY294" i="2"/>
  <c r="BA273" i="2"/>
  <c r="BB273" i="2"/>
  <c r="AB263" i="2"/>
  <c r="AA263" i="2" s="1"/>
  <c r="AC263" i="2" s="1"/>
  <c r="AH263" i="2"/>
  <c r="AJ263" i="2" s="1"/>
  <c r="AI261" i="2"/>
  <c r="AO261" i="2"/>
  <c r="AQ261" i="2" s="1"/>
  <c r="AM281" i="2"/>
  <c r="AN281" i="2"/>
  <c r="AE250" i="2"/>
  <c r="AD250" i="2"/>
  <c r="AI288" i="2"/>
  <c r="AO288" i="2"/>
  <c r="AQ288" i="2" s="1"/>
  <c r="AR271" i="2"/>
  <c r="AS271" i="2"/>
  <c r="AS292" i="2"/>
  <c r="AR292" i="2"/>
  <c r="BA263" i="2"/>
  <c r="BB263" i="2"/>
  <c r="AG224" i="2"/>
  <c r="AF224" i="2"/>
  <c r="AI239" i="2"/>
  <c r="AO239" i="2"/>
  <c r="AQ239" i="2" s="1"/>
  <c r="BA231" i="2"/>
  <c r="BB231" i="2"/>
  <c r="AI275" i="2"/>
  <c r="AO275" i="2"/>
  <c r="AQ275" i="2" s="1"/>
  <c r="BA253" i="2"/>
  <c r="BB253" i="2"/>
  <c r="AU289" i="2"/>
  <c r="AT289" i="2"/>
  <c r="BA251" i="2"/>
  <c r="BB251" i="2"/>
  <c r="AD227" i="2"/>
  <c r="AE227" i="2"/>
  <c r="AE211" i="2"/>
  <c r="AD211" i="2"/>
  <c r="BA290" i="2"/>
  <c r="BB290" i="2"/>
  <c r="BB237" i="2"/>
  <c r="BA237" i="2"/>
  <c r="AE220" i="2"/>
  <c r="AD220" i="2"/>
  <c r="AS212" i="2"/>
  <c r="AR212" i="2"/>
  <c r="AE217" i="2"/>
  <c r="AD217" i="2"/>
  <c r="AR246" i="2"/>
  <c r="AS246" i="2"/>
  <c r="AL266" i="2"/>
  <c r="AK266" i="2"/>
  <c r="BA205" i="2"/>
  <c r="BB205" i="2"/>
  <c r="AN207" i="2"/>
  <c r="AM207" i="2"/>
  <c r="BA372" i="2"/>
  <c r="BB372" i="2"/>
  <c r="AT333" i="2"/>
  <c r="AU333" i="2"/>
  <c r="AL311" i="2"/>
  <c r="AK311" i="2"/>
  <c r="AR231" i="2"/>
  <c r="AS231" i="2"/>
  <c r="AG238" i="2"/>
  <c r="AF238" i="2"/>
  <c r="AE232" i="2"/>
  <c r="AD232" i="2"/>
  <c r="AY386" i="2"/>
  <c r="AZ386" i="2"/>
  <c r="AD379" i="2"/>
  <c r="AE379" i="2"/>
  <c r="AI382" i="2"/>
  <c r="AO382" i="2"/>
  <c r="AQ382" i="2" s="1"/>
  <c r="AT379" i="2"/>
  <c r="AU379" i="2"/>
  <c r="AD381" i="2"/>
  <c r="AE381" i="2"/>
  <c r="AZ376" i="2"/>
  <c r="AY376" i="2"/>
  <c r="AH394" i="2"/>
  <c r="AJ394" i="2" s="1"/>
  <c r="AB394" i="2"/>
  <c r="AA394" i="2" s="1"/>
  <c r="AC394" i="2" s="1"/>
  <c r="AO371" i="2"/>
  <c r="AQ371" i="2" s="1"/>
  <c r="AI371" i="2"/>
  <c r="AD368" i="2"/>
  <c r="AE368" i="2"/>
  <c r="AD366" i="2"/>
  <c r="AE366" i="2"/>
  <c r="AK364" i="2"/>
  <c r="AL364" i="2"/>
  <c r="AZ383" i="2"/>
  <c r="AY383" i="2"/>
  <c r="AK370" i="2"/>
  <c r="AL370" i="2"/>
  <c r="AB355" i="2"/>
  <c r="AA355" i="2" s="1"/>
  <c r="AC355" i="2" s="1"/>
  <c r="AH355" i="2"/>
  <c r="AJ355" i="2" s="1"/>
  <c r="AK372" i="2"/>
  <c r="AL372" i="2"/>
  <c r="AZ350" i="2"/>
  <c r="AY350" i="2"/>
  <c r="BB347" i="2"/>
  <c r="BA347" i="2"/>
  <c r="AD360" i="2"/>
  <c r="AE360" i="2"/>
  <c r="AL347" i="2"/>
  <c r="AK347" i="2"/>
  <c r="BA362" i="2"/>
  <c r="BB362" i="2"/>
  <c r="AL343" i="2"/>
  <c r="AK343" i="2"/>
  <c r="AK331" i="2"/>
  <c r="AL331" i="2"/>
  <c r="AI342" i="2"/>
  <c r="AO342" i="2"/>
  <c r="AQ342" i="2" s="1"/>
  <c r="AS320" i="2"/>
  <c r="AR320" i="2"/>
  <c r="AS316" i="2"/>
  <c r="AR316" i="2"/>
  <c r="AS321" i="2"/>
  <c r="AR321" i="2"/>
  <c r="AN330" i="2"/>
  <c r="AM330" i="2"/>
  <c r="AI302" i="2"/>
  <c r="AO302" i="2"/>
  <c r="AQ302" i="2" s="1"/>
  <c r="AI300" i="2"/>
  <c r="AO300" i="2"/>
  <c r="AQ300" i="2" s="1"/>
  <c r="BB323" i="2"/>
  <c r="BA323" i="2"/>
  <c r="AU337" i="2"/>
  <c r="AT337" i="2"/>
  <c r="AE297" i="2"/>
  <c r="AD297" i="2"/>
  <c r="AZ335" i="2"/>
  <c r="AY335" i="2"/>
  <c r="AZ285" i="2"/>
  <c r="AY285" i="2"/>
  <c r="AR260" i="2"/>
  <c r="AS260" i="2"/>
  <c r="AK289" i="2"/>
  <c r="AL289" i="2"/>
  <c r="AS243" i="2"/>
  <c r="AR243" i="2"/>
  <c r="AL272" i="2"/>
  <c r="AK272" i="2"/>
  <c r="AR283" i="2"/>
  <c r="AS283" i="2"/>
  <c r="AE258" i="2"/>
  <c r="AD258" i="2"/>
  <c r="AS259" i="2"/>
  <c r="AR259" i="2"/>
  <c r="AI249" i="2"/>
  <c r="AO249" i="2"/>
  <c r="AQ249" i="2" s="1"/>
  <c r="AY288" i="2"/>
  <c r="AZ288" i="2"/>
  <c r="AB271" i="2"/>
  <c r="AA271" i="2" s="1"/>
  <c r="AC271" i="2" s="1"/>
  <c r="AH271" i="2"/>
  <c r="AJ271" i="2" s="1"/>
  <c r="AB292" i="2"/>
  <c r="AA292" i="2" s="1"/>
  <c r="AC292" i="2" s="1"/>
  <c r="AH292" i="2"/>
  <c r="AJ292" i="2" s="1"/>
  <c r="AB222" i="2"/>
  <c r="AA222" i="2" s="1"/>
  <c r="AC222" i="2" s="1"/>
  <c r="AH222" i="2"/>
  <c r="AJ222" i="2" s="1"/>
  <c r="AY239" i="2"/>
  <c r="AZ239" i="2"/>
  <c r="AZ275" i="2"/>
  <c r="AY275" i="2"/>
  <c r="AM244" i="2"/>
  <c r="AN244" i="2"/>
  <c r="BA216" i="2"/>
  <c r="BB216" i="2"/>
  <c r="BB264" i="2"/>
  <c r="BA264" i="2"/>
  <c r="AS210" i="2"/>
  <c r="AR210" i="2"/>
  <c r="AK220" i="2"/>
  <c r="AL220" i="2"/>
  <c r="AB212" i="2"/>
  <c r="AA212" i="2" s="1"/>
  <c r="AC212" i="2" s="1"/>
  <c r="AH212" i="2"/>
  <c r="AJ212" i="2" s="1"/>
  <c r="AE215" i="2"/>
  <c r="AD215" i="2"/>
  <c r="BA271" i="2"/>
  <c r="BB271" i="2"/>
  <c r="AB246" i="2"/>
  <c r="AA246" i="2" s="1"/>
  <c r="AC246" i="2" s="1"/>
  <c r="AH246" i="2"/>
  <c r="AJ246" i="2" s="1"/>
  <c r="AE266" i="2"/>
  <c r="AD266" i="2"/>
  <c r="BA246" i="2"/>
  <c r="BB246" i="2"/>
  <c r="BB224" i="2"/>
  <c r="BA224" i="2"/>
  <c r="BB217" i="2"/>
  <c r="BA217" i="2"/>
  <c r="AG209" i="2"/>
  <c r="AF209" i="2"/>
  <c r="AN217" i="2"/>
  <c r="AM217" i="2"/>
  <c r="AS397" i="2"/>
  <c r="AR397" i="2"/>
  <c r="BB343" i="2"/>
  <c r="BA343" i="2"/>
  <c r="AH338" i="2"/>
  <c r="AJ338" i="2" s="1"/>
  <c r="AB338" i="2"/>
  <c r="AA338" i="2" s="1"/>
  <c r="AC338" i="2" s="1"/>
  <c r="AL339" i="2"/>
  <c r="AK339" i="2"/>
  <c r="AY280" i="2"/>
  <c r="AZ280" i="2"/>
  <c r="AG243" i="2"/>
  <c r="AF243" i="2"/>
  <c r="AB228" i="2"/>
  <c r="AA228" i="2" s="1"/>
  <c r="AC228" i="2" s="1"/>
  <c r="AH228" i="2"/>
  <c r="AJ228" i="2" s="1"/>
  <c r="AS399" i="2"/>
  <c r="AR399" i="2"/>
  <c r="AZ379" i="2"/>
  <c r="AY379" i="2"/>
  <c r="AY378" i="2"/>
  <c r="AZ378" i="2"/>
  <c r="AO376" i="2"/>
  <c r="AQ376" i="2" s="1"/>
  <c r="AI376" i="2"/>
  <c r="AS394" i="2"/>
  <c r="AR394" i="2"/>
  <c r="AO369" i="2"/>
  <c r="AQ369" i="2" s="1"/>
  <c r="AI369" i="2"/>
  <c r="AH398" i="2"/>
  <c r="AJ398" i="2" s="1"/>
  <c r="AB398" i="2"/>
  <c r="AA398" i="2" s="1"/>
  <c r="AC398" i="2" s="1"/>
  <c r="AD364" i="2"/>
  <c r="AE364" i="2"/>
  <c r="AI383" i="2"/>
  <c r="AO383" i="2"/>
  <c r="AQ383" i="2" s="1"/>
  <c r="AD370" i="2"/>
  <c r="AE370" i="2"/>
  <c r="BB358" i="2"/>
  <c r="BA358" i="2"/>
  <c r="AK374" i="2"/>
  <c r="AL374" i="2"/>
  <c r="AD372" i="2"/>
  <c r="AE372" i="2"/>
  <c r="AI350" i="2"/>
  <c r="AO350" i="2"/>
  <c r="AQ350" i="2" s="1"/>
  <c r="AZ346" i="2"/>
  <c r="AY346" i="2"/>
  <c r="AU347" i="2"/>
  <c r="AT347" i="2"/>
  <c r="AE347" i="2"/>
  <c r="AD347" i="2"/>
  <c r="AO353" i="2"/>
  <c r="AQ353" i="2" s="1"/>
  <c r="AI353" i="2"/>
  <c r="AE343" i="2"/>
  <c r="AD343" i="2"/>
  <c r="BB351" i="2"/>
  <c r="BA351" i="2"/>
  <c r="AZ320" i="2"/>
  <c r="AY320" i="2"/>
  <c r="AD331" i="2"/>
  <c r="AE331" i="2"/>
  <c r="AZ314" i="2"/>
  <c r="AY314" i="2"/>
  <c r="AZ344" i="2"/>
  <c r="AY344" i="2"/>
  <c r="AB316" i="2"/>
  <c r="AA316" i="2" s="1"/>
  <c r="AC316" i="2" s="1"/>
  <c r="AH316" i="2"/>
  <c r="AJ316" i="2" s="1"/>
  <c r="AE319" i="2"/>
  <c r="AD319" i="2"/>
  <c r="AZ298" i="2"/>
  <c r="AY298" i="2"/>
  <c r="BB321" i="2"/>
  <c r="BA321" i="2"/>
  <c r="AZ296" i="2"/>
  <c r="AY296" i="2"/>
  <c r="AU323" i="2"/>
  <c r="AT323" i="2"/>
  <c r="AL323" i="2"/>
  <c r="AK323" i="2"/>
  <c r="AU309" i="2"/>
  <c r="AT309" i="2"/>
  <c r="AO335" i="2"/>
  <c r="AQ335" i="2" s="1"/>
  <c r="AI335" i="2"/>
  <c r="AF293" i="2"/>
  <c r="AG293" i="2"/>
  <c r="AO285" i="2"/>
  <c r="AQ285" i="2" s="1"/>
  <c r="AI285" i="2"/>
  <c r="AE231" i="2"/>
  <c r="AD231" i="2"/>
  <c r="AE289" i="2"/>
  <c r="AD289" i="2"/>
  <c r="AK242" i="2"/>
  <c r="AL242" i="2"/>
  <c r="BB291" i="2"/>
  <c r="BA291" i="2"/>
  <c r="AI269" i="2"/>
  <c r="AO269" i="2"/>
  <c r="AQ269" i="2" s="1"/>
  <c r="BB243" i="2"/>
  <c r="BA243" i="2"/>
  <c r="AB283" i="2"/>
  <c r="AA283" i="2" s="1"/>
  <c r="AC283" i="2" s="1"/>
  <c r="AH283" i="2"/>
  <c r="AJ283" i="2" s="1"/>
  <c r="AK258" i="2"/>
  <c r="AL258" i="2"/>
  <c r="AB259" i="2"/>
  <c r="AA259" i="2" s="1"/>
  <c r="AC259" i="2" s="1"/>
  <c r="AH259" i="2"/>
  <c r="AJ259" i="2" s="1"/>
  <c r="AS220" i="2"/>
  <c r="AR220" i="2"/>
  <c r="BA284" i="2"/>
  <c r="BB284" i="2"/>
  <c r="AL284" i="2"/>
  <c r="AK284" i="2"/>
  <c r="AG242" i="2"/>
  <c r="AF242" i="2"/>
  <c r="AS208" i="2"/>
  <c r="AR208" i="2"/>
  <c r="BB238" i="2"/>
  <c r="BA238" i="2"/>
  <c r="AS265" i="2"/>
  <c r="AR265" i="2"/>
  <c r="AR224" i="2"/>
  <c r="AS224" i="2"/>
  <c r="AR234" i="2"/>
  <c r="AS234" i="2"/>
  <c r="AF225" i="2"/>
  <c r="AG225" i="2"/>
  <c r="AB210" i="2"/>
  <c r="AA210" i="2" s="1"/>
  <c r="AC210" i="2" s="1"/>
  <c r="AH210" i="2"/>
  <c r="AJ210" i="2" s="1"/>
  <c r="AL309" i="2"/>
  <c r="AK309" i="2"/>
  <c r="AM243" i="2"/>
  <c r="AN243" i="2"/>
  <c r="AY234" i="2"/>
  <c r="AZ234" i="2"/>
  <c r="AE218" i="2"/>
  <c r="AD218" i="2"/>
  <c r="AS204" i="2"/>
  <c r="AR204" i="2"/>
  <c r="AH236" i="2"/>
  <c r="AJ236" i="2" s="1"/>
  <c r="AB236" i="2"/>
  <c r="AA236" i="2" s="1"/>
  <c r="AC236" i="2" s="1"/>
  <c r="AD213" i="2"/>
  <c r="AE213" i="2"/>
  <c r="BA267" i="2"/>
  <c r="BB267" i="2"/>
  <c r="AI245" i="2"/>
  <c r="AO245" i="2"/>
  <c r="AQ245" i="2" s="1"/>
  <c r="AS206" i="2"/>
  <c r="AR206" i="2"/>
  <c r="AR235" i="2"/>
  <c r="AS235" i="2"/>
  <c r="AN209" i="2"/>
  <c r="AM209" i="2"/>
  <c r="AU222" i="2"/>
  <c r="AT222" i="2"/>
  <c r="AY396" i="2"/>
  <c r="AZ396" i="2"/>
  <c r="BA366" i="2"/>
  <c r="BB366" i="2"/>
  <c r="AI356" i="2"/>
  <c r="AO356" i="2"/>
  <c r="AQ356" i="2" s="1"/>
  <c r="AK322" i="2"/>
  <c r="AL322" i="2"/>
  <c r="BA265" i="2"/>
  <c r="BB265" i="2"/>
  <c r="AB270" i="2"/>
  <c r="AA270" i="2" s="1"/>
  <c r="AC270" i="2" s="1"/>
  <c r="AH270" i="2"/>
  <c r="AJ270" i="2" s="1"/>
  <c r="AS237" i="2"/>
  <c r="AR237" i="2"/>
  <c r="AH248" i="2"/>
  <c r="AJ248" i="2" s="1"/>
  <c r="AB248" i="2"/>
  <c r="AA248" i="2" s="1"/>
  <c r="AC248" i="2" s="1"/>
  <c r="AK216" i="2"/>
  <c r="AL216" i="2"/>
  <c r="AS232" i="2"/>
  <c r="AR232" i="2"/>
  <c r="AS255" i="2"/>
  <c r="AR255" i="2"/>
  <c r="AY398" i="2"/>
  <c r="AZ398" i="2"/>
  <c r="AB399" i="2"/>
  <c r="AA399" i="2" s="1"/>
  <c r="AC399" i="2" s="1"/>
  <c r="AH399" i="2"/>
  <c r="AJ399" i="2" s="1"/>
  <c r="BB399" i="2"/>
  <c r="BA399" i="2"/>
  <c r="BB395" i="2"/>
  <c r="BA395" i="2"/>
  <c r="AI378" i="2"/>
  <c r="AO378" i="2"/>
  <c r="AQ378" i="2" s="1"/>
  <c r="AS374" i="2"/>
  <c r="AR374" i="2"/>
  <c r="AO367" i="2"/>
  <c r="AQ367" i="2" s="1"/>
  <c r="AI367" i="2"/>
  <c r="BA364" i="2"/>
  <c r="BB364" i="2"/>
  <c r="AS398" i="2"/>
  <c r="AR398" i="2"/>
  <c r="AZ356" i="2"/>
  <c r="AY356" i="2"/>
  <c r="AD374" i="2"/>
  <c r="AE374" i="2"/>
  <c r="AI346" i="2"/>
  <c r="AO346" i="2"/>
  <c r="AQ346" i="2" s="1"/>
  <c r="AO340" i="2"/>
  <c r="AQ340" i="2" s="1"/>
  <c r="AI340" i="2"/>
  <c r="AZ353" i="2"/>
  <c r="AY353" i="2"/>
  <c r="AZ352" i="2"/>
  <c r="AY352" i="2"/>
  <c r="AK337" i="2"/>
  <c r="AL337" i="2"/>
  <c r="AT336" i="2"/>
  <c r="AU336" i="2"/>
  <c r="AU331" i="2"/>
  <c r="AT331" i="2"/>
  <c r="AZ312" i="2"/>
  <c r="AY312" i="2"/>
  <c r="AT326" i="2"/>
  <c r="AU326" i="2"/>
  <c r="AI344" i="2"/>
  <c r="AO344" i="2"/>
  <c r="AQ344" i="2" s="1"/>
  <c r="AR314" i="2"/>
  <c r="AS314" i="2"/>
  <c r="AT339" i="2"/>
  <c r="AU339" i="2"/>
  <c r="AL319" i="2"/>
  <c r="AK319" i="2"/>
  <c r="AU322" i="2"/>
  <c r="AT322" i="2"/>
  <c r="AI298" i="2"/>
  <c r="AO298" i="2"/>
  <c r="AQ298" i="2" s="1"/>
  <c r="AR312" i="2"/>
  <c r="AS312" i="2"/>
  <c r="AI296" i="2"/>
  <c r="AO296" i="2"/>
  <c r="AQ296" i="2" s="1"/>
  <c r="BA287" i="2"/>
  <c r="BB287" i="2"/>
  <c r="AI280" i="2"/>
  <c r="AO280" i="2"/>
  <c r="AQ280" i="2" s="1"/>
  <c r="AO303" i="2"/>
  <c r="AQ303" i="2" s="1"/>
  <c r="AI303" i="2"/>
  <c r="AO305" i="2"/>
  <c r="AQ305" i="2" s="1"/>
  <c r="AI305" i="2"/>
  <c r="BA282" i="2"/>
  <c r="BB282" i="2"/>
  <c r="AS284" i="2"/>
  <c r="AR284" i="2"/>
  <c r="AK231" i="2"/>
  <c r="AL231" i="2"/>
  <c r="BB278" i="2"/>
  <c r="BA278" i="2"/>
  <c r="BA235" i="2"/>
  <c r="BB235" i="2"/>
  <c r="AN276" i="2"/>
  <c r="AM276" i="2"/>
  <c r="AY269" i="2"/>
  <c r="AZ269" i="2"/>
  <c r="AS324" i="2"/>
  <c r="AR324" i="2"/>
  <c r="AU281" i="2"/>
  <c r="AT281" i="2"/>
  <c r="BB256" i="2"/>
  <c r="BA256" i="2"/>
  <c r="AS218" i="2"/>
  <c r="AR218" i="2"/>
  <c r="AG323" i="2"/>
  <c r="AF323" i="2"/>
  <c r="AE284" i="2"/>
  <c r="AD284" i="2"/>
  <c r="AG256" i="2"/>
  <c r="AF256" i="2"/>
  <c r="AL238" i="2"/>
  <c r="AK238" i="2"/>
  <c r="AB208" i="2"/>
  <c r="AA208" i="2" s="1"/>
  <c r="AC208" i="2" s="1"/>
  <c r="AH208" i="2"/>
  <c r="AJ208" i="2" s="1"/>
  <c r="AU227" i="2"/>
  <c r="AT227" i="2"/>
  <c r="AB265" i="2"/>
  <c r="AA265" i="2" s="1"/>
  <c r="AC265" i="2" s="1"/>
  <c r="AH265" i="2"/>
  <c r="AJ265" i="2" s="1"/>
  <c r="BB252" i="2"/>
  <c r="BA252" i="2"/>
  <c r="BA214" i="2"/>
  <c r="BB214" i="2"/>
  <c r="AB234" i="2"/>
  <c r="AA234" i="2" s="1"/>
  <c r="AC234" i="2" s="1"/>
  <c r="AH234" i="2"/>
  <c r="AJ234" i="2" s="1"/>
  <c r="AM262" i="2"/>
  <c r="AN262" i="2"/>
  <c r="AN224" i="2"/>
  <c r="AM224" i="2"/>
  <c r="BA208" i="2"/>
  <c r="BB208" i="2"/>
  <c r="AE309" i="2"/>
  <c r="AD309" i="2"/>
  <c r="AI230" i="2"/>
  <c r="AO230" i="2"/>
  <c r="AQ230" i="2" s="1"/>
  <c r="AK218" i="2"/>
  <c r="AL218" i="2"/>
  <c r="AB204" i="2"/>
  <c r="AA204" i="2" s="1"/>
  <c r="AC204" i="2" s="1"/>
  <c r="AH204" i="2"/>
  <c r="AJ204" i="2" s="1"/>
  <c r="AS236" i="2"/>
  <c r="AR236" i="2"/>
  <c r="AY245" i="2"/>
  <c r="AZ245" i="2"/>
  <c r="AB206" i="2"/>
  <c r="AA206" i="2" s="1"/>
  <c r="AC206" i="2" s="1"/>
  <c r="AH206" i="2"/>
  <c r="AJ206" i="2" s="1"/>
  <c r="BA260" i="2"/>
  <c r="BB260" i="2"/>
  <c r="AH235" i="2"/>
  <c r="AJ235" i="2" s="1"/>
  <c r="AB235" i="2"/>
  <c r="AA235" i="2" s="1"/>
  <c r="AC235" i="2" s="1"/>
  <c r="BA210" i="2"/>
  <c r="BB210" i="2"/>
  <c r="BB215" i="2"/>
  <c r="BA215" i="2"/>
  <c r="AN215" i="2"/>
  <c r="AM215" i="2"/>
  <c r="BB199" i="2"/>
  <c r="BA199" i="2"/>
  <c r="AS190" i="2"/>
  <c r="AR190" i="2"/>
  <c r="BA151" i="2"/>
  <c r="BB151" i="2"/>
  <c r="AS149" i="2"/>
  <c r="AR149" i="2"/>
  <c r="BB114" i="2"/>
  <c r="BA114" i="2"/>
  <c r="AY95" i="2"/>
  <c r="AZ95" i="2"/>
  <c r="BA80" i="2"/>
  <c r="BB80" i="2"/>
  <c r="AH12" i="2"/>
  <c r="AJ12" i="2" s="1"/>
  <c r="AB12" i="2"/>
  <c r="AA12" i="2" s="1"/>
  <c r="AC12" i="2" s="1"/>
  <c r="AS40" i="2"/>
  <c r="AR40" i="2"/>
  <c r="AS7" i="2"/>
  <c r="AR7" i="2"/>
  <c r="AR8" i="2"/>
  <c r="AS8" i="2"/>
  <c r="AZ186" i="2"/>
  <c r="AY186" i="2"/>
  <c r="AH196" i="2"/>
  <c r="AJ196" i="2" s="1"/>
  <c r="AB196" i="2"/>
  <c r="AA196" i="2" s="1"/>
  <c r="AC196" i="2" s="1"/>
  <c r="AE194" i="2"/>
  <c r="AD194" i="2"/>
  <c r="AU196" i="2"/>
  <c r="AT196" i="2"/>
  <c r="AZ178" i="2"/>
  <c r="AY178" i="2"/>
  <c r="AU188" i="2"/>
  <c r="AT188" i="2"/>
  <c r="AD177" i="2"/>
  <c r="AE177" i="2"/>
  <c r="AS163" i="2"/>
  <c r="AR163" i="2"/>
  <c r="AB179" i="2"/>
  <c r="AA179" i="2" s="1"/>
  <c r="AC179" i="2" s="1"/>
  <c r="AH179" i="2"/>
  <c r="AJ179" i="2" s="1"/>
  <c r="AM157" i="2"/>
  <c r="AN157" i="2"/>
  <c r="AL166" i="2"/>
  <c r="AK166" i="2"/>
  <c r="AS175" i="2"/>
  <c r="AR175" i="2"/>
  <c r="BB166" i="2"/>
  <c r="BA166" i="2"/>
  <c r="BB159" i="2"/>
  <c r="BA159" i="2"/>
  <c r="AG155" i="2"/>
  <c r="AF155" i="2"/>
  <c r="AG157" i="2"/>
  <c r="AF157" i="2"/>
  <c r="AU148" i="2"/>
  <c r="AT148" i="2"/>
  <c r="AE137" i="2"/>
  <c r="AD137" i="2"/>
  <c r="AR134" i="2"/>
  <c r="AS134" i="2"/>
  <c r="AB119" i="2"/>
  <c r="AA119" i="2" s="1"/>
  <c r="AC119" i="2" s="1"/>
  <c r="AH119" i="2"/>
  <c r="AJ119" i="2" s="1"/>
  <c r="AU141" i="2"/>
  <c r="AT141" i="2"/>
  <c r="AI112" i="2"/>
  <c r="AO112" i="2"/>
  <c r="AQ112" i="2" s="1"/>
  <c r="AI101" i="2"/>
  <c r="AO101" i="2"/>
  <c r="AQ101" i="2" s="1"/>
  <c r="AI95" i="2"/>
  <c r="AO95" i="2"/>
  <c r="AQ95" i="2" s="1"/>
  <c r="AR94" i="2"/>
  <c r="AS94" i="2"/>
  <c r="AR104" i="2"/>
  <c r="AS104" i="2"/>
  <c r="AE128" i="2"/>
  <c r="AI122" i="2"/>
  <c r="AO122" i="2"/>
  <c r="AQ122" i="2" s="1"/>
  <c r="BB90" i="2"/>
  <c r="BA90" i="2"/>
  <c r="AU98" i="2"/>
  <c r="AT98" i="2"/>
  <c r="BB86" i="2"/>
  <c r="BA86" i="2"/>
  <c r="AR82" i="2"/>
  <c r="AS82" i="2"/>
  <c r="BB108" i="2"/>
  <c r="BA108" i="2"/>
  <c r="AI92" i="2"/>
  <c r="AO92" i="2"/>
  <c r="AQ92" i="2" s="1"/>
  <c r="AR80" i="2"/>
  <c r="AS80" i="2"/>
  <c r="AZ127" i="2"/>
  <c r="AY127" i="2"/>
  <c r="AR77" i="2"/>
  <c r="AS77" i="2"/>
  <c r="AD66" i="2"/>
  <c r="AE66" i="2"/>
  <c r="AZ81" i="2"/>
  <c r="AY81" i="2"/>
  <c r="AS65" i="2"/>
  <c r="AR65" i="2"/>
  <c r="AD78" i="2"/>
  <c r="AE78" i="2"/>
  <c r="AI62" i="2"/>
  <c r="AO62" i="2"/>
  <c r="AQ62" i="2" s="1"/>
  <c r="AK73" i="2"/>
  <c r="AL73" i="2"/>
  <c r="AS100" i="2"/>
  <c r="AR100" i="2"/>
  <c r="AU75" i="2"/>
  <c r="AT75" i="2"/>
  <c r="AU116" i="2"/>
  <c r="AT116" i="2"/>
  <c r="AS74" i="2"/>
  <c r="AR74" i="2"/>
  <c r="AK30" i="2"/>
  <c r="AL30" i="2"/>
  <c r="BB15" i="2"/>
  <c r="BA15" i="2"/>
  <c r="BA57" i="2"/>
  <c r="BB57" i="2"/>
  <c r="BB52" i="2"/>
  <c r="BA52" i="2"/>
  <c r="AS35" i="2"/>
  <c r="AR35" i="2"/>
  <c r="AB19" i="2"/>
  <c r="AA19" i="2" s="1"/>
  <c r="AC19" i="2" s="1"/>
  <c r="AH19" i="2"/>
  <c r="AJ19" i="2" s="1"/>
  <c r="BB58" i="2"/>
  <c r="BA58" i="2"/>
  <c r="AM44" i="2"/>
  <c r="AB18" i="2"/>
  <c r="AA18" i="2" s="1"/>
  <c r="AC18" i="2" s="1"/>
  <c r="AH18" i="2"/>
  <c r="AJ18" i="2" s="1"/>
  <c r="AR29" i="2"/>
  <c r="AS29" i="2"/>
  <c r="BB19" i="2"/>
  <c r="BA19" i="2"/>
  <c r="AS9" i="2"/>
  <c r="AR9" i="2"/>
  <c r="AI32" i="2"/>
  <c r="AO32" i="2"/>
  <c r="AQ32" i="2" s="1"/>
  <c r="AB23" i="2"/>
  <c r="AA23" i="2" s="1"/>
  <c r="AC23" i="2" s="1"/>
  <c r="AH23" i="2"/>
  <c r="AJ23" i="2" s="1"/>
  <c r="AO6" i="2"/>
  <c r="AQ6" i="2" s="1"/>
  <c r="AI6" i="2"/>
  <c r="AB7" i="2"/>
  <c r="AA7" i="2" s="1"/>
  <c r="AC7" i="2" s="1"/>
  <c r="AH7" i="2"/>
  <c r="AJ7" i="2" s="1"/>
  <c r="BA26" i="2"/>
  <c r="BB26" i="2"/>
  <c r="AU26" i="2"/>
  <c r="AT26" i="2"/>
  <c r="AD34" i="2"/>
  <c r="AE34" i="2"/>
  <c r="AB8" i="2"/>
  <c r="AA8" i="2" s="1"/>
  <c r="AC8" i="2" s="1"/>
  <c r="AH8" i="2"/>
  <c r="AJ8" i="2" s="1"/>
  <c r="AE4" i="2"/>
  <c r="AD4" i="2"/>
  <c r="AB197" i="2"/>
  <c r="AA197" i="2" s="1"/>
  <c r="AC197" i="2" s="1"/>
  <c r="AH197" i="2"/>
  <c r="AJ197" i="2" s="1"/>
  <c r="AL192" i="2"/>
  <c r="AK192" i="2"/>
  <c r="AD161" i="2"/>
  <c r="AE161" i="2"/>
  <c r="BA131" i="2"/>
  <c r="BB131" i="2"/>
  <c r="AG113" i="2"/>
  <c r="AF113" i="2"/>
  <c r="BA31" i="2"/>
  <c r="BB31" i="2"/>
  <c r="AK45" i="2"/>
  <c r="AL45" i="2"/>
  <c r="AR34" i="2"/>
  <c r="AS34" i="2"/>
  <c r="AK4" i="2"/>
  <c r="AL4" i="2"/>
  <c r="AZ184" i="2"/>
  <c r="AY184" i="2"/>
  <c r="BB191" i="2"/>
  <c r="BA191" i="2"/>
  <c r="AS189" i="2"/>
  <c r="AR189" i="2"/>
  <c r="BB197" i="2"/>
  <c r="BA197" i="2"/>
  <c r="AL194" i="2"/>
  <c r="AK194" i="2"/>
  <c r="BB195" i="2"/>
  <c r="BA195" i="2"/>
  <c r="AU186" i="2"/>
  <c r="AT186" i="2"/>
  <c r="AO178" i="2"/>
  <c r="AQ178" i="2" s="1"/>
  <c r="AI178" i="2"/>
  <c r="AU174" i="2"/>
  <c r="AT174" i="2"/>
  <c r="AH163" i="2"/>
  <c r="AJ163" i="2" s="1"/>
  <c r="AB163" i="2"/>
  <c r="AA163" i="2" s="1"/>
  <c r="AC163" i="2" s="1"/>
  <c r="AR179" i="2"/>
  <c r="AS179" i="2"/>
  <c r="AS153" i="2"/>
  <c r="AR153" i="2"/>
  <c r="AB175" i="2"/>
  <c r="AA175" i="2" s="1"/>
  <c r="AC175" i="2" s="1"/>
  <c r="AH175" i="2"/>
  <c r="AJ175" i="2" s="1"/>
  <c r="BB164" i="2"/>
  <c r="BA164" i="2"/>
  <c r="AD146" i="2"/>
  <c r="AE146" i="2"/>
  <c r="AL137" i="2"/>
  <c r="AK137" i="2"/>
  <c r="AT139" i="2"/>
  <c r="AU139" i="2"/>
  <c r="AB134" i="2"/>
  <c r="AA134" i="2" s="1"/>
  <c r="AC134" i="2" s="1"/>
  <c r="AH134" i="2"/>
  <c r="AJ134" i="2" s="1"/>
  <c r="BB126" i="2"/>
  <c r="BA126" i="2"/>
  <c r="AD131" i="2"/>
  <c r="AE131" i="2"/>
  <c r="AS119" i="2"/>
  <c r="AR119" i="2"/>
  <c r="BB142" i="2"/>
  <c r="BA142" i="2"/>
  <c r="AB123" i="2"/>
  <c r="AA123" i="2" s="1"/>
  <c r="AC123" i="2" s="1"/>
  <c r="AH123" i="2"/>
  <c r="AJ123" i="2" s="1"/>
  <c r="AO136" i="2"/>
  <c r="AQ136" i="2" s="1"/>
  <c r="AI136" i="2"/>
  <c r="AY112" i="2"/>
  <c r="AZ112" i="2"/>
  <c r="AB94" i="2"/>
  <c r="AA94" i="2" s="1"/>
  <c r="AC94" i="2" s="1"/>
  <c r="AH94" i="2"/>
  <c r="AJ94" i="2" s="1"/>
  <c r="AB104" i="2"/>
  <c r="AA104" i="2" s="1"/>
  <c r="AC104" i="2" s="1"/>
  <c r="AH104" i="2"/>
  <c r="AJ104" i="2" s="1"/>
  <c r="AL128" i="2"/>
  <c r="AK128" i="2"/>
  <c r="AI108" i="2"/>
  <c r="AO108" i="2"/>
  <c r="AQ108" i="2" s="1"/>
  <c r="AM109" i="2"/>
  <c r="AN109" i="2"/>
  <c r="AB82" i="2"/>
  <c r="AA82" i="2" s="1"/>
  <c r="AC82" i="2" s="1"/>
  <c r="AH82" i="2"/>
  <c r="AJ82" i="2" s="1"/>
  <c r="AY92" i="2"/>
  <c r="AZ92" i="2"/>
  <c r="AY47" i="2"/>
  <c r="AZ47" i="2"/>
  <c r="AI127" i="2"/>
  <c r="AO127" i="2"/>
  <c r="AQ127" i="2" s="1"/>
  <c r="AH77" i="2"/>
  <c r="AJ77" i="2" s="1"/>
  <c r="AB77" i="2"/>
  <c r="AA77" i="2" s="1"/>
  <c r="AC77" i="2" s="1"/>
  <c r="AB65" i="2"/>
  <c r="AA65" i="2" s="1"/>
  <c r="AC65" i="2" s="1"/>
  <c r="AH65" i="2"/>
  <c r="AJ65" i="2" s="1"/>
  <c r="AN41" i="2"/>
  <c r="AM41" i="2"/>
  <c r="AL78" i="2"/>
  <c r="AK78" i="2"/>
  <c r="AY62" i="2"/>
  <c r="AZ62" i="2"/>
  <c r="AU93" i="2"/>
  <c r="AT93" i="2"/>
  <c r="AY70" i="2"/>
  <c r="AZ70" i="2"/>
  <c r="AH100" i="2"/>
  <c r="AJ100" i="2" s="1"/>
  <c r="AB100" i="2"/>
  <c r="AA100" i="2" s="1"/>
  <c r="AC100" i="2" s="1"/>
  <c r="AB74" i="2"/>
  <c r="AA74" i="2" s="1"/>
  <c r="AC74" i="2" s="1"/>
  <c r="AH74" i="2"/>
  <c r="AJ74" i="2" s="1"/>
  <c r="AG80" i="2"/>
  <c r="AF80" i="2"/>
  <c r="AR25" i="2"/>
  <c r="AS25" i="2"/>
  <c r="AE79" i="2"/>
  <c r="AD79" i="2"/>
  <c r="AU59" i="2"/>
  <c r="AT59" i="2"/>
  <c r="AO28" i="2"/>
  <c r="AQ28" i="2" s="1"/>
  <c r="AI28" i="2"/>
  <c r="AB29" i="2"/>
  <c r="AA29" i="2" s="1"/>
  <c r="AC29" i="2" s="1"/>
  <c r="AH29" i="2"/>
  <c r="AJ29" i="2" s="1"/>
  <c r="AO14" i="2"/>
  <c r="AQ14" i="2" s="1"/>
  <c r="AI14" i="2"/>
  <c r="BB13" i="2"/>
  <c r="BA13" i="2"/>
  <c r="AT43" i="2"/>
  <c r="AU43" i="2"/>
  <c r="AT36" i="2"/>
  <c r="AU36" i="2"/>
  <c r="AB9" i="2"/>
  <c r="AA9" i="2" s="1"/>
  <c r="AC9" i="2" s="1"/>
  <c r="AH9" i="2"/>
  <c r="AJ9" i="2" s="1"/>
  <c r="AT42" i="2"/>
  <c r="AU42" i="2"/>
  <c r="AR31" i="2"/>
  <c r="AS31" i="2"/>
  <c r="AI5" i="2"/>
  <c r="AO5" i="2"/>
  <c r="AQ5" i="2" s="1"/>
  <c r="AL177" i="2"/>
  <c r="AK177" i="2"/>
  <c r="AU154" i="2"/>
  <c r="AT154" i="2"/>
  <c r="BB113" i="2"/>
  <c r="BA113" i="2"/>
  <c r="AY101" i="2"/>
  <c r="AZ101" i="2"/>
  <c r="AG83" i="2"/>
  <c r="AF83" i="2"/>
  <c r="AE75" i="2"/>
  <c r="AD75" i="2"/>
  <c r="AZ71" i="2"/>
  <c r="AY71" i="2"/>
  <c r="AH35" i="2"/>
  <c r="AJ35" i="2" s="1"/>
  <c r="AB35" i="2"/>
  <c r="AA35" i="2" s="1"/>
  <c r="AC35" i="2" s="1"/>
  <c r="AS48" i="2"/>
  <c r="AR48" i="2"/>
  <c r="AR23" i="2"/>
  <c r="AS23" i="2"/>
  <c r="AL34" i="2"/>
  <c r="AK34" i="2"/>
  <c r="AZ198" i="2"/>
  <c r="AY198" i="2"/>
  <c r="AS199" i="2"/>
  <c r="AR199" i="2"/>
  <c r="AY182" i="2"/>
  <c r="AZ182" i="2"/>
  <c r="AB189" i="2"/>
  <c r="AA189" i="2" s="1"/>
  <c r="AC189" i="2" s="1"/>
  <c r="AH189" i="2"/>
  <c r="AJ189" i="2" s="1"/>
  <c r="AS187" i="2"/>
  <c r="AR187" i="2"/>
  <c r="BB193" i="2"/>
  <c r="BA193" i="2"/>
  <c r="AI169" i="2"/>
  <c r="AO169" i="2"/>
  <c r="AQ169" i="2" s="1"/>
  <c r="BB183" i="2"/>
  <c r="BA183" i="2"/>
  <c r="AT177" i="2"/>
  <c r="AU177" i="2"/>
  <c r="AE174" i="2"/>
  <c r="AD174" i="2"/>
  <c r="AU164" i="2"/>
  <c r="AT164" i="2"/>
  <c r="AL150" i="2"/>
  <c r="AK150" i="2"/>
  <c r="BB169" i="2"/>
  <c r="BA169" i="2"/>
  <c r="AZ143" i="2"/>
  <c r="AY143" i="2"/>
  <c r="AZ125" i="2"/>
  <c r="AY125" i="2"/>
  <c r="AK131" i="2"/>
  <c r="AS109" i="2"/>
  <c r="AR109" i="2"/>
  <c r="AS123" i="2"/>
  <c r="AR123" i="2"/>
  <c r="AZ136" i="2"/>
  <c r="AY136" i="2"/>
  <c r="AY105" i="2"/>
  <c r="AZ105" i="2"/>
  <c r="AB120" i="2"/>
  <c r="AA120" i="2" s="1"/>
  <c r="AC120" i="2" s="1"/>
  <c r="AH120" i="2"/>
  <c r="AJ120" i="2" s="1"/>
  <c r="AR103" i="2"/>
  <c r="AS103" i="2"/>
  <c r="AY97" i="2"/>
  <c r="AZ97" i="2"/>
  <c r="BB85" i="2"/>
  <c r="BA85" i="2"/>
  <c r="AZ45" i="2"/>
  <c r="AY45" i="2"/>
  <c r="BB102" i="2"/>
  <c r="BA102" i="2"/>
  <c r="AY74" i="2"/>
  <c r="AZ74" i="2"/>
  <c r="AT54" i="2"/>
  <c r="AU54" i="2"/>
  <c r="AZ77" i="2"/>
  <c r="AY77" i="2"/>
  <c r="AO63" i="2"/>
  <c r="AQ63" i="2" s="1"/>
  <c r="AI63" i="2"/>
  <c r="BB106" i="2"/>
  <c r="BA106" i="2"/>
  <c r="AK84" i="2"/>
  <c r="AL84" i="2"/>
  <c r="AB61" i="2"/>
  <c r="AA61" i="2" s="1"/>
  <c r="AC61" i="2" s="1"/>
  <c r="AH61" i="2"/>
  <c r="AJ61" i="2" s="1"/>
  <c r="BB66" i="2"/>
  <c r="BA66" i="2"/>
  <c r="AN76" i="2"/>
  <c r="AM76" i="2"/>
  <c r="BA103" i="2"/>
  <c r="BB103" i="2"/>
  <c r="AY68" i="2"/>
  <c r="AZ68" i="2"/>
  <c r="AE43" i="2"/>
  <c r="AD43" i="2"/>
  <c r="AB25" i="2"/>
  <c r="AA25" i="2" s="1"/>
  <c r="AC25" i="2" s="1"/>
  <c r="AH25" i="2"/>
  <c r="AJ25" i="2" s="1"/>
  <c r="AL79" i="2"/>
  <c r="AK79" i="2"/>
  <c r="AT44" i="2"/>
  <c r="AU44" i="2"/>
  <c r="AN60" i="2"/>
  <c r="AM60" i="2"/>
  <c r="AU45" i="2"/>
  <c r="AT45" i="2"/>
  <c r="AR27" i="2"/>
  <c r="AS27" i="2"/>
  <c r="BB17" i="2"/>
  <c r="BA17" i="2"/>
  <c r="BB11" i="2"/>
  <c r="BA11" i="2"/>
  <c r="AR13" i="2"/>
  <c r="AS13" i="2"/>
  <c r="AZ33" i="2"/>
  <c r="AY33" i="2"/>
  <c r="AU61" i="2"/>
  <c r="AT61" i="2"/>
  <c r="AB31" i="2"/>
  <c r="AA31" i="2" s="1"/>
  <c r="AC31" i="2" s="1"/>
  <c r="AH31" i="2"/>
  <c r="AJ31" i="2" s="1"/>
  <c r="BB4" i="2"/>
  <c r="BA4" i="2"/>
  <c r="BA18" i="2"/>
  <c r="BB18" i="2"/>
  <c r="AU18" i="2"/>
  <c r="AT18" i="2"/>
  <c r="BA12" i="2"/>
  <c r="BB12" i="2"/>
  <c r="BA20" i="2"/>
  <c r="BB20" i="2"/>
  <c r="AU30" i="2"/>
  <c r="AT30" i="2"/>
  <c r="AF30" i="2"/>
  <c r="AG30" i="2"/>
  <c r="AZ188" i="2"/>
  <c r="AY188" i="2"/>
  <c r="AI176" i="2"/>
  <c r="AO176" i="2"/>
  <c r="AQ176" i="2" s="1"/>
  <c r="AU160" i="2"/>
  <c r="AT160" i="2"/>
  <c r="AI135" i="2"/>
  <c r="AO135" i="2"/>
  <c r="AQ135" i="2" s="1"/>
  <c r="BB109" i="2"/>
  <c r="BA109" i="2"/>
  <c r="AI89" i="2"/>
  <c r="AO89" i="2"/>
  <c r="AQ89" i="2" s="1"/>
  <c r="AB64" i="2"/>
  <c r="AA64" i="2" s="1"/>
  <c r="AC64" i="2" s="1"/>
  <c r="AH64" i="2"/>
  <c r="AJ64" i="2" s="1"/>
  <c r="AB42" i="2"/>
  <c r="AA42" i="2" s="1"/>
  <c r="AC42" i="2" s="1"/>
  <c r="AH42" i="2"/>
  <c r="AJ42" i="2" s="1"/>
  <c r="AK55" i="2"/>
  <c r="AL55" i="2"/>
  <c r="AR19" i="2"/>
  <c r="AS19" i="2"/>
  <c r="AZ196" i="2"/>
  <c r="AY196" i="2"/>
  <c r="AB199" i="2"/>
  <c r="AA199" i="2" s="1"/>
  <c r="AC199" i="2" s="1"/>
  <c r="AH199" i="2"/>
  <c r="AJ199" i="2" s="1"/>
  <c r="AO182" i="2"/>
  <c r="AQ182" i="2" s="1"/>
  <c r="AI182" i="2"/>
  <c r="AH188" i="2"/>
  <c r="AJ188" i="2" s="1"/>
  <c r="AB188" i="2"/>
  <c r="AA188" i="2" s="1"/>
  <c r="AC188" i="2" s="1"/>
  <c r="BB189" i="2"/>
  <c r="BA189" i="2"/>
  <c r="AB187" i="2"/>
  <c r="AA187" i="2" s="1"/>
  <c r="AC187" i="2" s="1"/>
  <c r="AH187" i="2"/>
  <c r="AJ187" i="2" s="1"/>
  <c r="BB187" i="2"/>
  <c r="BA187" i="2"/>
  <c r="AE184" i="2"/>
  <c r="AD184" i="2"/>
  <c r="AU184" i="2"/>
  <c r="AT184" i="2"/>
  <c r="AE186" i="2"/>
  <c r="AD186" i="2"/>
  <c r="AI171" i="2"/>
  <c r="AO171" i="2"/>
  <c r="AQ171" i="2" s="1"/>
  <c r="BB173" i="2"/>
  <c r="BA173" i="2"/>
  <c r="BB174" i="2"/>
  <c r="BA174" i="2"/>
  <c r="AL174" i="2"/>
  <c r="AK174" i="2"/>
  <c r="AH159" i="2"/>
  <c r="AJ159" i="2" s="1"/>
  <c r="AB159" i="2"/>
  <c r="AA159" i="2" s="1"/>
  <c r="AC159" i="2" s="1"/>
  <c r="AE148" i="2"/>
  <c r="AD148" i="2"/>
  <c r="AY138" i="2"/>
  <c r="AZ138" i="2"/>
  <c r="AI143" i="2"/>
  <c r="AO143" i="2"/>
  <c r="AQ143" i="2" s="1"/>
  <c r="AY145" i="2"/>
  <c r="AZ145" i="2"/>
  <c r="BB139" i="2"/>
  <c r="BA139" i="2"/>
  <c r="AG133" i="2"/>
  <c r="AF133" i="2"/>
  <c r="AI125" i="2"/>
  <c r="AO125" i="2"/>
  <c r="AQ125" i="2" s="1"/>
  <c r="AM155" i="2"/>
  <c r="AN155" i="2"/>
  <c r="AG142" i="2"/>
  <c r="AF142" i="2"/>
  <c r="AE99" i="2"/>
  <c r="AD99" i="2"/>
  <c r="AG141" i="2"/>
  <c r="AF141" i="2"/>
  <c r="AB140" i="2"/>
  <c r="AA140" i="2" s="1"/>
  <c r="AC140" i="2" s="1"/>
  <c r="AH140" i="2"/>
  <c r="AJ140" i="2" s="1"/>
  <c r="BB134" i="2"/>
  <c r="BA134" i="2"/>
  <c r="AI105" i="2"/>
  <c r="AO105" i="2"/>
  <c r="AQ105" i="2" s="1"/>
  <c r="AI114" i="2"/>
  <c r="AO114" i="2"/>
  <c r="AQ114" i="2" s="1"/>
  <c r="BA115" i="2"/>
  <c r="BB115" i="2"/>
  <c r="AU106" i="2"/>
  <c r="AT106" i="2"/>
  <c r="BA120" i="2"/>
  <c r="BB120" i="2"/>
  <c r="AG98" i="2"/>
  <c r="AF98" i="2"/>
  <c r="AS120" i="2"/>
  <c r="AR120" i="2"/>
  <c r="AI97" i="2"/>
  <c r="AO97" i="2"/>
  <c r="AQ97" i="2" s="1"/>
  <c r="AG90" i="2"/>
  <c r="AF90" i="2"/>
  <c r="AU121" i="2"/>
  <c r="AT121" i="2"/>
  <c r="AZ43" i="2"/>
  <c r="AY43" i="2"/>
  <c r="AL72" i="2"/>
  <c r="AK72" i="2"/>
  <c r="AD53" i="2"/>
  <c r="AE53" i="2"/>
  <c r="AS72" i="2"/>
  <c r="AR72" i="2"/>
  <c r="AY63" i="2"/>
  <c r="AZ63" i="2"/>
  <c r="AF73" i="2"/>
  <c r="AG73" i="2"/>
  <c r="AT58" i="2"/>
  <c r="AU58" i="2"/>
  <c r="AE84" i="2"/>
  <c r="AD84" i="2"/>
  <c r="AE60" i="2"/>
  <c r="AD60" i="2"/>
  <c r="AU86" i="2"/>
  <c r="AT86" i="2"/>
  <c r="AI68" i="2"/>
  <c r="AO68" i="2"/>
  <c r="AQ68" i="2" s="1"/>
  <c r="AK43" i="2"/>
  <c r="AL43" i="2"/>
  <c r="AU49" i="2"/>
  <c r="AT49" i="2"/>
  <c r="AG44" i="2"/>
  <c r="AF44" i="2"/>
  <c r="AB27" i="2"/>
  <c r="AA27" i="2" s="1"/>
  <c r="AC27" i="2" s="1"/>
  <c r="AH27" i="2"/>
  <c r="AJ27" i="2" s="1"/>
  <c r="AL46" i="2"/>
  <c r="AK46" i="2"/>
  <c r="AI10" i="2"/>
  <c r="AO10" i="2"/>
  <c r="AQ10" i="2" s="1"/>
  <c r="AT46" i="2"/>
  <c r="AU46" i="2"/>
  <c r="BB27" i="2"/>
  <c r="BA27" i="2"/>
  <c r="AB13" i="2"/>
  <c r="AA13" i="2" s="1"/>
  <c r="AC13" i="2" s="1"/>
  <c r="AH13" i="2"/>
  <c r="AJ13" i="2" s="1"/>
  <c r="BB61" i="2"/>
  <c r="BA61" i="2"/>
  <c r="BB40" i="2"/>
  <c r="BA40" i="2"/>
  <c r="AI33" i="2"/>
  <c r="AO33" i="2"/>
  <c r="AQ33" i="2" s="1"/>
  <c r="BB21" i="2"/>
  <c r="BA21" i="2"/>
  <c r="AN170" i="2"/>
  <c r="AM170" i="2"/>
  <c r="AT133" i="2"/>
  <c r="AU133" i="2"/>
  <c r="BB140" i="2"/>
  <c r="BA140" i="2"/>
  <c r="AL86" i="2"/>
  <c r="AK86" i="2"/>
  <c r="AS66" i="2"/>
  <c r="AR66" i="2"/>
  <c r="AB50" i="2"/>
  <c r="AA50" i="2" s="1"/>
  <c r="AC50" i="2" s="1"/>
  <c r="AH50" i="2"/>
  <c r="AJ50" i="2" s="1"/>
  <c r="AB26" i="2"/>
  <c r="AA26" i="2" s="1"/>
  <c r="AC26" i="2" s="1"/>
  <c r="AH26" i="2"/>
  <c r="AJ26" i="2" s="1"/>
  <c r="AZ194" i="2"/>
  <c r="AY194" i="2"/>
  <c r="AY180" i="2"/>
  <c r="AZ180" i="2"/>
  <c r="AS185" i="2"/>
  <c r="AR185" i="2"/>
  <c r="AR183" i="2"/>
  <c r="AS183" i="2"/>
  <c r="AL184" i="2"/>
  <c r="AK184" i="2"/>
  <c r="AH198" i="2"/>
  <c r="AJ198" i="2" s="1"/>
  <c r="AB198" i="2"/>
  <c r="AA198" i="2" s="1"/>
  <c r="AC198" i="2" s="1"/>
  <c r="AL186" i="2"/>
  <c r="AK186" i="2"/>
  <c r="AE170" i="2"/>
  <c r="BB175" i="2"/>
  <c r="BA175" i="2"/>
  <c r="BB167" i="2"/>
  <c r="BA167" i="2"/>
  <c r="AU168" i="2"/>
  <c r="AT168" i="2"/>
  <c r="AS173" i="2"/>
  <c r="AR173" i="2"/>
  <c r="AR159" i="2"/>
  <c r="AS159" i="2"/>
  <c r="AT162" i="2"/>
  <c r="AU162" i="2"/>
  <c r="BB162" i="2"/>
  <c r="BA162" i="2"/>
  <c r="AL148" i="2"/>
  <c r="AK148" i="2"/>
  <c r="AI145" i="2"/>
  <c r="AO145" i="2"/>
  <c r="AQ145" i="2" s="1"/>
  <c r="BA153" i="2"/>
  <c r="BB153" i="2"/>
  <c r="AE139" i="2"/>
  <c r="AD139" i="2"/>
  <c r="AD151" i="2"/>
  <c r="AE151" i="2"/>
  <c r="AR115" i="2"/>
  <c r="AS115" i="2"/>
  <c r="AH132" i="2"/>
  <c r="AJ132" i="2" s="1"/>
  <c r="AB132" i="2"/>
  <c r="AA132" i="2" s="1"/>
  <c r="AC132" i="2" s="1"/>
  <c r="AS140" i="2"/>
  <c r="AR140" i="2"/>
  <c r="BB104" i="2"/>
  <c r="BA104" i="2"/>
  <c r="AM107" i="2"/>
  <c r="AN107" i="2"/>
  <c r="AE103" i="2"/>
  <c r="AD103" i="2"/>
  <c r="AZ129" i="2"/>
  <c r="AY129" i="2"/>
  <c r="AO124" i="2"/>
  <c r="AQ124" i="2" s="1"/>
  <c r="AI124" i="2"/>
  <c r="AT142" i="2"/>
  <c r="AU142" i="2"/>
  <c r="AL116" i="2"/>
  <c r="AK116" i="2"/>
  <c r="AG102" i="2"/>
  <c r="AF102" i="2"/>
  <c r="AE115" i="2"/>
  <c r="AD115" i="2"/>
  <c r="AS96" i="2"/>
  <c r="AR96" i="2"/>
  <c r="BB88" i="2"/>
  <c r="BA88" i="2"/>
  <c r="AF93" i="2"/>
  <c r="AG93" i="2"/>
  <c r="AZ118" i="2"/>
  <c r="AY118" i="2"/>
  <c r="AU99" i="2"/>
  <c r="AT99" i="2"/>
  <c r="BB82" i="2"/>
  <c r="BA82" i="2"/>
  <c r="AZ41" i="2"/>
  <c r="AY41" i="2"/>
  <c r="AH81" i="2"/>
  <c r="AJ81" i="2" s="1"/>
  <c r="AB81" i="2"/>
  <c r="AA81" i="2" s="1"/>
  <c r="AC81" i="2" s="1"/>
  <c r="AD72" i="2"/>
  <c r="AE72" i="2"/>
  <c r="AU90" i="2"/>
  <c r="AT90" i="2"/>
  <c r="AZ69" i="2"/>
  <c r="AY69" i="2"/>
  <c r="AR85" i="2"/>
  <c r="AS85" i="2"/>
  <c r="AS70" i="2"/>
  <c r="AR70" i="2"/>
  <c r="AE57" i="2"/>
  <c r="AD57" i="2"/>
  <c r="BA73" i="2"/>
  <c r="BB73" i="2"/>
  <c r="AL58" i="2"/>
  <c r="AK58" i="2"/>
  <c r="BA23" i="2"/>
  <c r="BB23" i="2"/>
  <c r="AH37" i="2"/>
  <c r="AJ37" i="2" s="1"/>
  <c r="AB37" i="2"/>
  <c r="AA37" i="2" s="1"/>
  <c r="AC37" i="2" s="1"/>
  <c r="AT56" i="2"/>
  <c r="AU56" i="2"/>
  <c r="AT50" i="2"/>
  <c r="AU50" i="2"/>
  <c r="AI22" i="2"/>
  <c r="AO22" i="2"/>
  <c r="AQ22" i="2" s="1"/>
  <c r="AN57" i="2"/>
  <c r="AM57" i="2"/>
  <c r="AN53" i="2"/>
  <c r="AM53" i="2"/>
  <c r="AU37" i="2"/>
  <c r="AT37" i="2"/>
  <c r="AI16" i="2"/>
  <c r="AO16" i="2"/>
  <c r="AQ16" i="2" s="1"/>
  <c r="BA10" i="2"/>
  <c r="BB10" i="2"/>
  <c r="BB6" i="2"/>
  <c r="BA6" i="2"/>
  <c r="BB34" i="2"/>
  <c r="BA34" i="2"/>
  <c r="AU12" i="2"/>
  <c r="AT12" i="2"/>
  <c r="BA16" i="2"/>
  <c r="BB16" i="2"/>
  <c r="AU4" i="2"/>
  <c r="AT4" i="2"/>
  <c r="AU192" i="2"/>
  <c r="AT192" i="2"/>
  <c r="AM153" i="2"/>
  <c r="AN153" i="2"/>
  <c r="AG107" i="2"/>
  <c r="AF107" i="2"/>
  <c r="AZ122" i="2"/>
  <c r="AY122" i="2"/>
  <c r="AZ35" i="2"/>
  <c r="AY35" i="2"/>
  <c r="AL66" i="2"/>
  <c r="AK66" i="2"/>
  <c r="AZ192" i="2"/>
  <c r="AY192" i="2"/>
  <c r="AB191" i="2"/>
  <c r="AA191" i="2" s="1"/>
  <c r="AC191" i="2" s="1"/>
  <c r="AH191" i="2"/>
  <c r="AJ191" i="2" s="1"/>
  <c r="AI180" i="2"/>
  <c r="AO180" i="2"/>
  <c r="AQ180" i="2" s="1"/>
  <c r="AB185" i="2"/>
  <c r="AA185" i="2" s="1"/>
  <c r="AC185" i="2" s="1"/>
  <c r="AH185" i="2"/>
  <c r="AJ185" i="2" s="1"/>
  <c r="BB181" i="2"/>
  <c r="BA181" i="2"/>
  <c r="AB183" i="2"/>
  <c r="AA183" i="2" s="1"/>
  <c r="AC183" i="2" s="1"/>
  <c r="AH183" i="2"/>
  <c r="AJ183" i="2" s="1"/>
  <c r="AH162" i="2"/>
  <c r="AJ162" i="2" s="1"/>
  <c r="AB162" i="2"/>
  <c r="AA162" i="2" s="1"/>
  <c r="AC162" i="2" s="1"/>
  <c r="AS198" i="2"/>
  <c r="AR198" i="2"/>
  <c r="AY161" i="2"/>
  <c r="AZ161" i="2"/>
  <c r="AS193" i="2"/>
  <c r="AR193" i="2"/>
  <c r="AU194" i="2"/>
  <c r="AT194" i="2"/>
  <c r="AS167" i="2"/>
  <c r="AR167" i="2"/>
  <c r="AB173" i="2"/>
  <c r="AA173" i="2" s="1"/>
  <c r="AC173" i="2" s="1"/>
  <c r="AH173" i="2"/>
  <c r="AJ173" i="2" s="1"/>
  <c r="AU170" i="2"/>
  <c r="AT170" i="2"/>
  <c r="AY165" i="2"/>
  <c r="AZ165" i="2"/>
  <c r="AE158" i="2"/>
  <c r="AD158" i="2"/>
  <c r="BB163" i="2"/>
  <c r="BA163" i="2"/>
  <c r="BB157" i="2"/>
  <c r="BA157" i="2"/>
  <c r="AK139" i="2"/>
  <c r="AL139" i="2"/>
  <c r="AK151" i="2"/>
  <c r="AL151" i="2"/>
  <c r="AS113" i="2"/>
  <c r="AR113" i="2"/>
  <c r="BA137" i="2"/>
  <c r="BB137" i="2"/>
  <c r="AS132" i="2"/>
  <c r="AR132" i="2"/>
  <c r="AL138" i="2"/>
  <c r="AK138" i="2"/>
  <c r="AD147" i="2"/>
  <c r="AE147" i="2"/>
  <c r="BB117" i="2"/>
  <c r="BA117" i="2"/>
  <c r="AY110" i="2"/>
  <c r="AZ110" i="2"/>
  <c r="AL103" i="2"/>
  <c r="AK103" i="2"/>
  <c r="AO129" i="2"/>
  <c r="AQ129" i="2" s="1"/>
  <c r="AI129" i="2"/>
  <c r="AZ124" i="2"/>
  <c r="AY124" i="2"/>
  <c r="AE116" i="2"/>
  <c r="AD116" i="2"/>
  <c r="AY87" i="2"/>
  <c r="AZ87" i="2"/>
  <c r="AB96" i="2"/>
  <c r="AA96" i="2" s="1"/>
  <c r="AC96" i="2" s="1"/>
  <c r="AH96" i="2"/>
  <c r="AJ96" i="2" s="1"/>
  <c r="AI91" i="2"/>
  <c r="AO91" i="2"/>
  <c r="AQ91" i="2" s="1"/>
  <c r="AO118" i="2"/>
  <c r="AQ118" i="2" s="1"/>
  <c r="AI118" i="2"/>
  <c r="AY39" i="2"/>
  <c r="AZ39" i="2"/>
  <c r="AM90" i="2"/>
  <c r="AN90" i="2"/>
  <c r="AS81" i="2"/>
  <c r="AR81" i="2"/>
  <c r="AL67" i="2"/>
  <c r="AK67" i="2"/>
  <c r="AI69" i="2"/>
  <c r="AO69" i="2"/>
  <c r="AQ69" i="2" s="1"/>
  <c r="AB85" i="2"/>
  <c r="AA85" i="2" s="1"/>
  <c r="AC85" i="2" s="1"/>
  <c r="AH85" i="2"/>
  <c r="AJ85" i="2" s="1"/>
  <c r="AB70" i="2"/>
  <c r="AA70" i="2" s="1"/>
  <c r="AC70" i="2" s="1"/>
  <c r="AH70" i="2"/>
  <c r="AJ70" i="2" s="1"/>
  <c r="AF76" i="2"/>
  <c r="AG76" i="2"/>
  <c r="AB52" i="2"/>
  <c r="AA52" i="2" s="1"/>
  <c r="AC52" i="2" s="1"/>
  <c r="AH52" i="2"/>
  <c r="AJ52" i="2" s="1"/>
  <c r="BB84" i="2"/>
  <c r="BA84" i="2"/>
  <c r="BA83" i="2"/>
  <c r="BB83" i="2"/>
  <c r="BB72" i="2"/>
  <c r="BA72" i="2"/>
  <c r="AM102" i="2"/>
  <c r="AN102" i="2"/>
  <c r="AT52" i="2"/>
  <c r="AU52" i="2"/>
  <c r="AD58" i="2"/>
  <c r="AE58" i="2"/>
  <c r="AT38" i="2"/>
  <c r="AU38" i="2"/>
  <c r="AR17" i="2"/>
  <c r="AS17" i="2"/>
  <c r="BA60" i="2"/>
  <c r="BB60" i="2"/>
  <c r="AR11" i="2"/>
  <c r="AS11" i="2"/>
  <c r="BB25" i="2"/>
  <c r="BA25" i="2"/>
  <c r="AL38" i="2"/>
  <c r="AK38" i="2"/>
  <c r="AN83" i="2"/>
  <c r="AM83" i="2"/>
  <c r="BB42" i="2"/>
  <c r="BA42" i="2"/>
  <c r="AR21" i="2"/>
  <c r="AS21" i="2"/>
  <c r="AT55" i="2"/>
  <c r="AU55" i="2"/>
  <c r="BB48" i="2"/>
  <c r="BA48" i="2"/>
  <c r="AU39" i="2"/>
  <c r="AT39" i="2"/>
  <c r="AG36" i="2"/>
  <c r="AF36" i="2"/>
  <c r="BB29" i="2"/>
  <c r="BA29" i="2"/>
  <c r="AR15" i="2"/>
  <c r="AS15" i="2"/>
  <c r="BB7" i="2"/>
  <c r="BA7" i="2"/>
  <c r="BB5" i="2"/>
  <c r="BA5" i="2"/>
  <c r="AB195" i="2"/>
  <c r="AA195" i="2" s="1"/>
  <c r="AC195" i="2" s="1"/>
  <c r="AH195" i="2"/>
  <c r="AJ195" i="2" s="1"/>
  <c r="AE166" i="2"/>
  <c r="AD166" i="2"/>
  <c r="AG156" i="2"/>
  <c r="AF156" i="2"/>
  <c r="AH121" i="2"/>
  <c r="AJ121" i="2" s="1"/>
  <c r="AB121" i="2"/>
  <c r="AA121" i="2" s="1"/>
  <c r="AC121" i="2" s="1"/>
  <c r="AD144" i="2"/>
  <c r="AE144" i="2"/>
  <c r="AI130" i="2"/>
  <c r="AO130" i="2"/>
  <c r="AQ130" i="2" s="1"/>
  <c r="AN115" i="2"/>
  <c r="AM115" i="2"/>
  <c r="AB88" i="2"/>
  <c r="AA88" i="2" s="1"/>
  <c r="AC88" i="2" s="1"/>
  <c r="AH88" i="2"/>
  <c r="AJ88" i="2" s="1"/>
  <c r="AS191" i="2"/>
  <c r="AR191" i="2"/>
  <c r="BB185" i="2"/>
  <c r="BA185" i="2"/>
  <c r="AZ190" i="2"/>
  <c r="AY190" i="2"/>
  <c r="AS197" i="2"/>
  <c r="AR197" i="2"/>
  <c r="AB181" i="2"/>
  <c r="AA181" i="2" s="1"/>
  <c r="AC181" i="2" s="1"/>
  <c r="AH181" i="2"/>
  <c r="AJ181" i="2" s="1"/>
  <c r="AS195" i="2"/>
  <c r="AR195" i="2"/>
  <c r="AZ176" i="2"/>
  <c r="AY176" i="2"/>
  <c r="AE192" i="2"/>
  <c r="AD192" i="2"/>
  <c r="AZ160" i="2"/>
  <c r="AY160" i="2"/>
  <c r="AB193" i="2"/>
  <c r="AA193" i="2" s="1"/>
  <c r="AC193" i="2" s="1"/>
  <c r="AH193" i="2"/>
  <c r="AJ193" i="2" s="1"/>
  <c r="BB171" i="2"/>
  <c r="BA171" i="2"/>
  <c r="AH190" i="2"/>
  <c r="AJ190" i="2" s="1"/>
  <c r="AB190" i="2"/>
  <c r="AA190" i="2" s="1"/>
  <c r="AC190" i="2" s="1"/>
  <c r="AU166" i="2"/>
  <c r="AT166" i="2"/>
  <c r="AT158" i="2"/>
  <c r="AU158" i="2"/>
  <c r="AH167" i="2"/>
  <c r="AJ167" i="2" s="1"/>
  <c r="AB167" i="2"/>
  <c r="AA167" i="2" s="1"/>
  <c r="AC167" i="2" s="1"/>
  <c r="AL161" i="2"/>
  <c r="AK161" i="2"/>
  <c r="AI165" i="2"/>
  <c r="AO165" i="2"/>
  <c r="AQ165" i="2" s="1"/>
  <c r="AG160" i="2"/>
  <c r="AF160" i="2"/>
  <c r="AL158" i="2"/>
  <c r="AK158" i="2"/>
  <c r="AB149" i="2"/>
  <c r="AA149" i="2" s="1"/>
  <c r="AC149" i="2" s="1"/>
  <c r="AH149" i="2"/>
  <c r="AJ149" i="2" s="1"/>
  <c r="AN146" i="2"/>
  <c r="AM146" i="2"/>
  <c r="AS111" i="2"/>
  <c r="AR111" i="2"/>
  <c r="AZ135" i="2"/>
  <c r="AY135" i="2"/>
  <c r="AZ130" i="2"/>
  <c r="AY130" i="2"/>
  <c r="AT147" i="2"/>
  <c r="AU147" i="2"/>
  <c r="AD138" i="2"/>
  <c r="AE138" i="2"/>
  <c r="AK147" i="2"/>
  <c r="AL147" i="2"/>
  <c r="AM98" i="2"/>
  <c r="AN98" i="2"/>
  <c r="AI110" i="2"/>
  <c r="AO110" i="2"/>
  <c r="AQ110" i="2" s="1"/>
  <c r="BA96" i="2"/>
  <c r="BB96" i="2"/>
  <c r="AI87" i="2"/>
  <c r="AO87" i="2"/>
  <c r="AQ87" i="2" s="1"/>
  <c r="AG111" i="2"/>
  <c r="AF111" i="2"/>
  <c r="BB98" i="2"/>
  <c r="BA98" i="2"/>
  <c r="BB76" i="2"/>
  <c r="BA76" i="2"/>
  <c r="AY91" i="2"/>
  <c r="AZ91" i="2"/>
  <c r="AY89" i="2"/>
  <c r="AZ89" i="2"/>
  <c r="BB94" i="2"/>
  <c r="BA94" i="2"/>
  <c r="AR88" i="2"/>
  <c r="AS88" i="2"/>
  <c r="AZ37" i="2"/>
  <c r="AY37" i="2"/>
  <c r="AE86" i="2"/>
  <c r="AD86" i="2"/>
  <c r="AE67" i="2"/>
  <c r="AD67" i="2"/>
  <c r="AS67" i="2"/>
  <c r="AR67" i="2"/>
  <c r="AS64" i="2"/>
  <c r="AR64" i="2"/>
  <c r="AL75" i="2"/>
  <c r="AK75" i="2"/>
  <c r="AR78" i="2"/>
  <c r="AS78" i="2"/>
  <c r="AI71" i="2"/>
  <c r="AO71" i="2"/>
  <c r="AQ71" i="2" s="1"/>
  <c r="AD55" i="2"/>
  <c r="AE55" i="2"/>
  <c r="AB17" i="2"/>
  <c r="AA17" i="2" s="1"/>
  <c r="AC17" i="2" s="1"/>
  <c r="AH17" i="2"/>
  <c r="AJ17" i="2" s="1"/>
  <c r="AB11" i="2"/>
  <c r="AA11" i="2" s="1"/>
  <c r="AC11" i="2" s="1"/>
  <c r="AH11" i="2"/>
  <c r="AJ11" i="2" s="1"/>
  <c r="BB9" i="2"/>
  <c r="BA9" i="2"/>
  <c r="BB54" i="2"/>
  <c r="BA54" i="2"/>
  <c r="BB36" i="2"/>
  <c r="BA36" i="2"/>
  <c r="AO20" i="2"/>
  <c r="AQ20" i="2" s="1"/>
  <c r="AI20" i="2"/>
  <c r="AD38" i="2"/>
  <c r="AE38" i="2"/>
  <c r="AB21" i="2"/>
  <c r="AA21" i="2" s="1"/>
  <c r="AC21" i="2" s="1"/>
  <c r="AH21" i="2"/>
  <c r="AJ21" i="2" s="1"/>
  <c r="AE45" i="2"/>
  <c r="AD45" i="2"/>
  <c r="AB40" i="2"/>
  <c r="AA40" i="2" s="1"/>
  <c r="AC40" i="2" s="1"/>
  <c r="AH40" i="2"/>
  <c r="AJ40" i="2" s="1"/>
  <c r="AB48" i="2"/>
  <c r="AA48" i="2" s="1"/>
  <c r="AC48" i="2" s="1"/>
  <c r="AH48" i="2"/>
  <c r="AJ48" i="2" s="1"/>
  <c r="AI24" i="2"/>
  <c r="AO24" i="2"/>
  <c r="AQ24" i="2" s="1"/>
  <c r="AB15" i="2"/>
  <c r="AA15" i="2" s="1"/>
  <c r="AC15" i="2" s="1"/>
  <c r="AH15" i="2"/>
  <c r="AJ15" i="2" s="1"/>
  <c r="BA24" i="2"/>
  <c r="BB24" i="2"/>
  <c r="BB44" i="2"/>
  <c r="BA44" i="2"/>
  <c r="BA32" i="2"/>
  <c r="BB32" i="2"/>
  <c r="BA8" i="2"/>
  <c r="BB8" i="2"/>
  <c r="BA28" i="2"/>
  <c r="BB28" i="2"/>
  <c r="S213" i="2"/>
  <c r="I155" i="2"/>
  <c r="S204" i="2"/>
  <c r="S212" i="2"/>
  <c r="S209" i="2"/>
  <c r="S208" i="2"/>
  <c r="B2" i="3"/>
  <c r="H144" i="2"/>
  <c r="J195" i="2"/>
  <c r="I156" i="2"/>
  <c r="I189" i="2"/>
  <c r="K189" i="2" s="1"/>
  <c r="I154" i="2"/>
  <c r="M16" i="2"/>
  <c r="N16" i="2" s="1"/>
  <c r="M31" i="2"/>
  <c r="N31" i="2" s="1"/>
  <c r="M78" i="2"/>
  <c r="M111" i="2"/>
  <c r="N111" i="2" s="1"/>
  <c r="M119" i="2"/>
  <c r="N119" i="2" s="1"/>
  <c r="M123" i="2"/>
  <c r="N123" i="2" s="1"/>
  <c r="M131" i="2"/>
  <c r="N131" i="2" s="1"/>
  <c r="M143" i="2"/>
  <c r="N143" i="2" s="1"/>
  <c r="M159" i="2"/>
  <c r="N159" i="2" s="1"/>
  <c r="M164" i="2"/>
  <c r="N164" i="2" s="1"/>
  <c r="M181" i="2"/>
  <c r="N181" i="2" s="1"/>
  <c r="M190" i="2"/>
  <c r="N190" i="2" s="1"/>
  <c r="M56" i="2"/>
  <c r="N56" i="2" s="1"/>
  <c r="M17" i="2"/>
  <c r="N17" i="2" s="1"/>
  <c r="M33" i="2"/>
  <c r="N33" i="2" s="1"/>
  <c r="M45" i="2"/>
  <c r="N45" i="2" s="1"/>
  <c r="M53" i="2"/>
  <c r="M61" i="2"/>
  <c r="M65" i="2"/>
  <c r="M73" i="2"/>
  <c r="M94" i="2"/>
  <c r="M98" i="2"/>
  <c r="N98" i="2" s="1"/>
  <c r="M106" i="2"/>
  <c r="N106" i="2" s="1"/>
  <c r="M147" i="2"/>
  <c r="M172" i="2"/>
  <c r="N172" i="2" s="1"/>
  <c r="G190" i="2"/>
  <c r="M20" i="2"/>
  <c r="N20" i="2" s="1"/>
  <c r="M19" i="2"/>
  <c r="N19" i="2" s="1"/>
  <c r="M114" i="2"/>
  <c r="N114" i="2" s="1"/>
  <c r="M118" i="2"/>
  <c r="N118" i="2" s="1"/>
  <c r="M122" i="2"/>
  <c r="N122" i="2" s="1"/>
  <c r="M194" i="2"/>
  <c r="N194" i="2" s="1"/>
  <c r="M44" i="2"/>
  <c r="N44" i="2" s="1"/>
  <c r="M60" i="2"/>
  <c r="M68" i="2"/>
  <c r="M72" i="2"/>
  <c r="M76" i="2"/>
  <c r="Q76" i="2" s="1"/>
  <c r="R76" i="2" s="1"/>
  <c r="M89" i="2"/>
  <c r="M93" i="2"/>
  <c r="M101" i="2"/>
  <c r="N101" i="2" s="1"/>
  <c r="M109" i="2"/>
  <c r="N109" i="2" s="1"/>
  <c r="M150" i="2"/>
  <c r="N150" i="2" s="1"/>
  <c r="M162" i="2"/>
  <c r="N162" i="2" s="1"/>
  <c r="M175" i="2"/>
  <c r="N175" i="2" s="1"/>
  <c r="M195" i="2"/>
  <c r="N195" i="2" s="1"/>
  <c r="M52" i="2"/>
  <c r="N52" i="2" s="1"/>
  <c r="M80" i="2"/>
  <c r="H109" i="2"/>
  <c r="M129" i="2"/>
  <c r="N129" i="2" s="1"/>
  <c r="J157" i="2"/>
  <c r="G162" i="2"/>
  <c r="H175" i="2"/>
  <c r="M179" i="2"/>
  <c r="N179" i="2" s="1"/>
  <c r="M193" i="2"/>
  <c r="N193" i="2" s="1"/>
  <c r="M24" i="2"/>
  <c r="N24" i="2" s="1"/>
  <c r="M35" i="2"/>
  <c r="N35" i="2" s="1"/>
  <c r="M59" i="2"/>
  <c r="M92" i="2"/>
  <c r="M104" i="2"/>
  <c r="N104" i="2" s="1"/>
  <c r="M108" i="2"/>
  <c r="N108" i="2" s="1"/>
  <c r="M149" i="2"/>
  <c r="M153" i="2"/>
  <c r="M170" i="2"/>
  <c r="N170" i="2" s="1"/>
  <c r="M174" i="2"/>
  <c r="N174" i="2" s="1"/>
  <c r="M187" i="2"/>
  <c r="N187" i="2" s="1"/>
  <c r="M27" i="2"/>
  <c r="N27" i="2" s="1"/>
  <c r="M39" i="2"/>
  <c r="N39" i="2" s="1"/>
  <c r="M79" i="2"/>
  <c r="N79" i="2" s="1"/>
  <c r="M112" i="2"/>
  <c r="N112" i="2" s="1"/>
  <c r="M116" i="2"/>
  <c r="N116" i="2" s="1"/>
  <c r="M120" i="2"/>
  <c r="N120" i="2" s="1"/>
  <c r="M132" i="2"/>
  <c r="N132" i="2" s="1"/>
  <c r="M136" i="2"/>
  <c r="N136" i="2" s="1"/>
  <c r="M140" i="2"/>
  <c r="M144" i="2"/>
  <c r="N144" i="2" s="1"/>
  <c r="M165" i="2"/>
  <c r="N165" i="2" s="1"/>
  <c r="M178" i="2"/>
  <c r="N178" i="2" s="1"/>
  <c r="M182" i="2"/>
  <c r="N182" i="2" s="1"/>
  <c r="M23" i="2"/>
  <c r="N23" i="2" s="1"/>
  <c r="M55" i="2"/>
  <c r="M66" i="2"/>
  <c r="M87" i="2"/>
  <c r="M103" i="2"/>
  <c r="N103" i="2" s="1"/>
  <c r="M107" i="2"/>
  <c r="N107" i="2" s="1"/>
  <c r="M148" i="2"/>
  <c r="N148" i="2" s="1"/>
  <c r="M152" i="2"/>
  <c r="N152" i="2" s="1"/>
  <c r="M160" i="2"/>
  <c r="N160" i="2" s="1"/>
  <c r="M186" i="2"/>
  <c r="N186" i="2" s="1"/>
  <c r="M191" i="2"/>
  <c r="N191" i="2" s="1"/>
  <c r="J198" i="2"/>
  <c r="J163" i="2"/>
  <c r="J168" i="2"/>
  <c r="I192" i="2"/>
  <c r="G194" i="2"/>
  <c r="I196" i="2"/>
  <c r="K196" i="2" s="1"/>
  <c r="J192" i="2"/>
  <c r="G103" i="2"/>
  <c r="G142" i="2"/>
  <c r="J189" i="2"/>
  <c r="H76" i="2"/>
  <c r="J81" i="2"/>
  <c r="J86" i="2"/>
  <c r="G136" i="2"/>
  <c r="G141" i="2"/>
  <c r="I147" i="2"/>
  <c r="K147" i="2" s="1"/>
  <c r="G152" i="2"/>
  <c r="J127" i="2"/>
  <c r="J173" i="2"/>
  <c r="I186" i="2"/>
  <c r="K186" i="2" s="1"/>
  <c r="J188" i="2"/>
  <c r="J197" i="2"/>
  <c r="G198" i="2"/>
  <c r="J135" i="2"/>
  <c r="H136" i="2"/>
  <c r="H164" i="2"/>
  <c r="H170" i="2"/>
  <c r="H190" i="2"/>
  <c r="H193" i="2"/>
  <c r="H194" i="2"/>
  <c r="J156" i="2"/>
  <c r="J124" i="2"/>
  <c r="H129" i="2"/>
  <c r="I177" i="2"/>
  <c r="K177" i="2" s="1"/>
  <c r="H178" i="2"/>
  <c r="G179" i="2"/>
  <c r="J180" i="2"/>
  <c r="G197" i="2"/>
  <c r="G199" i="2"/>
  <c r="H182" i="2"/>
  <c r="G176" i="2"/>
  <c r="I178" i="2"/>
  <c r="K178" i="2" s="1"/>
  <c r="G191" i="2"/>
  <c r="I167" i="2"/>
  <c r="K167" i="2" s="1"/>
  <c r="I174" i="2"/>
  <c r="K174" i="2" s="1"/>
  <c r="I185" i="2"/>
  <c r="K185" i="2" s="1"/>
  <c r="H186" i="2"/>
  <c r="G187" i="2"/>
  <c r="H177" i="2"/>
  <c r="J177" i="2"/>
  <c r="G148" i="2"/>
  <c r="I148" i="2"/>
  <c r="K148" i="2" s="1"/>
  <c r="J167" i="2"/>
  <c r="H167" i="2"/>
  <c r="H185" i="2"/>
  <c r="J185" i="2"/>
  <c r="J110" i="2"/>
  <c r="H110" i="2"/>
  <c r="K194" i="2"/>
  <c r="J183" i="2"/>
  <c r="H183" i="2"/>
  <c r="I149" i="2"/>
  <c r="K149" i="2" s="1"/>
  <c r="G149" i="2"/>
  <c r="I161" i="2"/>
  <c r="K161" i="2" s="1"/>
  <c r="G161" i="2"/>
  <c r="J171" i="2"/>
  <c r="H171" i="2"/>
  <c r="I175" i="2"/>
  <c r="K175" i="2" s="1"/>
  <c r="I182" i="2"/>
  <c r="K182" i="2" s="1"/>
  <c r="I188" i="2"/>
  <c r="K191" i="2"/>
  <c r="J196" i="2"/>
  <c r="H196" i="2"/>
  <c r="G195" i="2"/>
  <c r="I195" i="2"/>
  <c r="K197" i="2"/>
  <c r="K199" i="2"/>
  <c r="Q190" i="2"/>
  <c r="R190" i="2" s="1"/>
  <c r="J117" i="2"/>
  <c r="L190" i="2"/>
  <c r="L198" i="2"/>
  <c r="I146" i="2"/>
  <c r="K146" i="2" s="1"/>
  <c r="H150" i="2"/>
  <c r="I101" i="2"/>
  <c r="K101" i="2" s="1"/>
  <c r="J154" i="2"/>
  <c r="H179" i="2"/>
  <c r="H187" i="2"/>
  <c r="H191" i="2"/>
  <c r="K192" i="2"/>
  <c r="I100" i="2"/>
  <c r="K100" i="2" s="1"/>
  <c r="G132" i="2"/>
  <c r="G158" i="2"/>
  <c r="I173" i="2"/>
  <c r="K173" i="2" s="1"/>
  <c r="K193" i="2"/>
  <c r="J199" i="2"/>
  <c r="G193" i="2"/>
  <c r="H140" i="2"/>
  <c r="H143" i="2"/>
  <c r="J151" i="2"/>
  <c r="H160" i="2"/>
  <c r="H165" i="2"/>
  <c r="I170" i="2"/>
  <c r="K170" i="2" s="1"/>
  <c r="K181" i="2"/>
  <c r="K184" i="2"/>
  <c r="H103" i="2"/>
  <c r="H131" i="2"/>
  <c r="G144" i="2"/>
  <c r="H149" i="2"/>
  <c r="H152" i="2"/>
  <c r="H162" i="2"/>
  <c r="I183" i="2"/>
  <c r="G183" i="2"/>
  <c r="G47" i="2"/>
  <c r="J69" i="2"/>
  <c r="G93" i="2"/>
  <c r="I126" i="2"/>
  <c r="G128" i="2"/>
  <c r="I129" i="2"/>
  <c r="K129" i="2" s="1"/>
  <c r="H153" i="2"/>
  <c r="G172" i="2"/>
  <c r="J176" i="2"/>
  <c r="K179" i="2"/>
  <c r="J184" i="2"/>
  <c r="H184" i="2"/>
  <c r="K187" i="2"/>
  <c r="H59" i="2"/>
  <c r="I68" i="2"/>
  <c r="H98" i="2"/>
  <c r="G119" i="2"/>
  <c r="I120" i="2"/>
  <c r="J126" i="2"/>
  <c r="G150" i="2"/>
  <c r="J158" i="2"/>
  <c r="G159" i="2"/>
  <c r="H172" i="2"/>
  <c r="H174" i="2"/>
  <c r="K176" i="2"/>
  <c r="H159" i="2"/>
  <c r="I106" i="2"/>
  <c r="K106" i="2" s="1"/>
  <c r="G164" i="2"/>
  <c r="G169" i="2"/>
  <c r="I180" i="2"/>
  <c r="G184" i="2"/>
  <c r="G181" i="2"/>
  <c r="H181" i="2"/>
  <c r="I153" i="2"/>
  <c r="G153" i="2"/>
  <c r="J139" i="2"/>
  <c r="H139" i="2"/>
  <c r="H118" i="2"/>
  <c r="H79" i="2"/>
  <c r="J91" i="2"/>
  <c r="I92" i="2"/>
  <c r="K92" i="2" s="1"/>
  <c r="I135" i="2"/>
  <c r="K135" i="2" s="1"/>
  <c r="G109" i="2"/>
  <c r="I109" i="2"/>
  <c r="K109" i="2" s="1"/>
  <c r="G78" i="2"/>
  <c r="G99" i="2"/>
  <c r="J137" i="2"/>
  <c r="H137" i="2"/>
  <c r="I145" i="2"/>
  <c r="G145" i="2"/>
  <c r="L157" i="2"/>
  <c r="J50" i="2"/>
  <c r="H72" i="2"/>
  <c r="J97" i="2"/>
  <c r="H104" i="2"/>
  <c r="G139" i="2"/>
  <c r="I139" i="2"/>
  <c r="K139" i="2" s="1"/>
  <c r="H92" i="2"/>
  <c r="I117" i="2"/>
  <c r="K117" i="2" s="1"/>
  <c r="G117" i="2"/>
  <c r="G151" i="2"/>
  <c r="I151" i="2"/>
  <c r="J155" i="2"/>
  <c r="H155" i="2"/>
  <c r="J62" i="2"/>
  <c r="H68" i="2"/>
  <c r="G70" i="2"/>
  <c r="J145" i="2"/>
  <c r="H145" i="2"/>
  <c r="J146" i="2"/>
  <c r="H146" i="2"/>
  <c r="H120" i="2"/>
  <c r="H132" i="2"/>
  <c r="H148" i="2"/>
  <c r="K150" i="2"/>
  <c r="K154" i="2"/>
  <c r="K156" i="2"/>
  <c r="G134" i="2"/>
  <c r="Q152" i="2"/>
  <c r="R152" i="2" s="1"/>
  <c r="G157" i="2"/>
  <c r="G125" i="2"/>
  <c r="G133" i="2"/>
  <c r="L152" i="2"/>
  <c r="K155" i="2"/>
  <c r="K166" i="2"/>
  <c r="J169" i="2"/>
  <c r="H169" i="2"/>
  <c r="J115" i="2"/>
  <c r="J134" i="2"/>
  <c r="J142" i="2"/>
  <c r="H147" i="2"/>
  <c r="K159" i="2"/>
  <c r="K158" i="2"/>
  <c r="K164" i="2"/>
  <c r="G160" i="2"/>
  <c r="I160" i="2"/>
  <c r="I163" i="2"/>
  <c r="G163" i="2"/>
  <c r="J161" i="2"/>
  <c r="H161" i="2"/>
  <c r="K162" i="2"/>
  <c r="K169" i="2"/>
  <c r="K171" i="2"/>
  <c r="G165" i="2"/>
  <c r="I165" i="2"/>
  <c r="J166" i="2"/>
  <c r="H166" i="2"/>
  <c r="I168" i="2"/>
  <c r="G168" i="2"/>
  <c r="K172" i="2"/>
  <c r="G166" i="2"/>
  <c r="G171" i="2"/>
  <c r="H70" i="2"/>
  <c r="J70" i="2"/>
  <c r="H99" i="2"/>
  <c r="J99" i="2"/>
  <c r="I111" i="2"/>
  <c r="K111" i="2" s="1"/>
  <c r="G111" i="2"/>
  <c r="I121" i="2"/>
  <c r="G121" i="2"/>
  <c r="I77" i="2"/>
  <c r="K77" i="2" s="1"/>
  <c r="G77" i="2"/>
  <c r="I114" i="2"/>
  <c r="K114" i="2" s="1"/>
  <c r="G114" i="2"/>
  <c r="J83" i="2"/>
  <c r="H83" i="2"/>
  <c r="I123" i="2"/>
  <c r="G123" i="2"/>
  <c r="K119" i="2"/>
  <c r="I39" i="2"/>
  <c r="H44" i="2"/>
  <c r="I50" i="2"/>
  <c r="H60" i="2"/>
  <c r="I64" i="2"/>
  <c r="H65" i="2"/>
  <c r="I67" i="2"/>
  <c r="K67" i="2" s="1"/>
  <c r="G88" i="2"/>
  <c r="I90" i="2"/>
  <c r="K90" i="2" s="1"/>
  <c r="I91" i="2"/>
  <c r="K91" i="2" s="1"/>
  <c r="I97" i="2"/>
  <c r="J102" i="2"/>
  <c r="G116" i="2"/>
  <c r="I118" i="2"/>
  <c r="J121" i="2"/>
  <c r="I124" i="2"/>
  <c r="I130" i="2"/>
  <c r="G130" i="2"/>
  <c r="K143" i="2"/>
  <c r="I83" i="2"/>
  <c r="J84" i="2"/>
  <c r="H94" i="2"/>
  <c r="H122" i="2"/>
  <c r="J125" i="2"/>
  <c r="H125" i="2"/>
  <c r="G127" i="2"/>
  <c r="I127" i="2"/>
  <c r="K142" i="2"/>
  <c r="H13" i="2"/>
  <c r="J100" i="2"/>
  <c r="H119" i="2"/>
  <c r="K120" i="2"/>
  <c r="K128" i="2"/>
  <c r="H78" i="2"/>
  <c r="H101" i="2"/>
  <c r="H112" i="2"/>
  <c r="K134" i="2"/>
  <c r="G63" i="2"/>
  <c r="G96" i="2"/>
  <c r="G102" i="2"/>
  <c r="H107" i="2"/>
  <c r="H111" i="2"/>
  <c r="H114" i="2"/>
  <c r="H123" i="2"/>
  <c r="G131" i="2"/>
  <c r="I131" i="2"/>
  <c r="J48" i="2"/>
  <c r="G16" i="2"/>
  <c r="H39" i="2"/>
  <c r="H66" i="2"/>
  <c r="G108" i="2"/>
  <c r="I122" i="2"/>
  <c r="G122" i="2"/>
  <c r="K126" i="2"/>
  <c r="J128" i="2"/>
  <c r="H128" i="2"/>
  <c r="J133" i="2"/>
  <c r="H133" i="2"/>
  <c r="G137" i="2"/>
  <c r="I137" i="2"/>
  <c r="K125" i="2"/>
  <c r="J130" i="2"/>
  <c r="J138" i="2"/>
  <c r="H138" i="2"/>
  <c r="I140" i="2"/>
  <c r="G140" i="2"/>
  <c r="K141" i="2"/>
  <c r="K133" i="2"/>
  <c r="K132" i="2"/>
  <c r="K138" i="2"/>
  <c r="K136" i="2"/>
  <c r="J141" i="2"/>
  <c r="H141" i="2"/>
  <c r="K144" i="2"/>
  <c r="G138" i="2"/>
  <c r="G143" i="2"/>
  <c r="I75" i="2"/>
  <c r="K75" i="2" s="1"/>
  <c r="G75" i="2"/>
  <c r="H33" i="2"/>
  <c r="J38" i="2"/>
  <c r="H38" i="2"/>
  <c r="I61" i="2"/>
  <c r="K61" i="2" s="1"/>
  <c r="G61" i="2"/>
  <c r="I74" i="2"/>
  <c r="K74" i="2" s="1"/>
  <c r="G74" i="2"/>
  <c r="H87" i="2"/>
  <c r="J90" i="2"/>
  <c r="H90" i="2"/>
  <c r="L98" i="2"/>
  <c r="J34" i="2"/>
  <c r="I80" i="2"/>
  <c r="K80" i="2" s="1"/>
  <c r="G80" i="2"/>
  <c r="I8" i="2"/>
  <c r="G8" i="2"/>
  <c r="I27" i="2"/>
  <c r="K27" i="2" s="1"/>
  <c r="G27" i="2"/>
  <c r="J10" i="2"/>
  <c r="I55" i="2"/>
  <c r="K55" i="2" s="1"/>
  <c r="G55" i="2"/>
  <c r="G65" i="2"/>
  <c r="I65" i="2"/>
  <c r="K65" i="2" s="1"/>
  <c r="I73" i="2"/>
  <c r="K73" i="2" s="1"/>
  <c r="Q73" i="2" s="1"/>
  <c r="R73" i="2" s="1"/>
  <c r="G73" i="2"/>
  <c r="G72" i="2"/>
  <c r="I72" i="2"/>
  <c r="K72" i="2" s="1"/>
  <c r="J88" i="2"/>
  <c r="H88" i="2"/>
  <c r="I94" i="2"/>
  <c r="G94" i="2"/>
  <c r="J36" i="2"/>
  <c r="H36" i="2"/>
  <c r="H43" i="2"/>
  <c r="J43" i="2"/>
  <c r="H64" i="2"/>
  <c r="J64" i="2"/>
  <c r="H67" i="2"/>
  <c r="J67" i="2"/>
  <c r="I86" i="2"/>
  <c r="K86" i="2" s="1"/>
  <c r="G86" i="2"/>
  <c r="I89" i="2"/>
  <c r="G89" i="2"/>
  <c r="H95" i="2"/>
  <c r="J95" i="2"/>
  <c r="G11" i="2"/>
  <c r="I11" i="2"/>
  <c r="K11" i="2" s="1"/>
  <c r="I58" i="2"/>
  <c r="K58" i="2" s="1"/>
  <c r="G58" i="2"/>
  <c r="G71" i="2"/>
  <c r="I71" i="2"/>
  <c r="K71" i="2" s="1"/>
  <c r="I85" i="2"/>
  <c r="K85" i="2" s="1"/>
  <c r="G85" i="2"/>
  <c r="G15" i="2"/>
  <c r="I15" i="2"/>
  <c r="K15" i="2" s="1"/>
  <c r="J42" i="2"/>
  <c r="H42" i="2"/>
  <c r="I104" i="2"/>
  <c r="G104" i="2"/>
  <c r="G41" i="2"/>
  <c r="G42" i="2"/>
  <c r="G95" i="2"/>
  <c r="K99" i="2"/>
  <c r="H56" i="2"/>
  <c r="H61" i="2"/>
  <c r="H73" i="2"/>
  <c r="H89" i="2"/>
  <c r="H93" i="2"/>
  <c r="L95" i="2"/>
  <c r="K97" i="2"/>
  <c r="K102" i="2"/>
  <c r="G57" i="2"/>
  <c r="K93" i="2"/>
  <c r="K96" i="2"/>
  <c r="G98" i="2"/>
  <c r="G49" i="2"/>
  <c r="H52" i="2"/>
  <c r="G66" i="2"/>
  <c r="G69" i="2"/>
  <c r="J96" i="2"/>
  <c r="I107" i="2"/>
  <c r="K110" i="2"/>
  <c r="J105" i="2"/>
  <c r="K108" i="2"/>
  <c r="K113" i="2"/>
  <c r="Q103" i="2"/>
  <c r="R103" i="2" s="1"/>
  <c r="I112" i="2"/>
  <c r="G112" i="2"/>
  <c r="K116" i="2"/>
  <c r="L103" i="2"/>
  <c r="H106" i="2"/>
  <c r="I105" i="2"/>
  <c r="G105" i="2"/>
  <c r="J113" i="2"/>
  <c r="H113" i="2"/>
  <c r="K115" i="2"/>
  <c r="H108" i="2"/>
  <c r="G113" i="2"/>
  <c r="H116" i="2"/>
  <c r="G110" i="2"/>
  <c r="G115" i="2"/>
  <c r="J40" i="2"/>
  <c r="I60" i="2"/>
  <c r="K60" i="2" s="1"/>
  <c r="G60" i="2"/>
  <c r="K63" i="2"/>
  <c r="J6" i="2"/>
  <c r="H27" i="2"/>
  <c r="H18" i="2"/>
  <c r="J18" i="2"/>
  <c r="J51" i="2"/>
  <c r="H51" i="2"/>
  <c r="J7" i="2"/>
  <c r="H8" i="2"/>
  <c r="J32" i="2"/>
  <c r="H32" i="2"/>
  <c r="I35" i="2"/>
  <c r="K35" i="2" s="1"/>
  <c r="I36" i="2"/>
  <c r="K36" i="2" s="1"/>
  <c r="H45" i="2"/>
  <c r="L70" i="2"/>
  <c r="I32" i="2"/>
  <c r="K32" i="2" s="1"/>
  <c r="G32" i="2"/>
  <c r="K64" i="2"/>
  <c r="H22" i="2"/>
  <c r="J22" i="2"/>
  <c r="J37" i="2"/>
  <c r="H37" i="2"/>
  <c r="J63" i="2"/>
  <c r="H63" i="2"/>
  <c r="I17" i="2"/>
  <c r="K17" i="2" s="1"/>
  <c r="G17" i="2"/>
  <c r="H20" i="2"/>
  <c r="G21" i="2"/>
  <c r="G22" i="2"/>
  <c r="H24" i="2"/>
  <c r="G37" i="2"/>
  <c r="I44" i="2"/>
  <c r="K44" i="2" s="1"/>
  <c r="G44" i="2"/>
  <c r="H58" i="2"/>
  <c r="J58" i="2"/>
  <c r="I62" i="2"/>
  <c r="G62" i="2"/>
  <c r="J71" i="2"/>
  <c r="H71" i="2"/>
  <c r="J47" i="2"/>
  <c r="H47" i="2"/>
  <c r="G38" i="2"/>
  <c r="K66" i="2"/>
  <c r="H74" i="2"/>
  <c r="J74" i="2"/>
  <c r="K69" i="2"/>
  <c r="H31" i="2"/>
  <c r="G33" i="2"/>
  <c r="G48" i="2"/>
  <c r="G52" i="2"/>
  <c r="K68" i="2"/>
  <c r="G76" i="2"/>
  <c r="K83" i="2"/>
  <c r="H53" i="2"/>
  <c r="G81" i="2"/>
  <c r="I81" i="2"/>
  <c r="H55" i="2"/>
  <c r="J75" i="2"/>
  <c r="H75" i="2"/>
  <c r="K82" i="2"/>
  <c r="K87" i="2"/>
  <c r="K78" i="2"/>
  <c r="I79" i="2"/>
  <c r="G79" i="2"/>
  <c r="H80" i="2"/>
  <c r="J82" i="2"/>
  <c r="H82" i="2"/>
  <c r="J85" i="2"/>
  <c r="H85" i="2"/>
  <c r="J77" i="2"/>
  <c r="I84" i="2"/>
  <c r="G84" i="2"/>
  <c r="K88" i="2"/>
  <c r="G82" i="2"/>
  <c r="G87" i="2"/>
  <c r="K37" i="2"/>
  <c r="K33" i="2"/>
  <c r="J11" i="2"/>
  <c r="J15" i="2"/>
  <c r="H16" i="2"/>
  <c r="J25" i="2"/>
  <c r="I34" i="2"/>
  <c r="J41" i="2"/>
  <c r="H41" i="2"/>
  <c r="G45" i="2"/>
  <c r="I45" i="2"/>
  <c r="H9" i="2"/>
  <c r="H17" i="2"/>
  <c r="H23" i="2"/>
  <c r="J28" i="2"/>
  <c r="G29" i="2"/>
  <c r="G30" i="2"/>
  <c r="K39" i="2"/>
  <c r="K42" i="2"/>
  <c r="K46" i="2"/>
  <c r="G10" i="2"/>
  <c r="H35" i="2"/>
  <c r="K38" i="2"/>
  <c r="K48" i="2"/>
  <c r="K51" i="2"/>
  <c r="G5" i="2"/>
  <c r="G6" i="2"/>
  <c r="G19" i="2"/>
  <c r="G24" i="2"/>
  <c r="J30" i="2"/>
  <c r="K41" i="2"/>
  <c r="J46" i="2"/>
  <c r="H46" i="2"/>
  <c r="G14" i="2"/>
  <c r="G20" i="2"/>
  <c r="H12" i="2"/>
  <c r="I40" i="2"/>
  <c r="K43" i="2"/>
  <c r="K50" i="2"/>
  <c r="G53" i="2"/>
  <c r="I53" i="2"/>
  <c r="I56" i="2"/>
  <c r="G56" i="2"/>
  <c r="G46" i="2"/>
  <c r="K47" i="2"/>
  <c r="K49" i="2"/>
  <c r="K59" i="2"/>
  <c r="G43" i="2"/>
  <c r="K54" i="2"/>
  <c r="K57" i="2"/>
  <c r="K52" i="2"/>
  <c r="J49" i="2"/>
  <c r="H49" i="2"/>
  <c r="J54" i="2"/>
  <c r="H54" i="2"/>
  <c r="J57" i="2"/>
  <c r="H57" i="2"/>
  <c r="G54" i="2"/>
  <c r="G51" i="2"/>
  <c r="G59" i="2"/>
  <c r="K7" i="2"/>
  <c r="J5" i="2"/>
  <c r="H5" i="2"/>
  <c r="K5" i="2"/>
  <c r="K6" i="2"/>
  <c r="K9" i="2"/>
  <c r="K8" i="2"/>
  <c r="L10" i="2"/>
  <c r="J14" i="2"/>
  <c r="K19" i="2"/>
  <c r="G7" i="2"/>
  <c r="I12" i="2"/>
  <c r="I18" i="2"/>
  <c r="G18" i="2"/>
  <c r="K14" i="2"/>
  <c r="G9" i="2"/>
  <c r="G13" i="2"/>
  <c r="I28" i="2"/>
  <c r="G28" i="2"/>
  <c r="K13" i="2"/>
  <c r="K20" i="2"/>
  <c r="K21" i="2"/>
  <c r="K30" i="2"/>
  <c r="K31" i="2"/>
  <c r="K24" i="2"/>
  <c r="K26" i="2"/>
  <c r="K29" i="2"/>
  <c r="J21" i="2"/>
  <c r="H21" i="2"/>
  <c r="K16" i="2"/>
  <c r="H19" i="2"/>
  <c r="K22" i="2"/>
  <c r="K23" i="2"/>
  <c r="G25" i="2"/>
  <c r="I25" i="2"/>
  <c r="J26" i="2"/>
  <c r="H26" i="2"/>
  <c r="J29" i="2"/>
  <c r="H29" i="2"/>
  <c r="G26" i="2"/>
  <c r="G23" i="2"/>
  <c r="G31" i="2"/>
  <c r="K4" i="2"/>
  <c r="G4" i="2"/>
  <c r="H4" i="2"/>
  <c r="AG106" i="2" l="1"/>
  <c r="AF41" i="2"/>
  <c r="AG41" i="2"/>
  <c r="AE46" i="2"/>
  <c r="AK36" i="2"/>
  <c r="AL36" i="2"/>
  <c r="AT60" i="2"/>
  <c r="AK44" i="2"/>
  <c r="AD59" i="2"/>
  <c r="AU161" i="2"/>
  <c r="AT161" i="2"/>
  <c r="AE150" i="2"/>
  <c r="AE152" i="2"/>
  <c r="AD152" i="2"/>
  <c r="AD164" i="2"/>
  <c r="AE164" i="2"/>
  <c r="AL152" i="2"/>
  <c r="AK152" i="2"/>
  <c r="AL56" i="2"/>
  <c r="AK56" i="2"/>
  <c r="AK164" i="2"/>
  <c r="AL164" i="2"/>
  <c r="AD56" i="2"/>
  <c r="AE56" i="2"/>
  <c r="AD54" i="2"/>
  <c r="AE54" i="2"/>
  <c r="AL54" i="2"/>
  <c r="AK54" i="2"/>
  <c r="AN59" i="2"/>
  <c r="AM59" i="2"/>
  <c r="AK49" i="2"/>
  <c r="AL49" i="2"/>
  <c r="AL117" i="2"/>
  <c r="AK117" i="2"/>
  <c r="AU102" i="2"/>
  <c r="AT102" i="2"/>
  <c r="AG153" i="2"/>
  <c r="AF153" i="2"/>
  <c r="AE117" i="2"/>
  <c r="AD117" i="2"/>
  <c r="AF109" i="2"/>
  <c r="AG109" i="2"/>
  <c r="AE172" i="2"/>
  <c r="AD172" i="2"/>
  <c r="AE47" i="2"/>
  <c r="AD47" i="2"/>
  <c r="AK172" i="2"/>
  <c r="AL172" i="2"/>
  <c r="AD168" i="2"/>
  <c r="AE168" i="2"/>
  <c r="AK47" i="2"/>
  <c r="AL47" i="2"/>
  <c r="AD126" i="2"/>
  <c r="AE126" i="2"/>
  <c r="AK168" i="2"/>
  <c r="AL168" i="2"/>
  <c r="AE51" i="2"/>
  <c r="AD51" i="2"/>
  <c r="AL126" i="2"/>
  <c r="AK126" i="2"/>
  <c r="AD39" i="2"/>
  <c r="AE39" i="2"/>
  <c r="AK51" i="2"/>
  <c r="AL51" i="2"/>
  <c r="AE154" i="2"/>
  <c r="AD154" i="2"/>
  <c r="AE49" i="2"/>
  <c r="AD49" i="2"/>
  <c r="AK39" i="2"/>
  <c r="AL39" i="2"/>
  <c r="AU107" i="2"/>
  <c r="AT107" i="2"/>
  <c r="AL154" i="2"/>
  <c r="AK154" i="2"/>
  <c r="AN231" i="2"/>
  <c r="AM231" i="2"/>
  <c r="AU235" i="2"/>
  <c r="AT235" i="2"/>
  <c r="AG370" i="2"/>
  <c r="AF370" i="2"/>
  <c r="AR302" i="2"/>
  <c r="AS302" i="2"/>
  <c r="BB388" i="2"/>
  <c r="BA388" i="2"/>
  <c r="AB295" i="2"/>
  <c r="AA295" i="2" s="1"/>
  <c r="AC295" i="2" s="1"/>
  <c r="AH295" i="2"/>
  <c r="AJ295" i="2" s="1"/>
  <c r="AL395" i="2"/>
  <c r="AK395" i="2"/>
  <c r="AK318" i="2"/>
  <c r="AL318" i="2"/>
  <c r="AB341" i="2"/>
  <c r="AA341" i="2" s="1"/>
  <c r="AC341" i="2" s="1"/>
  <c r="AH341" i="2"/>
  <c r="AJ341" i="2" s="1"/>
  <c r="AH365" i="2"/>
  <c r="AJ365" i="2" s="1"/>
  <c r="AB365" i="2"/>
  <c r="AA365" i="2" s="1"/>
  <c r="AC365" i="2" s="1"/>
  <c r="AE206" i="2"/>
  <c r="AD206" i="2"/>
  <c r="AT218" i="2"/>
  <c r="AU218" i="2"/>
  <c r="BB312" i="2"/>
  <c r="BA312" i="2"/>
  <c r="AU232" i="2"/>
  <c r="AT232" i="2"/>
  <c r="AE270" i="2"/>
  <c r="AD270" i="2"/>
  <c r="AG319" i="2"/>
  <c r="AF319" i="2"/>
  <c r="AR353" i="2"/>
  <c r="AS353" i="2"/>
  <c r="AS369" i="2"/>
  <c r="AR369" i="2"/>
  <c r="BB379" i="2"/>
  <c r="BA379" i="2"/>
  <c r="AT397" i="2"/>
  <c r="AU397" i="2"/>
  <c r="AU210" i="2"/>
  <c r="AT210" i="2"/>
  <c r="BA275" i="2"/>
  <c r="BB275" i="2"/>
  <c r="AE271" i="2"/>
  <c r="AD271" i="2"/>
  <c r="AG258" i="2"/>
  <c r="AF258" i="2"/>
  <c r="AF297" i="2"/>
  <c r="AG297" i="2"/>
  <c r="AB302" i="2"/>
  <c r="AA302" i="2" s="1"/>
  <c r="AC302" i="2" s="1"/>
  <c r="AH302" i="2"/>
  <c r="AJ302" i="2" s="1"/>
  <c r="AU320" i="2"/>
  <c r="AT320" i="2"/>
  <c r="BB350" i="2"/>
  <c r="BA350" i="2"/>
  <c r="BB383" i="2"/>
  <c r="BA383" i="2"/>
  <c r="AS371" i="2"/>
  <c r="AR371" i="2"/>
  <c r="AG232" i="2"/>
  <c r="AF232" i="2"/>
  <c r="AM266" i="2"/>
  <c r="AN266" i="2"/>
  <c r="AG220" i="2"/>
  <c r="AF220" i="2"/>
  <c r="AB275" i="2"/>
  <c r="AA275" i="2" s="1"/>
  <c r="AC275" i="2" s="1"/>
  <c r="AH275" i="2"/>
  <c r="AJ275" i="2" s="1"/>
  <c r="AG250" i="2"/>
  <c r="AF250" i="2"/>
  <c r="AL260" i="2"/>
  <c r="AK260" i="2"/>
  <c r="AD310" i="2"/>
  <c r="AE310" i="2"/>
  <c r="BB302" i="2"/>
  <c r="BA302" i="2"/>
  <c r="BA322" i="2"/>
  <c r="BB322" i="2"/>
  <c r="AG320" i="2"/>
  <c r="AF320" i="2"/>
  <c r="AB354" i="2"/>
  <c r="AA354" i="2" s="1"/>
  <c r="AC354" i="2" s="1"/>
  <c r="AH354" i="2"/>
  <c r="AJ354" i="2" s="1"/>
  <c r="AD389" i="2"/>
  <c r="AE389" i="2"/>
  <c r="AM381" i="2"/>
  <c r="AN381" i="2"/>
  <c r="BB303" i="2"/>
  <c r="BA303" i="2"/>
  <c r="AG207" i="2"/>
  <c r="AF207" i="2"/>
  <c r="AK205" i="2"/>
  <c r="AL205" i="2"/>
  <c r="BB240" i="2"/>
  <c r="BA240" i="2"/>
  <c r="AK267" i="2"/>
  <c r="AL267" i="2"/>
  <c r="AU263" i="2"/>
  <c r="AT263" i="2"/>
  <c r="AR295" i="2"/>
  <c r="AS295" i="2"/>
  <c r="AD328" i="2"/>
  <c r="AE328" i="2"/>
  <c r="AL332" i="2"/>
  <c r="AK332" i="2"/>
  <c r="AR349" i="2"/>
  <c r="AS349" i="2"/>
  <c r="AD391" i="2"/>
  <c r="AE391" i="2"/>
  <c r="AE279" i="2"/>
  <c r="AD279" i="2"/>
  <c r="BB340" i="2"/>
  <c r="BA340" i="2"/>
  <c r="AG219" i="2"/>
  <c r="AF219" i="2"/>
  <c r="AT267" i="2"/>
  <c r="AU267" i="2"/>
  <c r="AU264" i="2"/>
  <c r="AT264" i="2"/>
  <c r="AG317" i="2"/>
  <c r="AF317" i="2"/>
  <c r="BA306" i="2"/>
  <c r="BB306" i="2"/>
  <c r="BB348" i="2"/>
  <c r="BA348" i="2"/>
  <c r="AD358" i="2"/>
  <c r="AE358" i="2"/>
  <c r="AD385" i="2"/>
  <c r="AE385" i="2"/>
  <c r="AD395" i="2"/>
  <c r="AE395" i="2"/>
  <c r="AM277" i="2"/>
  <c r="AN277" i="2"/>
  <c r="BA331" i="2"/>
  <c r="BB331" i="2"/>
  <c r="AT253" i="2"/>
  <c r="AU253" i="2"/>
  <c r="AU248" i="2"/>
  <c r="AT248" i="2"/>
  <c r="BA324" i="2"/>
  <c r="BB324" i="2"/>
  <c r="AN317" i="2"/>
  <c r="AM317" i="2"/>
  <c r="AF311" i="2"/>
  <c r="AG311" i="2"/>
  <c r="AD318" i="2"/>
  <c r="AE318" i="2"/>
  <c r="BB308" i="2"/>
  <c r="BA308" i="2"/>
  <c r="AR341" i="2"/>
  <c r="AS341" i="2"/>
  <c r="AT362" i="2"/>
  <c r="AU362" i="2"/>
  <c r="AD387" i="2"/>
  <c r="AE387" i="2"/>
  <c r="AT370" i="2"/>
  <c r="AU370" i="2"/>
  <c r="AD397" i="2"/>
  <c r="AE397" i="2"/>
  <c r="AE324" i="2"/>
  <c r="AD324" i="2"/>
  <c r="AS365" i="2"/>
  <c r="AR365" i="2"/>
  <c r="AU312" i="2"/>
  <c r="AT312" i="2"/>
  <c r="AM242" i="2"/>
  <c r="AN242" i="2"/>
  <c r="AM289" i="2"/>
  <c r="AN289" i="2"/>
  <c r="AE260" i="2"/>
  <c r="AD260" i="2"/>
  <c r="AL389" i="2"/>
  <c r="AK389" i="2"/>
  <c r="AE267" i="2"/>
  <c r="AD267" i="2"/>
  <c r="AL328" i="2"/>
  <c r="AK328" i="2"/>
  <c r="AL387" i="2"/>
  <c r="AK387" i="2"/>
  <c r="AM238" i="2"/>
  <c r="AN238" i="2"/>
  <c r="AR303" i="2"/>
  <c r="AS303" i="2"/>
  <c r="BB352" i="2"/>
  <c r="BA352" i="2"/>
  <c r="AS367" i="2"/>
  <c r="AR367" i="2"/>
  <c r="AE283" i="2"/>
  <c r="AD283" i="2"/>
  <c r="AB350" i="2"/>
  <c r="AA350" i="2" s="1"/>
  <c r="AC350" i="2" s="1"/>
  <c r="AH350" i="2"/>
  <c r="AJ350" i="2" s="1"/>
  <c r="BB245" i="2"/>
  <c r="BA245" i="2"/>
  <c r="AS230" i="2"/>
  <c r="AR230" i="2"/>
  <c r="AK265" i="2"/>
  <c r="AL265" i="2"/>
  <c r="AR280" i="2"/>
  <c r="AS280" i="2"/>
  <c r="AR298" i="2"/>
  <c r="AS298" i="2"/>
  <c r="AU314" i="2"/>
  <c r="AT314" i="2"/>
  <c r="AL399" i="2"/>
  <c r="AK399" i="2"/>
  <c r="AN216" i="2"/>
  <c r="AM216" i="2"/>
  <c r="BB396" i="2"/>
  <c r="BA396" i="2"/>
  <c r="AE236" i="2"/>
  <c r="AD236" i="2"/>
  <c r="AU234" i="2"/>
  <c r="AT234" i="2"/>
  <c r="AB335" i="2"/>
  <c r="AA335" i="2" s="1"/>
  <c r="AC335" i="2" s="1"/>
  <c r="AH335" i="2"/>
  <c r="AJ335" i="2" s="1"/>
  <c r="AK316" i="2"/>
  <c r="AL316" i="2"/>
  <c r="AG372" i="2"/>
  <c r="AF372" i="2"/>
  <c r="AR383" i="2"/>
  <c r="AS383" i="2"/>
  <c r="BB239" i="2"/>
  <c r="BA239" i="2"/>
  <c r="BB288" i="2"/>
  <c r="BA288" i="2"/>
  <c r="AU283" i="2"/>
  <c r="AT283" i="2"/>
  <c r="AU260" i="2"/>
  <c r="AT260" i="2"/>
  <c r="AR342" i="2"/>
  <c r="AS342" i="2"/>
  <c r="AM372" i="2"/>
  <c r="AN372" i="2"/>
  <c r="AN364" i="2"/>
  <c r="AM364" i="2"/>
  <c r="AE394" i="2"/>
  <c r="AD394" i="2"/>
  <c r="AS382" i="2"/>
  <c r="AR382" i="2"/>
  <c r="AU246" i="2"/>
  <c r="AT246" i="2"/>
  <c r="AL287" i="2"/>
  <c r="AK287" i="2"/>
  <c r="AE321" i="2"/>
  <c r="AD321" i="2"/>
  <c r="AH373" i="2"/>
  <c r="AJ373" i="2" s="1"/>
  <c r="AB373" i="2"/>
  <c r="AA373" i="2" s="1"/>
  <c r="AC373" i="2" s="1"/>
  <c r="AS290" i="2"/>
  <c r="AR290" i="2"/>
  <c r="AS294" i="2"/>
  <c r="AR294" i="2"/>
  <c r="AT310" i="2"/>
  <c r="AU310" i="2"/>
  <c r="AL308" i="2"/>
  <c r="AK308" i="2"/>
  <c r="AS357" i="2"/>
  <c r="AR357" i="2"/>
  <c r="AL377" i="2"/>
  <c r="AK377" i="2"/>
  <c r="BB390" i="2"/>
  <c r="BA390" i="2"/>
  <c r="AN214" i="2"/>
  <c r="AM214" i="2"/>
  <c r="AE253" i="2"/>
  <c r="AD253" i="2"/>
  <c r="BB233" i="2"/>
  <c r="BA233" i="2"/>
  <c r="AS286" i="2"/>
  <c r="AR286" i="2"/>
  <c r="AE274" i="2"/>
  <c r="AD274" i="2"/>
  <c r="AL362" i="2"/>
  <c r="AK362" i="2"/>
  <c r="AE390" i="2"/>
  <c r="AD390" i="2"/>
  <c r="AL268" i="2"/>
  <c r="AK268" i="2"/>
  <c r="AR282" i="2"/>
  <c r="AS282" i="2"/>
  <c r="AG322" i="2"/>
  <c r="AF322" i="2"/>
  <c r="AH359" i="2"/>
  <c r="AJ359" i="2" s="1"/>
  <c r="AB359" i="2"/>
  <c r="AA359" i="2" s="1"/>
  <c r="AC359" i="2" s="1"/>
  <c r="BA361" i="2"/>
  <c r="BB361" i="2"/>
  <c r="AB353" i="2"/>
  <c r="AA353" i="2" s="1"/>
  <c r="AC353" i="2" s="1"/>
  <c r="AH353" i="2"/>
  <c r="AJ353" i="2" s="1"/>
  <c r="AK271" i="2"/>
  <c r="AL271" i="2"/>
  <c r="AH371" i="2"/>
  <c r="AJ371" i="2" s="1"/>
  <c r="AB371" i="2"/>
  <c r="AA371" i="2" s="1"/>
  <c r="AC371" i="2" s="1"/>
  <c r="AN368" i="2"/>
  <c r="AM368" i="2"/>
  <c r="AE205" i="2"/>
  <c r="AD205" i="2"/>
  <c r="AD332" i="2"/>
  <c r="AE332" i="2"/>
  <c r="AB230" i="2"/>
  <c r="AA230" i="2" s="1"/>
  <c r="AC230" i="2" s="1"/>
  <c r="AH230" i="2"/>
  <c r="AJ230" i="2" s="1"/>
  <c r="BB353" i="2"/>
  <c r="BA353" i="2"/>
  <c r="AT374" i="2"/>
  <c r="AU374" i="2"/>
  <c r="AD399" i="2"/>
  <c r="AE399" i="2"/>
  <c r="AK236" i="2"/>
  <c r="AL236" i="2"/>
  <c r="AT220" i="2"/>
  <c r="AU220" i="2"/>
  <c r="BB296" i="2"/>
  <c r="BA296" i="2"/>
  <c r="AE316" i="2"/>
  <c r="AD316" i="2"/>
  <c r="AF347" i="2"/>
  <c r="AG347" i="2"/>
  <c r="AU394" i="2"/>
  <c r="AT394" i="2"/>
  <c r="AT399" i="2"/>
  <c r="AU399" i="2"/>
  <c r="AN339" i="2"/>
  <c r="AM339" i="2"/>
  <c r="AG215" i="2"/>
  <c r="AF215" i="2"/>
  <c r="AB342" i="2"/>
  <c r="AA342" i="2" s="1"/>
  <c r="AC342" i="2" s="1"/>
  <c r="AH342" i="2"/>
  <c r="AJ342" i="2" s="1"/>
  <c r="AN347" i="2"/>
  <c r="AM347" i="2"/>
  <c r="AL394" i="2"/>
  <c r="AK394" i="2"/>
  <c r="AH382" i="2"/>
  <c r="AJ382" i="2" s="1"/>
  <c r="AB382" i="2"/>
  <c r="AA382" i="2" s="1"/>
  <c r="AC382" i="2" s="1"/>
  <c r="AU292" i="2"/>
  <c r="AT292" i="2"/>
  <c r="BB294" i="2"/>
  <c r="BA294" i="2"/>
  <c r="AE287" i="2"/>
  <c r="AD287" i="2"/>
  <c r="AN297" i="2"/>
  <c r="AM297" i="2"/>
  <c r="AL321" i="2"/>
  <c r="AK321" i="2"/>
  <c r="BB342" i="2"/>
  <c r="BA342" i="2"/>
  <c r="BB345" i="2"/>
  <c r="BA345" i="2"/>
  <c r="AS373" i="2"/>
  <c r="AR373" i="2"/>
  <c r="AU388" i="2"/>
  <c r="AT388" i="2"/>
  <c r="BA230" i="2"/>
  <c r="BB230" i="2"/>
  <c r="AB290" i="2"/>
  <c r="AA290" i="2" s="1"/>
  <c r="AC290" i="2" s="1"/>
  <c r="AH290" i="2"/>
  <c r="AJ290" i="2" s="1"/>
  <c r="AG214" i="2"/>
  <c r="AF214" i="2"/>
  <c r="AN227" i="2"/>
  <c r="AM227" i="2"/>
  <c r="BB283" i="2"/>
  <c r="BA283" i="2"/>
  <c r="AH294" i="2"/>
  <c r="AJ294" i="2" s="1"/>
  <c r="AB294" i="2"/>
  <c r="AA294" i="2" s="1"/>
  <c r="AC294" i="2" s="1"/>
  <c r="AE308" i="2"/>
  <c r="AD308" i="2"/>
  <c r="AT334" i="2"/>
  <c r="AU334" i="2"/>
  <c r="AH357" i="2"/>
  <c r="AJ357" i="2" s="1"/>
  <c r="AB357" i="2"/>
  <c r="AA357" i="2" s="1"/>
  <c r="AC357" i="2" s="1"/>
  <c r="AD377" i="2"/>
  <c r="AE377" i="2"/>
  <c r="AU386" i="2"/>
  <c r="AT386" i="2"/>
  <c r="AK253" i="2"/>
  <c r="AL253" i="2"/>
  <c r="AH286" i="2"/>
  <c r="AJ286" i="2" s="1"/>
  <c r="AB286" i="2"/>
  <c r="AA286" i="2" s="1"/>
  <c r="AC286" i="2" s="1"/>
  <c r="AL274" i="2"/>
  <c r="AK274" i="2"/>
  <c r="AN301" i="2"/>
  <c r="AM301" i="2"/>
  <c r="BB327" i="2"/>
  <c r="BA327" i="2"/>
  <c r="AN336" i="2"/>
  <c r="AM336" i="2"/>
  <c r="AF351" i="2"/>
  <c r="AG351" i="2"/>
  <c r="AD362" i="2"/>
  <c r="AE362" i="2"/>
  <c r="AU396" i="2"/>
  <c r="AT396" i="2"/>
  <c r="AT368" i="2"/>
  <c r="AU368" i="2"/>
  <c r="AL390" i="2"/>
  <c r="AK390" i="2"/>
  <c r="AT318" i="2"/>
  <c r="AU318" i="2"/>
  <c r="AT387" i="2"/>
  <c r="AU387" i="2"/>
  <c r="AM232" i="2"/>
  <c r="AN232" i="2"/>
  <c r="AU228" i="2"/>
  <c r="AT228" i="2"/>
  <c r="AT214" i="2"/>
  <c r="AU214" i="2"/>
  <c r="AE268" i="2"/>
  <c r="AD268" i="2"/>
  <c r="AF277" i="2"/>
  <c r="AG277" i="2"/>
  <c r="AB282" i="2"/>
  <c r="AA282" i="2" s="1"/>
  <c r="AC282" i="2" s="1"/>
  <c r="AH282" i="2"/>
  <c r="AJ282" i="2" s="1"/>
  <c r="AT338" i="2"/>
  <c r="AU338" i="2"/>
  <c r="BA337" i="2"/>
  <c r="BB337" i="2"/>
  <c r="AR359" i="2"/>
  <c r="AS359" i="2"/>
  <c r="AU392" i="2"/>
  <c r="AT392" i="2"/>
  <c r="BB305" i="2"/>
  <c r="BA305" i="2"/>
  <c r="AT372" i="2"/>
  <c r="AU372" i="2"/>
  <c r="AK206" i="2"/>
  <c r="AL206" i="2"/>
  <c r="AB303" i="2"/>
  <c r="AA303" i="2" s="1"/>
  <c r="AC303" i="2" s="1"/>
  <c r="AH303" i="2"/>
  <c r="AJ303" i="2" s="1"/>
  <c r="AG213" i="2"/>
  <c r="AF213" i="2"/>
  <c r="AL283" i="2"/>
  <c r="AK283" i="2"/>
  <c r="AF227" i="2"/>
  <c r="AG227" i="2"/>
  <c r="AU343" i="2"/>
  <c r="AT343" i="2"/>
  <c r="AU308" i="2"/>
  <c r="AT308" i="2"/>
  <c r="AL358" i="2"/>
  <c r="AK358" i="2"/>
  <c r="AL397" i="2"/>
  <c r="AK397" i="2"/>
  <c r="AU284" i="2"/>
  <c r="AT284" i="2"/>
  <c r="AB298" i="2"/>
  <c r="AA298" i="2" s="1"/>
  <c r="AC298" i="2" s="1"/>
  <c r="AH298" i="2"/>
  <c r="AJ298" i="2" s="1"/>
  <c r="BA356" i="2"/>
  <c r="BB356" i="2"/>
  <c r="AU206" i="2"/>
  <c r="AT206" i="2"/>
  <c r="AU208" i="2"/>
  <c r="AT208" i="2"/>
  <c r="AG289" i="2"/>
  <c r="AF289" i="2"/>
  <c r="AS335" i="2"/>
  <c r="AR335" i="2"/>
  <c r="BA320" i="2"/>
  <c r="BB320" i="2"/>
  <c r="AB383" i="2"/>
  <c r="AA383" i="2" s="1"/>
  <c r="AC383" i="2" s="1"/>
  <c r="AH383" i="2"/>
  <c r="AJ383" i="2" s="1"/>
  <c r="AE235" i="2"/>
  <c r="AD235" i="2"/>
  <c r="AL234" i="2"/>
  <c r="AK234" i="2"/>
  <c r="AR344" i="2"/>
  <c r="AS344" i="2"/>
  <c r="AH340" i="2"/>
  <c r="AJ340" i="2" s="1"/>
  <c r="AB340" i="2"/>
  <c r="AA340" i="2" s="1"/>
  <c r="AC340" i="2" s="1"/>
  <c r="AS378" i="2"/>
  <c r="AR378" i="2"/>
  <c r="BB398" i="2"/>
  <c r="BA398" i="2"/>
  <c r="AE248" i="2"/>
  <c r="AD248" i="2"/>
  <c r="AN322" i="2"/>
  <c r="AM322" i="2"/>
  <c r="AS245" i="2"/>
  <c r="AR245" i="2"/>
  <c r="AU224" i="2"/>
  <c r="AT224" i="2"/>
  <c r="AK259" i="2"/>
  <c r="AL259" i="2"/>
  <c r="AS269" i="2"/>
  <c r="AR269" i="2"/>
  <c r="AM374" i="2"/>
  <c r="AN374" i="2"/>
  <c r="AG364" i="2"/>
  <c r="AF364" i="2"/>
  <c r="AH376" i="2"/>
  <c r="AJ376" i="2" s="1"/>
  <c r="AB376" i="2"/>
  <c r="AA376" i="2" s="1"/>
  <c r="AC376" i="2" s="1"/>
  <c r="AL228" i="2"/>
  <c r="AK228" i="2"/>
  <c r="AD338" i="2"/>
  <c r="AE338" i="2"/>
  <c r="AK212" i="2"/>
  <c r="AL212" i="2"/>
  <c r="AL222" i="2"/>
  <c r="AK222" i="2"/>
  <c r="AS249" i="2"/>
  <c r="AR249" i="2"/>
  <c r="AM331" i="2"/>
  <c r="AN331" i="2"/>
  <c r="AF360" i="2"/>
  <c r="AG360" i="2"/>
  <c r="AL355" i="2"/>
  <c r="AK355" i="2"/>
  <c r="AG366" i="2"/>
  <c r="AF366" i="2"/>
  <c r="AF379" i="2"/>
  <c r="AG379" i="2"/>
  <c r="AT231" i="2"/>
  <c r="AU231" i="2"/>
  <c r="AS239" i="2"/>
  <c r="AR239" i="2"/>
  <c r="AT271" i="2"/>
  <c r="AU271" i="2"/>
  <c r="AS261" i="2"/>
  <c r="AR261" i="2"/>
  <c r="BA257" i="2"/>
  <c r="BB257" i="2"/>
  <c r="AK306" i="2"/>
  <c r="AL306" i="2"/>
  <c r="AR380" i="2"/>
  <c r="AS380" i="2"/>
  <c r="BB382" i="2"/>
  <c r="BA382" i="2"/>
  <c r="AL312" i="2"/>
  <c r="AK312" i="2"/>
  <c r="AU226" i="2"/>
  <c r="AT226" i="2"/>
  <c r="AN247" i="2"/>
  <c r="AM247" i="2"/>
  <c r="BA261" i="2"/>
  <c r="BB261" i="2"/>
  <c r="AK291" i="2"/>
  <c r="AL291" i="2"/>
  <c r="AM320" i="2"/>
  <c r="AN320" i="2"/>
  <c r="AR348" i="2"/>
  <c r="AS348" i="2"/>
  <c r="AH375" i="2"/>
  <c r="AJ375" i="2" s="1"/>
  <c r="AB375" i="2"/>
  <c r="AA375" i="2" s="1"/>
  <c r="AC375" i="2" s="1"/>
  <c r="AE388" i="2"/>
  <c r="AD388" i="2"/>
  <c r="AE325" i="2"/>
  <c r="AD325" i="2"/>
  <c r="AE392" i="2"/>
  <c r="AD392" i="2"/>
  <c r="AB240" i="2"/>
  <c r="AA240" i="2" s="1"/>
  <c r="AC240" i="2" s="1"/>
  <c r="AH240" i="2"/>
  <c r="AJ240" i="2" s="1"/>
  <c r="AB307" i="2"/>
  <c r="AA307" i="2" s="1"/>
  <c r="AC307" i="2" s="1"/>
  <c r="AH307" i="2"/>
  <c r="AJ307" i="2" s="1"/>
  <c r="AG333" i="2"/>
  <c r="AF333" i="2"/>
  <c r="BB384" i="2"/>
  <c r="BA384" i="2"/>
  <c r="BB392" i="2"/>
  <c r="BA392" i="2"/>
  <c r="AK314" i="2"/>
  <c r="AL314" i="2"/>
  <c r="AK255" i="2"/>
  <c r="AL255" i="2"/>
  <c r="AE237" i="2"/>
  <c r="AD237" i="2"/>
  <c r="AE254" i="2"/>
  <c r="AD254" i="2"/>
  <c r="AE315" i="2"/>
  <c r="AD315" i="2"/>
  <c r="AB299" i="2"/>
  <c r="AA299" i="2" s="1"/>
  <c r="AC299" i="2" s="1"/>
  <c r="AH299" i="2"/>
  <c r="AJ299" i="2" s="1"/>
  <c r="AN329" i="2"/>
  <c r="AM329" i="2"/>
  <c r="AN333" i="2"/>
  <c r="AM333" i="2"/>
  <c r="AT358" i="2"/>
  <c r="AU358" i="2"/>
  <c r="AH363" i="2"/>
  <c r="AJ363" i="2" s="1"/>
  <c r="AB363" i="2"/>
  <c r="AA363" i="2" s="1"/>
  <c r="AC363" i="2" s="1"/>
  <c r="AL393" i="2"/>
  <c r="AK393" i="2"/>
  <c r="BB394" i="2"/>
  <c r="BA394" i="2"/>
  <c r="BA269" i="2"/>
  <c r="BB269" i="2"/>
  <c r="BA234" i="2"/>
  <c r="BB234" i="2"/>
  <c r="BB280" i="2"/>
  <c r="BA280" i="2"/>
  <c r="AU306" i="2"/>
  <c r="AT306" i="2"/>
  <c r="AB349" i="2"/>
  <c r="AA349" i="2" s="1"/>
  <c r="AC349" i="2" s="1"/>
  <c r="AH349" i="2"/>
  <c r="AJ349" i="2" s="1"/>
  <c r="AL391" i="2"/>
  <c r="AK391" i="2"/>
  <c r="AU279" i="2"/>
  <c r="AT279" i="2"/>
  <c r="AK324" i="2"/>
  <c r="AL324" i="2"/>
  <c r="AU236" i="2"/>
  <c r="AT236" i="2"/>
  <c r="AF284" i="2"/>
  <c r="AG284" i="2"/>
  <c r="AB344" i="2"/>
  <c r="AA344" i="2" s="1"/>
  <c r="AC344" i="2" s="1"/>
  <c r="AH344" i="2"/>
  <c r="AJ344" i="2" s="1"/>
  <c r="AU398" i="2"/>
  <c r="AT398" i="2"/>
  <c r="AH378" i="2"/>
  <c r="AJ378" i="2" s="1"/>
  <c r="AB378" i="2"/>
  <c r="AA378" i="2" s="1"/>
  <c r="AC378" i="2" s="1"/>
  <c r="AK248" i="2"/>
  <c r="AL248" i="2"/>
  <c r="AH245" i="2"/>
  <c r="AJ245" i="2" s="1"/>
  <c r="AB245" i="2"/>
  <c r="AA245" i="2" s="1"/>
  <c r="AC245" i="2" s="1"/>
  <c r="AU204" i="2"/>
  <c r="AT204" i="2"/>
  <c r="AN309" i="2"/>
  <c r="AM309" i="2"/>
  <c r="AD259" i="2"/>
  <c r="AE259" i="2"/>
  <c r="AH269" i="2"/>
  <c r="AJ269" i="2" s="1"/>
  <c r="AB269" i="2"/>
  <c r="AA269" i="2" s="1"/>
  <c r="AC269" i="2" s="1"/>
  <c r="AG231" i="2"/>
  <c r="AF231" i="2"/>
  <c r="BB344" i="2"/>
  <c r="BA344" i="2"/>
  <c r="AS376" i="2"/>
  <c r="AR376" i="2"/>
  <c r="AE228" i="2"/>
  <c r="AD228" i="2"/>
  <c r="AL338" i="2"/>
  <c r="AK338" i="2"/>
  <c r="AG266" i="2"/>
  <c r="AF266" i="2"/>
  <c r="AD212" i="2"/>
  <c r="AE212" i="2"/>
  <c r="AE222" i="2"/>
  <c r="AD222" i="2"/>
  <c r="AH249" i="2"/>
  <c r="AJ249" i="2" s="1"/>
  <c r="AB249" i="2"/>
  <c r="AA249" i="2" s="1"/>
  <c r="AC249" i="2" s="1"/>
  <c r="AN272" i="2"/>
  <c r="AM272" i="2"/>
  <c r="BA285" i="2"/>
  <c r="BB285" i="2"/>
  <c r="AU321" i="2"/>
  <c r="AT321" i="2"/>
  <c r="AE355" i="2"/>
  <c r="AD355" i="2"/>
  <c r="BB376" i="2"/>
  <c r="BA376" i="2"/>
  <c r="AG217" i="2"/>
  <c r="AF217" i="2"/>
  <c r="AH239" i="2"/>
  <c r="AJ239" i="2" s="1"/>
  <c r="AB239" i="2"/>
  <c r="AA239" i="2" s="1"/>
  <c r="AC239" i="2" s="1"/>
  <c r="AH261" i="2"/>
  <c r="AJ261" i="2" s="1"/>
  <c r="AB261" i="2"/>
  <c r="AA261" i="2" s="1"/>
  <c r="AC261" i="2" s="1"/>
  <c r="BB300" i="2"/>
  <c r="BA300" i="2"/>
  <c r="AE306" i="2"/>
  <c r="AD306" i="2"/>
  <c r="AT332" i="2"/>
  <c r="AU332" i="2"/>
  <c r="BB349" i="2"/>
  <c r="BA349" i="2"/>
  <c r="AH380" i="2"/>
  <c r="AJ380" i="2" s="1"/>
  <c r="AB380" i="2"/>
  <c r="AA380" i="2" s="1"/>
  <c r="AC380" i="2" s="1"/>
  <c r="AT364" i="2"/>
  <c r="AU364" i="2"/>
  <c r="AD312" i="2"/>
  <c r="AE312" i="2"/>
  <c r="AE291" i="2"/>
  <c r="AD291" i="2"/>
  <c r="AF301" i="2"/>
  <c r="AG301" i="2"/>
  <c r="BA304" i="2"/>
  <c r="BB304" i="2"/>
  <c r="AB348" i="2"/>
  <c r="AA348" i="2" s="1"/>
  <c r="AC348" i="2" s="1"/>
  <c r="AH348" i="2"/>
  <c r="AJ348" i="2" s="1"/>
  <c r="AT389" i="2"/>
  <c r="AU389" i="2"/>
  <c r="AS375" i="2"/>
  <c r="AR375" i="2"/>
  <c r="AL388" i="2"/>
  <c r="AK388" i="2"/>
  <c r="AU241" i="2"/>
  <c r="AT241" i="2"/>
  <c r="AL325" i="2"/>
  <c r="AK325" i="2"/>
  <c r="AL392" i="2"/>
  <c r="AK392" i="2"/>
  <c r="AM226" i="2"/>
  <c r="AN226" i="2"/>
  <c r="AR240" i="2"/>
  <c r="AS240" i="2"/>
  <c r="AU268" i="2"/>
  <c r="AT268" i="2"/>
  <c r="AN304" i="2"/>
  <c r="AM304" i="2"/>
  <c r="AS307" i="2"/>
  <c r="AR307" i="2"/>
  <c r="BB341" i="2"/>
  <c r="BA341" i="2"/>
  <c r="AT391" i="2"/>
  <c r="AU391" i="2"/>
  <c r="AE314" i="2"/>
  <c r="AD314" i="2"/>
  <c r="AE255" i="2"/>
  <c r="AD255" i="2"/>
  <c r="AL237" i="2"/>
  <c r="AK237" i="2"/>
  <c r="AL254" i="2"/>
  <c r="AK254" i="2"/>
  <c r="AK315" i="2"/>
  <c r="AL315" i="2"/>
  <c r="AR299" i="2"/>
  <c r="AS299" i="2"/>
  <c r="AM326" i="2"/>
  <c r="AN326" i="2"/>
  <c r="BB339" i="2"/>
  <c r="BA339" i="2"/>
  <c r="AS363" i="2"/>
  <c r="AR363" i="2"/>
  <c r="AD393" i="2"/>
  <c r="AE393" i="2"/>
  <c r="AT393" i="2"/>
  <c r="AU393" i="2"/>
  <c r="AN218" i="2"/>
  <c r="AM218" i="2"/>
  <c r="AG374" i="2"/>
  <c r="AF374" i="2"/>
  <c r="AK270" i="2"/>
  <c r="AL270" i="2"/>
  <c r="AG331" i="2"/>
  <c r="AF331" i="2"/>
  <c r="AR350" i="2"/>
  <c r="AS350" i="2"/>
  <c r="AH369" i="2"/>
  <c r="AJ369" i="2" s="1"/>
  <c r="AB369" i="2"/>
  <c r="AA369" i="2" s="1"/>
  <c r="AC369" i="2" s="1"/>
  <c r="AR275" i="2"/>
  <c r="AS275" i="2"/>
  <c r="AL310" i="2"/>
  <c r="AK310" i="2"/>
  <c r="AR354" i="2"/>
  <c r="AS354" i="2"/>
  <c r="BB380" i="2"/>
  <c r="BA380" i="2"/>
  <c r="AL279" i="2"/>
  <c r="AK279" i="2"/>
  <c r="AL385" i="2"/>
  <c r="AK385" i="2"/>
  <c r="AD265" i="2"/>
  <c r="AE265" i="2"/>
  <c r="AH280" i="2"/>
  <c r="AJ280" i="2" s="1"/>
  <c r="AB280" i="2"/>
  <c r="AA280" i="2" s="1"/>
  <c r="AC280" i="2" s="1"/>
  <c r="AL235" i="2"/>
  <c r="AK235" i="2"/>
  <c r="AF309" i="2"/>
  <c r="AG309" i="2"/>
  <c r="AE234" i="2"/>
  <c r="AD234" i="2"/>
  <c r="AR340" i="2"/>
  <c r="AS340" i="2"/>
  <c r="AK204" i="2"/>
  <c r="AL204" i="2"/>
  <c r="AK208" i="2"/>
  <c r="AL208" i="2"/>
  <c r="AB305" i="2"/>
  <c r="AA305" i="2" s="1"/>
  <c r="AC305" i="2" s="1"/>
  <c r="AH305" i="2"/>
  <c r="AJ305" i="2" s="1"/>
  <c r="AR296" i="2"/>
  <c r="AS296" i="2"/>
  <c r="AM337" i="2"/>
  <c r="AN337" i="2"/>
  <c r="AR346" i="2"/>
  <c r="AS346" i="2"/>
  <c r="AR356" i="2"/>
  <c r="AS356" i="2"/>
  <c r="AK210" i="2"/>
  <c r="AL210" i="2"/>
  <c r="AM258" i="2"/>
  <c r="AN258" i="2"/>
  <c r="AB285" i="2"/>
  <c r="AA285" i="2" s="1"/>
  <c r="AC285" i="2" s="1"/>
  <c r="AH285" i="2"/>
  <c r="AJ285" i="2" s="1"/>
  <c r="AE398" i="2"/>
  <c r="AD398" i="2"/>
  <c r="BB378" i="2"/>
  <c r="BA378" i="2"/>
  <c r="AK246" i="2"/>
  <c r="AL246" i="2"/>
  <c r="AN220" i="2"/>
  <c r="AM220" i="2"/>
  <c r="AL292" i="2"/>
  <c r="AK292" i="2"/>
  <c r="AR300" i="2"/>
  <c r="AS300" i="2"/>
  <c r="AN370" i="2"/>
  <c r="AM370" i="2"/>
  <c r="AG368" i="2"/>
  <c r="AF368" i="2"/>
  <c r="AG381" i="2"/>
  <c r="AF381" i="2"/>
  <c r="BB386" i="2"/>
  <c r="BA386" i="2"/>
  <c r="AR288" i="2"/>
  <c r="AS288" i="2"/>
  <c r="AK263" i="2"/>
  <c r="AL263" i="2"/>
  <c r="AU291" i="2"/>
  <c r="AT291" i="2"/>
  <c r="AN366" i="2"/>
  <c r="AM366" i="2"/>
  <c r="AH221" i="2"/>
  <c r="AJ221" i="2" s="1"/>
  <c r="AB221" i="2"/>
  <c r="AA221" i="2" s="1"/>
  <c r="AC221" i="2" s="1"/>
  <c r="AG226" i="2"/>
  <c r="AF226" i="2"/>
  <c r="AS233" i="2"/>
  <c r="AR233" i="2"/>
  <c r="AL252" i="2"/>
  <c r="AK252" i="2"/>
  <c r="AS327" i="2"/>
  <c r="AR327" i="2"/>
  <c r="AG336" i="2"/>
  <c r="AF336" i="2"/>
  <c r="AB345" i="2"/>
  <c r="AA345" i="2" s="1"/>
  <c r="AC345" i="2" s="1"/>
  <c r="AH345" i="2"/>
  <c r="AJ345" i="2" s="1"/>
  <c r="AS384" i="2"/>
  <c r="AR384" i="2"/>
  <c r="AR352" i="2"/>
  <c r="AS352" i="2"/>
  <c r="AG326" i="2"/>
  <c r="AF326" i="2"/>
  <c r="AD334" i="2"/>
  <c r="AE334" i="2"/>
  <c r="AT360" i="2"/>
  <c r="AU360" i="2"/>
  <c r="AT377" i="2"/>
  <c r="AU377" i="2"/>
  <c r="AE386" i="2"/>
  <c r="AD386" i="2"/>
  <c r="AB313" i="2"/>
  <c r="AA313" i="2" s="1"/>
  <c r="AC313" i="2" s="1"/>
  <c r="AH313" i="2"/>
  <c r="AJ313" i="2" s="1"/>
  <c r="AL241" i="2"/>
  <c r="AK241" i="2"/>
  <c r="AU270" i="2"/>
  <c r="AT270" i="2"/>
  <c r="AK264" i="2"/>
  <c r="AL264" i="2"/>
  <c r="AF339" i="2"/>
  <c r="AG339" i="2"/>
  <c r="AU351" i="2"/>
  <c r="AT351" i="2"/>
  <c r="AE396" i="2"/>
  <c r="AD396" i="2"/>
  <c r="AS361" i="2"/>
  <c r="AR361" i="2"/>
  <c r="AH367" i="2"/>
  <c r="AJ367" i="2" s="1"/>
  <c r="AB367" i="2"/>
  <c r="AA367" i="2" s="1"/>
  <c r="AC367" i="2" s="1"/>
  <c r="AD204" i="2"/>
  <c r="AE204" i="2"/>
  <c r="AE208" i="2"/>
  <c r="AD208" i="2"/>
  <c r="AU324" i="2"/>
  <c r="AT324" i="2"/>
  <c r="AS305" i="2"/>
  <c r="AR305" i="2"/>
  <c r="AB296" i="2"/>
  <c r="AA296" i="2" s="1"/>
  <c r="AC296" i="2" s="1"/>
  <c r="AH296" i="2"/>
  <c r="AJ296" i="2" s="1"/>
  <c r="AN319" i="2"/>
  <c r="AM319" i="2"/>
  <c r="AB346" i="2"/>
  <c r="AA346" i="2" s="1"/>
  <c r="AC346" i="2" s="1"/>
  <c r="AH346" i="2"/>
  <c r="AJ346" i="2" s="1"/>
  <c r="AU255" i="2"/>
  <c r="AT255" i="2"/>
  <c r="AT237" i="2"/>
  <c r="AU237" i="2"/>
  <c r="AB356" i="2"/>
  <c r="AA356" i="2" s="1"/>
  <c r="AC356" i="2" s="1"/>
  <c r="AH356" i="2"/>
  <c r="AJ356" i="2" s="1"/>
  <c r="AG218" i="2"/>
  <c r="AF218" i="2"/>
  <c r="AE210" i="2"/>
  <c r="AD210" i="2"/>
  <c r="AT265" i="2"/>
  <c r="AU265" i="2"/>
  <c r="AN284" i="2"/>
  <c r="AM284" i="2"/>
  <c r="AR285" i="2"/>
  <c r="AS285" i="2"/>
  <c r="AN323" i="2"/>
  <c r="AM323" i="2"/>
  <c r="BB298" i="2"/>
  <c r="BA298" i="2"/>
  <c r="BB314" i="2"/>
  <c r="BA314" i="2"/>
  <c r="AF343" i="2"/>
  <c r="AG343" i="2"/>
  <c r="BA346" i="2"/>
  <c r="BB346" i="2"/>
  <c r="AL398" i="2"/>
  <c r="AK398" i="2"/>
  <c r="AE246" i="2"/>
  <c r="AD246" i="2"/>
  <c r="AE292" i="2"/>
  <c r="AD292" i="2"/>
  <c r="AU259" i="2"/>
  <c r="AT259" i="2"/>
  <c r="AT243" i="2"/>
  <c r="AU243" i="2"/>
  <c r="BA335" i="2"/>
  <c r="BB335" i="2"/>
  <c r="AB300" i="2"/>
  <c r="AA300" i="2" s="1"/>
  <c r="AC300" i="2" s="1"/>
  <c r="AH300" i="2"/>
  <c r="AJ300" i="2" s="1"/>
  <c r="AU316" i="2"/>
  <c r="AT316" i="2"/>
  <c r="AN343" i="2"/>
  <c r="AM343" i="2"/>
  <c r="AN311" i="2"/>
  <c r="AM311" i="2"/>
  <c r="AU212" i="2"/>
  <c r="AT212" i="2"/>
  <c r="AG211" i="2"/>
  <c r="AF211" i="2"/>
  <c r="AH288" i="2"/>
  <c r="AJ288" i="2" s="1"/>
  <c r="AB288" i="2"/>
  <c r="AA288" i="2" s="1"/>
  <c r="AC288" i="2" s="1"/>
  <c r="AE263" i="2"/>
  <c r="AD263" i="2"/>
  <c r="BB295" i="2"/>
  <c r="BA295" i="2"/>
  <c r="AT328" i="2"/>
  <c r="AU328" i="2"/>
  <c r="BA329" i="2"/>
  <c r="BB329" i="2"/>
  <c r="AM360" i="2"/>
  <c r="AN360" i="2"/>
  <c r="BB357" i="2"/>
  <c r="BA357" i="2"/>
  <c r="BB381" i="2"/>
  <c r="BA381" i="2"/>
  <c r="AM379" i="2"/>
  <c r="AN379" i="2"/>
  <c r="AR221" i="2"/>
  <c r="AS221" i="2"/>
  <c r="AG337" i="2"/>
  <c r="AF337" i="2"/>
  <c r="AT251" i="2"/>
  <c r="AU251" i="2"/>
  <c r="AH233" i="2"/>
  <c r="AJ233" i="2" s="1"/>
  <c r="AB233" i="2"/>
  <c r="AA233" i="2" s="1"/>
  <c r="AC233" i="2" s="1"/>
  <c r="AE252" i="2"/>
  <c r="AD252" i="2"/>
  <c r="AF304" i="2"/>
  <c r="AG304" i="2"/>
  <c r="AH327" i="2"/>
  <c r="AJ327" i="2" s="1"/>
  <c r="AB327" i="2"/>
  <c r="AA327" i="2" s="1"/>
  <c r="AC327" i="2" s="1"/>
  <c r="AR345" i="2"/>
  <c r="AS345" i="2"/>
  <c r="BB354" i="2"/>
  <c r="BA354" i="2"/>
  <c r="AH384" i="2"/>
  <c r="AJ384" i="2" s="1"/>
  <c r="AB384" i="2"/>
  <c r="AA384" i="2" s="1"/>
  <c r="AC384" i="2" s="1"/>
  <c r="AT366" i="2"/>
  <c r="AU366" i="2"/>
  <c r="AU390" i="2"/>
  <c r="AT390" i="2"/>
  <c r="AB352" i="2"/>
  <c r="AA352" i="2" s="1"/>
  <c r="AC352" i="2" s="1"/>
  <c r="AH352" i="2"/>
  <c r="AJ352" i="2" s="1"/>
  <c r="AG251" i="2"/>
  <c r="AF251" i="2"/>
  <c r="AG247" i="2"/>
  <c r="AF247" i="2"/>
  <c r="AN225" i="2"/>
  <c r="AM225" i="2"/>
  <c r="AU254" i="2"/>
  <c r="AT254" i="2"/>
  <c r="AU315" i="2"/>
  <c r="AT315" i="2"/>
  <c r="BB299" i="2"/>
  <c r="BA299" i="2"/>
  <c r="AF329" i="2"/>
  <c r="AG329" i="2"/>
  <c r="AL334" i="2"/>
  <c r="AK334" i="2"/>
  <c r="BA359" i="2"/>
  <c r="BB359" i="2"/>
  <c r="AL386" i="2"/>
  <c r="AK386" i="2"/>
  <c r="AS313" i="2"/>
  <c r="AR313" i="2"/>
  <c r="BB310" i="2"/>
  <c r="BA310" i="2"/>
  <c r="AE241" i="2"/>
  <c r="AD241" i="2"/>
  <c r="AG216" i="2"/>
  <c r="AF216" i="2"/>
  <c r="BB313" i="2"/>
  <c r="BA313" i="2"/>
  <c r="AE264" i="2"/>
  <c r="AD264" i="2"/>
  <c r="AU325" i="2"/>
  <c r="AT325" i="2"/>
  <c r="AN351" i="2"/>
  <c r="AM351" i="2"/>
  <c r="AL396" i="2"/>
  <c r="AK396" i="2"/>
  <c r="AT385" i="2"/>
  <c r="AU385" i="2"/>
  <c r="AT395" i="2"/>
  <c r="AU395" i="2"/>
  <c r="AT216" i="2"/>
  <c r="AU216" i="2"/>
  <c r="AH361" i="2"/>
  <c r="AJ361" i="2" s="1"/>
  <c r="AB361" i="2"/>
  <c r="AA361" i="2" s="1"/>
  <c r="AC361" i="2" s="1"/>
  <c r="AU78" i="2"/>
  <c r="AT78" i="2"/>
  <c r="AD167" i="2"/>
  <c r="AE167" i="2"/>
  <c r="BB165" i="2"/>
  <c r="BA165" i="2"/>
  <c r="AS180" i="2"/>
  <c r="AR180" i="2"/>
  <c r="AE188" i="2"/>
  <c r="AD188" i="2"/>
  <c r="AS176" i="2"/>
  <c r="AR176" i="2"/>
  <c r="BA47" i="2"/>
  <c r="BB47" i="2"/>
  <c r="AG66" i="2"/>
  <c r="AF66" i="2"/>
  <c r="AS112" i="2"/>
  <c r="AR112" i="2"/>
  <c r="AE15" i="2"/>
  <c r="AD15" i="2"/>
  <c r="AG67" i="2"/>
  <c r="AF67" i="2"/>
  <c r="AH110" i="2"/>
  <c r="AJ110" i="2" s="1"/>
  <c r="AB110" i="2"/>
  <c r="AA110" i="2" s="1"/>
  <c r="AC110" i="2" s="1"/>
  <c r="AU111" i="2"/>
  <c r="AT111" i="2"/>
  <c r="BB190" i="2"/>
  <c r="BA190" i="2"/>
  <c r="AD85" i="2"/>
  <c r="AE85" i="2"/>
  <c r="AE96" i="2"/>
  <c r="AD96" i="2"/>
  <c r="AR129" i="2"/>
  <c r="AS129" i="2"/>
  <c r="AL162" i="2"/>
  <c r="AK162" i="2"/>
  <c r="AH180" i="2"/>
  <c r="AJ180" i="2" s="1"/>
  <c r="AB180" i="2"/>
  <c r="AA180" i="2" s="1"/>
  <c r="AC180" i="2" s="1"/>
  <c r="BB35" i="2"/>
  <c r="BA35" i="2"/>
  <c r="AB16" i="2"/>
  <c r="AA16" i="2" s="1"/>
  <c r="AC16" i="2" s="1"/>
  <c r="AH16" i="2"/>
  <c r="AJ16" i="2" s="1"/>
  <c r="AB22" i="2"/>
  <c r="AA22" i="2" s="1"/>
  <c r="AC22" i="2" s="1"/>
  <c r="AH22" i="2"/>
  <c r="AJ22" i="2" s="1"/>
  <c r="AL81" i="2"/>
  <c r="AK81" i="2"/>
  <c r="BA118" i="2"/>
  <c r="BB118" i="2"/>
  <c r="AG115" i="2"/>
  <c r="AF115" i="2"/>
  <c r="AS124" i="2"/>
  <c r="AR124" i="2"/>
  <c r="AM148" i="2"/>
  <c r="AN148" i="2"/>
  <c r="AN184" i="2"/>
  <c r="AM184" i="2"/>
  <c r="BB194" i="2"/>
  <c r="BA194" i="2"/>
  <c r="AM86" i="2"/>
  <c r="AN86" i="2"/>
  <c r="AE13" i="2"/>
  <c r="AD13" i="2"/>
  <c r="AN46" i="2"/>
  <c r="AM46" i="2"/>
  <c r="AG84" i="2"/>
  <c r="AF84" i="2"/>
  <c r="AU72" i="2"/>
  <c r="AT72" i="2"/>
  <c r="AG148" i="2"/>
  <c r="AF148" i="2"/>
  <c r="AF184" i="2"/>
  <c r="AG184" i="2"/>
  <c r="AL188" i="2"/>
  <c r="AK188" i="2"/>
  <c r="AH89" i="2"/>
  <c r="AJ89" i="2" s="1"/>
  <c r="AB89" i="2"/>
  <c r="AA89" i="2" s="1"/>
  <c r="AC89" i="2" s="1"/>
  <c r="AH176" i="2"/>
  <c r="AJ176" i="2" s="1"/>
  <c r="AB176" i="2"/>
  <c r="AA176" i="2" s="1"/>
  <c r="AC176" i="2" s="1"/>
  <c r="AM79" i="2"/>
  <c r="AN79" i="2"/>
  <c r="BA45" i="2"/>
  <c r="BB45" i="2"/>
  <c r="AE120" i="2"/>
  <c r="AD120" i="2"/>
  <c r="AU109" i="2"/>
  <c r="AT109" i="2"/>
  <c r="AG174" i="2"/>
  <c r="AF174" i="2"/>
  <c r="AB169" i="2"/>
  <c r="AA169" i="2" s="1"/>
  <c r="AC169" i="2" s="1"/>
  <c r="AH169" i="2"/>
  <c r="AJ169" i="2" s="1"/>
  <c r="AG75" i="2"/>
  <c r="AF75" i="2"/>
  <c r="AB108" i="2"/>
  <c r="AA108" i="2" s="1"/>
  <c r="AC108" i="2" s="1"/>
  <c r="AH108" i="2"/>
  <c r="AJ108" i="2" s="1"/>
  <c r="AU119" i="2"/>
  <c r="AT119" i="2"/>
  <c r="AL163" i="2"/>
  <c r="AK163" i="2"/>
  <c r="AE8" i="2"/>
  <c r="AD8" i="2"/>
  <c r="AD7" i="2"/>
  <c r="AE7" i="2"/>
  <c r="AU9" i="2"/>
  <c r="AT9" i="2"/>
  <c r="AE18" i="2"/>
  <c r="AD18" i="2"/>
  <c r="AT35" i="2"/>
  <c r="AU35" i="2"/>
  <c r="AB92" i="2"/>
  <c r="AA92" i="2" s="1"/>
  <c r="AC92" i="2" s="1"/>
  <c r="AH92" i="2"/>
  <c r="AJ92" i="2" s="1"/>
  <c r="AH112" i="2"/>
  <c r="AJ112" i="2" s="1"/>
  <c r="AB112" i="2"/>
  <c r="AA112" i="2" s="1"/>
  <c r="AC112" i="2" s="1"/>
  <c r="AT175" i="2"/>
  <c r="AU175" i="2"/>
  <c r="AD179" i="2"/>
  <c r="AE179" i="2"/>
  <c r="BB178" i="2"/>
  <c r="BA178" i="2"/>
  <c r="BB186" i="2"/>
  <c r="BA186" i="2"/>
  <c r="AK12" i="2"/>
  <c r="AL12" i="2"/>
  <c r="AT149" i="2"/>
  <c r="AU149" i="2"/>
  <c r="AS16" i="2"/>
  <c r="AR16" i="2"/>
  <c r="AN43" i="2"/>
  <c r="AM43" i="2"/>
  <c r="AS89" i="2"/>
  <c r="AR89" i="2"/>
  <c r="BB182" i="2"/>
  <c r="BA182" i="2"/>
  <c r="AG161" i="2"/>
  <c r="AF161" i="2"/>
  <c r="AU104" i="2"/>
  <c r="AT104" i="2"/>
  <c r="AL179" i="2"/>
  <c r="AK179" i="2"/>
  <c r="AG45" i="2"/>
  <c r="AF45" i="2"/>
  <c r="AS20" i="2"/>
  <c r="AR20" i="2"/>
  <c r="AE11" i="2"/>
  <c r="AD11" i="2"/>
  <c r="AN158" i="2"/>
  <c r="AM158" i="2"/>
  <c r="AL167" i="2"/>
  <c r="AK167" i="2"/>
  <c r="BB176" i="2"/>
  <c r="BA176" i="2"/>
  <c r="AS24" i="2"/>
  <c r="AR24" i="2"/>
  <c r="AK21" i="2"/>
  <c r="AL21" i="2"/>
  <c r="AL17" i="2"/>
  <c r="AK17" i="2"/>
  <c r="BA89" i="2"/>
  <c r="BB89" i="2"/>
  <c r="AL193" i="2"/>
  <c r="AK193" i="2"/>
  <c r="AS130" i="2"/>
  <c r="AR130" i="2"/>
  <c r="AU15" i="2"/>
  <c r="AT15" i="2"/>
  <c r="AL52" i="2"/>
  <c r="AK52" i="2"/>
  <c r="AS69" i="2"/>
  <c r="AR69" i="2"/>
  <c r="BA39" i="2"/>
  <c r="BB39" i="2"/>
  <c r="BA87" i="2"/>
  <c r="BB87" i="2"/>
  <c r="AG147" i="2"/>
  <c r="AF147" i="2"/>
  <c r="AL183" i="2"/>
  <c r="AK183" i="2"/>
  <c r="AL191" i="2"/>
  <c r="AK191" i="2"/>
  <c r="AE37" i="2"/>
  <c r="AD37" i="2"/>
  <c r="AT183" i="2"/>
  <c r="AU183" i="2"/>
  <c r="AK26" i="2"/>
  <c r="AL26" i="2"/>
  <c r="AS33" i="2"/>
  <c r="AR33" i="2"/>
  <c r="AL27" i="2"/>
  <c r="AK27" i="2"/>
  <c r="AS68" i="2"/>
  <c r="AR68" i="2"/>
  <c r="AG53" i="2"/>
  <c r="AF53" i="2"/>
  <c r="AL140" i="2"/>
  <c r="AK140" i="2"/>
  <c r="BA145" i="2"/>
  <c r="BB145" i="2"/>
  <c r="AD159" i="2"/>
  <c r="AE159" i="2"/>
  <c r="AS171" i="2"/>
  <c r="AR171" i="2"/>
  <c r="AH182" i="2"/>
  <c r="AJ182" i="2" s="1"/>
  <c r="AB182" i="2"/>
  <c r="AA182" i="2" s="1"/>
  <c r="AC182" i="2" s="1"/>
  <c r="AN55" i="2"/>
  <c r="AM55" i="2"/>
  <c r="AL31" i="2"/>
  <c r="AK31" i="2"/>
  <c r="AT13" i="2"/>
  <c r="AU13" i="2"/>
  <c r="AL25" i="2"/>
  <c r="AK25" i="2"/>
  <c r="BB74" i="2"/>
  <c r="BA74" i="2"/>
  <c r="BB105" i="2"/>
  <c r="BA105" i="2"/>
  <c r="AL9" i="2"/>
  <c r="AK9" i="2"/>
  <c r="AH14" i="2"/>
  <c r="AJ14" i="2" s="1"/>
  <c r="AB14" i="2"/>
  <c r="AA14" i="2" s="1"/>
  <c r="AC14" i="2" s="1"/>
  <c r="AB28" i="2"/>
  <c r="AA28" i="2" s="1"/>
  <c r="AC28" i="2" s="1"/>
  <c r="AH28" i="2"/>
  <c r="AJ28" i="2" s="1"/>
  <c r="AL65" i="2"/>
  <c r="AK65" i="2"/>
  <c r="BB92" i="2"/>
  <c r="BA92" i="2"/>
  <c r="AH136" i="2"/>
  <c r="AJ136" i="2" s="1"/>
  <c r="AB136" i="2"/>
  <c r="AA136" i="2" s="1"/>
  <c r="AC136" i="2" s="1"/>
  <c r="AG131" i="2"/>
  <c r="AF131" i="2"/>
  <c r="AL175" i="2"/>
  <c r="AK175" i="2"/>
  <c r="AG34" i="2"/>
  <c r="AF34" i="2"/>
  <c r="AB6" i="2"/>
  <c r="AA6" i="2" s="1"/>
  <c r="AC6" i="2" s="1"/>
  <c r="AH6" i="2"/>
  <c r="AJ6" i="2" s="1"/>
  <c r="AU77" i="2"/>
  <c r="AT77" i="2"/>
  <c r="AU94" i="2"/>
  <c r="AT94" i="2"/>
  <c r="AU8" i="2"/>
  <c r="AT8" i="2"/>
  <c r="AK85" i="2"/>
  <c r="AL85" i="2"/>
  <c r="AT85" i="2"/>
  <c r="AU85" i="2"/>
  <c r="AU23" i="2"/>
  <c r="AT23" i="2"/>
  <c r="AN45" i="2"/>
  <c r="AM45" i="2"/>
  <c r="AT134" i="2"/>
  <c r="AU134" i="2"/>
  <c r="AB24" i="2"/>
  <c r="AA24" i="2" s="1"/>
  <c r="AC24" i="2" s="1"/>
  <c r="AH24" i="2"/>
  <c r="AJ24" i="2" s="1"/>
  <c r="AE17" i="2"/>
  <c r="AD17" i="2"/>
  <c r="AG86" i="2"/>
  <c r="AF86" i="2"/>
  <c r="AT195" i="2"/>
  <c r="AU195" i="2"/>
  <c r="AH130" i="2"/>
  <c r="AJ130" i="2" s="1"/>
  <c r="AB130" i="2"/>
  <c r="AA130" i="2" s="1"/>
  <c r="AC130" i="2" s="1"/>
  <c r="AD52" i="2"/>
  <c r="AE52" i="2"/>
  <c r="AB69" i="2"/>
  <c r="AA69" i="2" s="1"/>
  <c r="AC69" i="2" s="1"/>
  <c r="AH69" i="2"/>
  <c r="AJ69" i="2" s="1"/>
  <c r="AU113" i="2"/>
  <c r="AT113" i="2"/>
  <c r="AT193" i="2"/>
  <c r="AU193" i="2"/>
  <c r="AD183" i="2"/>
  <c r="AE183" i="2"/>
  <c r="AD191" i="2"/>
  <c r="AE191" i="2"/>
  <c r="BA122" i="2"/>
  <c r="BB122" i="2"/>
  <c r="AK37" i="2"/>
  <c r="AL37" i="2"/>
  <c r="AG59" i="2"/>
  <c r="AF59" i="2"/>
  <c r="BB69" i="2"/>
  <c r="BA69" i="2"/>
  <c r="BA41" i="2"/>
  <c r="BB41" i="2"/>
  <c r="BB129" i="2"/>
  <c r="BA129" i="2"/>
  <c r="AT140" i="2"/>
  <c r="AU140" i="2"/>
  <c r="AF139" i="2"/>
  <c r="AG139" i="2"/>
  <c r="AT173" i="2"/>
  <c r="AU173" i="2"/>
  <c r="AG170" i="2"/>
  <c r="AF170" i="2"/>
  <c r="AE26" i="2"/>
  <c r="AD26" i="2"/>
  <c r="AB33" i="2"/>
  <c r="AA33" i="2" s="1"/>
  <c r="AC33" i="2" s="1"/>
  <c r="AH33" i="2"/>
  <c r="AJ33" i="2" s="1"/>
  <c r="AD27" i="2"/>
  <c r="AE27" i="2"/>
  <c r="AB68" i="2"/>
  <c r="AA68" i="2" s="1"/>
  <c r="AC68" i="2" s="1"/>
  <c r="AH68" i="2"/>
  <c r="AJ68" i="2" s="1"/>
  <c r="AU120" i="2"/>
  <c r="AT120" i="2"/>
  <c r="AD140" i="2"/>
  <c r="AE140" i="2"/>
  <c r="AL159" i="2"/>
  <c r="AK159" i="2"/>
  <c r="AB171" i="2"/>
  <c r="AA171" i="2" s="1"/>
  <c r="AC171" i="2" s="1"/>
  <c r="AH171" i="2"/>
  <c r="AJ171" i="2" s="1"/>
  <c r="AS182" i="2"/>
  <c r="AR182" i="2"/>
  <c r="BB188" i="2"/>
  <c r="BA188" i="2"/>
  <c r="AE31" i="2"/>
  <c r="AD31" i="2"/>
  <c r="AE25" i="2"/>
  <c r="AD25" i="2"/>
  <c r="AN131" i="2"/>
  <c r="AM131" i="2"/>
  <c r="AT199" i="2"/>
  <c r="AU199" i="2"/>
  <c r="AT48" i="2"/>
  <c r="AU48" i="2"/>
  <c r="AN177" i="2"/>
  <c r="AM177" i="2"/>
  <c r="AD9" i="2"/>
  <c r="AE9" i="2"/>
  <c r="AS14" i="2"/>
  <c r="AR14" i="2"/>
  <c r="AS28" i="2"/>
  <c r="AR28" i="2"/>
  <c r="AE65" i="2"/>
  <c r="AD65" i="2"/>
  <c r="AN128" i="2"/>
  <c r="AM128" i="2"/>
  <c r="AR136" i="2"/>
  <c r="AS136" i="2"/>
  <c r="AN137" i="2"/>
  <c r="AM137" i="2"/>
  <c r="AD175" i="2"/>
  <c r="AE175" i="2"/>
  <c r="AN194" i="2"/>
  <c r="AM194" i="2"/>
  <c r="BB184" i="2"/>
  <c r="BA184" i="2"/>
  <c r="AN192" i="2"/>
  <c r="AM192" i="2"/>
  <c r="AS6" i="2"/>
  <c r="AR6" i="2"/>
  <c r="AT74" i="2"/>
  <c r="AU74" i="2"/>
  <c r="AU100" i="2"/>
  <c r="AT100" i="2"/>
  <c r="AG137" i="2"/>
  <c r="AF137" i="2"/>
  <c r="AM166" i="2"/>
  <c r="AN166" i="2"/>
  <c r="AT163" i="2"/>
  <c r="AU163" i="2"/>
  <c r="AU17" i="2"/>
  <c r="AT17" i="2"/>
  <c r="AT159" i="2"/>
  <c r="AU159" i="2"/>
  <c r="AT19" i="2"/>
  <c r="AU19" i="2"/>
  <c r="BB112" i="2"/>
  <c r="BA112" i="2"/>
  <c r="AD163" i="2"/>
  <c r="AE163" i="2"/>
  <c r="AG78" i="2"/>
  <c r="AF78" i="2"/>
  <c r="AR92" i="2"/>
  <c r="AS92" i="2"/>
  <c r="AE21" i="2"/>
  <c r="AD21" i="2"/>
  <c r="AM75" i="2"/>
  <c r="AN75" i="2"/>
  <c r="AD193" i="2"/>
  <c r="AE193" i="2"/>
  <c r="AG166" i="2"/>
  <c r="AF166" i="2"/>
  <c r="AM103" i="2"/>
  <c r="AN103" i="2"/>
  <c r="AL48" i="2"/>
  <c r="AK48" i="2"/>
  <c r="AG38" i="2"/>
  <c r="AF38" i="2"/>
  <c r="AG55" i="2"/>
  <c r="AF55" i="2"/>
  <c r="BA91" i="2"/>
  <c r="BB91" i="2"/>
  <c r="AS87" i="2"/>
  <c r="AR87" i="2"/>
  <c r="AN147" i="2"/>
  <c r="AM147" i="2"/>
  <c r="AK149" i="2"/>
  <c r="AL149" i="2"/>
  <c r="AS165" i="2"/>
  <c r="AR165" i="2"/>
  <c r="AL181" i="2"/>
  <c r="AK181" i="2"/>
  <c r="AG144" i="2"/>
  <c r="AF144" i="2"/>
  <c r="AL195" i="2"/>
  <c r="AK195" i="2"/>
  <c r="AT11" i="2"/>
  <c r="AU11" i="2"/>
  <c r="AG58" i="2"/>
  <c r="AF58" i="2"/>
  <c r="AB118" i="2"/>
  <c r="AA118" i="2" s="1"/>
  <c r="AC118" i="2" s="1"/>
  <c r="AH118" i="2"/>
  <c r="AJ118" i="2" s="1"/>
  <c r="BB110" i="2"/>
  <c r="BA110" i="2"/>
  <c r="AM151" i="2"/>
  <c r="AN151" i="2"/>
  <c r="AL173" i="2"/>
  <c r="AK173" i="2"/>
  <c r="BB161" i="2"/>
  <c r="BA161" i="2"/>
  <c r="AD132" i="2"/>
  <c r="AE132" i="2"/>
  <c r="AL50" i="2"/>
  <c r="AK50" i="2"/>
  <c r="AS114" i="2"/>
  <c r="AR114" i="2"/>
  <c r="AS125" i="2"/>
  <c r="AR125" i="2"/>
  <c r="AR143" i="2"/>
  <c r="AS143" i="2"/>
  <c r="AL187" i="2"/>
  <c r="AK187" i="2"/>
  <c r="AL199" i="2"/>
  <c r="AK199" i="2"/>
  <c r="AL42" i="2"/>
  <c r="AK42" i="2"/>
  <c r="AR135" i="2"/>
  <c r="AS135" i="2"/>
  <c r="AB63" i="2"/>
  <c r="AA63" i="2" s="1"/>
  <c r="AC63" i="2" s="1"/>
  <c r="AH63" i="2"/>
  <c r="AJ63" i="2" s="1"/>
  <c r="BB97" i="2"/>
  <c r="BA97" i="2"/>
  <c r="AE35" i="2"/>
  <c r="AD35" i="2"/>
  <c r="BA101" i="2"/>
  <c r="BB101" i="2"/>
  <c r="AS5" i="2"/>
  <c r="AR5" i="2"/>
  <c r="AK29" i="2"/>
  <c r="AL29" i="2"/>
  <c r="AK74" i="2"/>
  <c r="AL74" i="2"/>
  <c r="BB62" i="2"/>
  <c r="BA62" i="2"/>
  <c r="AE77" i="2"/>
  <c r="AD77" i="2"/>
  <c r="AL82" i="2"/>
  <c r="AK82" i="2"/>
  <c r="AL104" i="2"/>
  <c r="AK104" i="2"/>
  <c r="AL123" i="2"/>
  <c r="AK123" i="2"/>
  <c r="AG146" i="2"/>
  <c r="AF146" i="2"/>
  <c r="AH178" i="2"/>
  <c r="AJ178" i="2" s="1"/>
  <c r="AB178" i="2"/>
  <c r="AA178" i="2" s="1"/>
  <c r="AC178" i="2" s="1"/>
  <c r="AM4" i="2"/>
  <c r="AN4" i="2"/>
  <c r="AL197" i="2"/>
  <c r="AK197" i="2"/>
  <c r="AL23" i="2"/>
  <c r="AK23" i="2"/>
  <c r="AM73" i="2"/>
  <c r="AN73" i="2"/>
  <c r="AU82" i="2"/>
  <c r="AT82" i="2"/>
  <c r="AS122" i="2"/>
  <c r="AR122" i="2"/>
  <c r="AS95" i="2"/>
  <c r="AR95" i="2"/>
  <c r="AG177" i="2"/>
  <c r="AF177" i="2"/>
  <c r="BA95" i="2"/>
  <c r="BB95" i="2"/>
  <c r="AL15" i="2"/>
  <c r="AK15" i="2"/>
  <c r="AL11" i="2"/>
  <c r="AK11" i="2"/>
  <c r="AS110" i="2"/>
  <c r="AR110" i="2"/>
  <c r="AB124" i="2"/>
  <c r="AA124" i="2" s="1"/>
  <c r="AC124" i="2" s="1"/>
  <c r="AH124" i="2"/>
  <c r="AJ124" i="2" s="1"/>
  <c r="AT27" i="2"/>
  <c r="AU27" i="2"/>
  <c r="AS169" i="2"/>
  <c r="AR169" i="2"/>
  <c r="AK8" i="2"/>
  <c r="AL8" i="2"/>
  <c r="AL7" i="2"/>
  <c r="AK7" i="2"/>
  <c r="AK18" i="2"/>
  <c r="AL18" i="2"/>
  <c r="AE12" i="2"/>
  <c r="AD12" i="2"/>
  <c r="BA37" i="2"/>
  <c r="BB37" i="2"/>
  <c r="AH87" i="2"/>
  <c r="AJ87" i="2" s="1"/>
  <c r="AB87" i="2"/>
  <c r="AA87" i="2" s="1"/>
  <c r="AC87" i="2" s="1"/>
  <c r="AD149" i="2"/>
  <c r="AE149" i="2"/>
  <c r="BA160" i="2"/>
  <c r="BB160" i="2"/>
  <c r="AD181" i="2"/>
  <c r="AE181" i="2"/>
  <c r="AD195" i="2"/>
  <c r="AE195" i="2"/>
  <c r="AN38" i="2"/>
  <c r="AM38" i="2"/>
  <c r="AM67" i="2"/>
  <c r="AN67" i="2"/>
  <c r="AS118" i="2"/>
  <c r="AR118" i="2"/>
  <c r="AF116" i="2"/>
  <c r="AG116" i="2"/>
  <c r="AN138" i="2"/>
  <c r="AM138" i="2"/>
  <c r="AD173" i="2"/>
  <c r="AE173" i="2"/>
  <c r="BB192" i="2"/>
  <c r="BA192" i="2"/>
  <c r="AG57" i="2"/>
  <c r="AF57" i="2"/>
  <c r="AN116" i="2"/>
  <c r="AM116" i="2"/>
  <c r="AG103" i="2"/>
  <c r="AF103" i="2"/>
  <c r="AL132" i="2"/>
  <c r="AK132" i="2"/>
  <c r="AN186" i="2"/>
  <c r="AM186" i="2"/>
  <c r="AT185" i="2"/>
  <c r="AU185" i="2"/>
  <c r="AD50" i="2"/>
  <c r="AE50" i="2"/>
  <c r="AM72" i="2"/>
  <c r="AN72" i="2"/>
  <c r="AH114" i="2"/>
  <c r="AJ114" i="2" s="1"/>
  <c r="AB114" i="2"/>
  <c r="AA114" i="2" s="1"/>
  <c r="AC114" i="2" s="1"/>
  <c r="AH125" i="2"/>
  <c r="AJ125" i="2" s="1"/>
  <c r="AB125" i="2"/>
  <c r="AA125" i="2" s="1"/>
  <c r="AC125" i="2" s="1"/>
  <c r="AH143" i="2"/>
  <c r="AJ143" i="2" s="1"/>
  <c r="AB143" i="2"/>
  <c r="AA143" i="2" s="1"/>
  <c r="AC143" i="2" s="1"/>
  <c r="AN174" i="2"/>
  <c r="AM174" i="2"/>
  <c r="AG186" i="2"/>
  <c r="AF186" i="2"/>
  <c r="AD187" i="2"/>
  <c r="AE187" i="2"/>
  <c r="AD199" i="2"/>
  <c r="AE199" i="2"/>
  <c r="AD42" i="2"/>
  <c r="AE42" i="2"/>
  <c r="AH135" i="2"/>
  <c r="AJ135" i="2" s="1"/>
  <c r="AB135" i="2"/>
  <c r="AA135" i="2" s="1"/>
  <c r="AC135" i="2" s="1"/>
  <c r="AG43" i="2"/>
  <c r="AF43" i="2"/>
  <c r="AS63" i="2"/>
  <c r="AR63" i="2"/>
  <c r="BB136" i="2"/>
  <c r="BA136" i="2"/>
  <c r="BB125" i="2"/>
  <c r="BA125" i="2"/>
  <c r="AN150" i="2"/>
  <c r="AM150" i="2"/>
  <c r="AT187" i="2"/>
  <c r="AU187" i="2"/>
  <c r="BB198" i="2"/>
  <c r="BA198" i="2"/>
  <c r="AL35" i="2"/>
  <c r="AK35" i="2"/>
  <c r="AB5" i="2"/>
  <c r="AA5" i="2" s="1"/>
  <c r="AC5" i="2" s="1"/>
  <c r="AH5" i="2"/>
  <c r="AJ5" i="2" s="1"/>
  <c r="AE29" i="2"/>
  <c r="AD29" i="2"/>
  <c r="AE74" i="2"/>
  <c r="AD74" i="2"/>
  <c r="AL77" i="2"/>
  <c r="AK77" i="2"/>
  <c r="AD82" i="2"/>
  <c r="AE82" i="2"/>
  <c r="AE104" i="2"/>
  <c r="AD104" i="2"/>
  <c r="AE123" i="2"/>
  <c r="AD123" i="2"/>
  <c r="AT153" i="2"/>
  <c r="AU153" i="2"/>
  <c r="AS178" i="2"/>
  <c r="AR178" i="2"/>
  <c r="AD197" i="2"/>
  <c r="AE197" i="2"/>
  <c r="AE23" i="2"/>
  <c r="AD23" i="2"/>
  <c r="AU65" i="2"/>
  <c r="AT65" i="2"/>
  <c r="BB127" i="2"/>
  <c r="BA127" i="2"/>
  <c r="AB122" i="2"/>
  <c r="AA122" i="2" s="1"/>
  <c r="AC122" i="2" s="1"/>
  <c r="AH122" i="2"/>
  <c r="AJ122" i="2" s="1"/>
  <c r="AH95" i="2"/>
  <c r="AJ95" i="2" s="1"/>
  <c r="AB95" i="2"/>
  <c r="AA95" i="2" s="1"/>
  <c r="AC95" i="2" s="1"/>
  <c r="AG194" i="2"/>
  <c r="AF194" i="2"/>
  <c r="AU7" i="2"/>
  <c r="AT7" i="2"/>
  <c r="AU190" i="2"/>
  <c r="AT190" i="2"/>
  <c r="AL96" i="2"/>
  <c r="AK96" i="2"/>
  <c r="AH129" i="2"/>
  <c r="AJ129" i="2" s="1"/>
  <c r="AB129" i="2"/>
  <c r="AA129" i="2" s="1"/>
  <c r="AC129" i="2" s="1"/>
  <c r="AE162" i="2"/>
  <c r="AD162" i="2"/>
  <c r="AS22" i="2"/>
  <c r="AR22" i="2"/>
  <c r="AE81" i="2"/>
  <c r="AD81" i="2"/>
  <c r="AL13" i="2"/>
  <c r="AK13" i="2"/>
  <c r="AM84" i="2"/>
  <c r="AN84" i="2"/>
  <c r="AK120" i="2"/>
  <c r="AL120" i="2"/>
  <c r="AU25" i="2"/>
  <c r="AT25" i="2"/>
  <c r="AR108" i="2"/>
  <c r="AS108" i="2"/>
  <c r="AN30" i="2"/>
  <c r="AM30" i="2"/>
  <c r="AD48" i="2"/>
  <c r="AE48" i="2"/>
  <c r="AU64" i="2"/>
  <c r="AT64" i="2"/>
  <c r="BB130" i="2"/>
  <c r="BA130" i="2"/>
  <c r="AB165" i="2"/>
  <c r="AA165" i="2" s="1"/>
  <c r="AC165" i="2" s="1"/>
  <c r="AH165" i="2"/>
  <c r="AJ165" i="2" s="1"/>
  <c r="AT191" i="2"/>
  <c r="AU191" i="2"/>
  <c r="AL40" i="2"/>
  <c r="AK40" i="2"/>
  <c r="AS71" i="2"/>
  <c r="AR71" i="2"/>
  <c r="AU88" i="2"/>
  <c r="AT88" i="2"/>
  <c r="AG138" i="2"/>
  <c r="AF138" i="2"/>
  <c r="AE190" i="2"/>
  <c r="AD190" i="2"/>
  <c r="AL88" i="2"/>
  <c r="AK88" i="2"/>
  <c r="AE121" i="2"/>
  <c r="AD121" i="2"/>
  <c r="AU21" i="2"/>
  <c r="AT21" i="2"/>
  <c r="AK70" i="2"/>
  <c r="AL70" i="2"/>
  <c r="AS91" i="2"/>
  <c r="AR91" i="2"/>
  <c r="AN139" i="2"/>
  <c r="AM139" i="2"/>
  <c r="AL185" i="2"/>
  <c r="AK185" i="2"/>
  <c r="AG46" i="2"/>
  <c r="AF46" i="2"/>
  <c r="AG72" i="2"/>
  <c r="AF72" i="2"/>
  <c r="AU115" i="2"/>
  <c r="AT115" i="2"/>
  <c r="AS145" i="2"/>
  <c r="AR145" i="2"/>
  <c r="AE198" i="2"/>
  <c r="AD198" i="2"/>
  <c r="BB180" i="2"/>
  <c r="BA180" i="2"/>
  <c r="AS10" i="2"/>
  <c r="AR10" i="2"/>
  <c r="BB63" i="2"/>
  <c r="BA63" i="2"/>
  <c r="AS97" i="2"/>
  <c r="AR97" i="2"/>
  <c r="AS105" i="2"/>
  <c r="AR105" i="2"/>
  <c r="BB138" i="2"/>
  <c r="BA138" i="2"/>
  <c r="AL64" i="2"/>
  <c r="AK64" i="2"/>
  <c r="BB68" i="2"/>
  <c r="BA68" i="2"/>
  <c r="AL61" i="2"/>
  <c r="AK61" i="2"/>
  <c r="AU103" i="2"/>
  <c r="AT103" i="2"/>
  <c r="AL189" i="2"/>
  <c r="AK189" i="2"/>
  <c r="AU31" i="2"/>
  <c r="AT31" i="2"/>
  <c r="AE100" i="2"/>
  <c r="AD100" i="2"/>
  <c r="AS127" i="2"/>
  <c r="AR127" i="2"/>
  <c r="AL94" i="2"/>
  <c r="AK94" i="2"/>
  <c r="AL134" i="2"/>
  <c r="AK134" i="2"/>
  <c r="AT179" i="2"/>
  <c r="AU179" i="2"/>
  <c r="AT34" i="2"/>
  <c r="AU34" i="2"/>
  <c r="AS32" i="2"/>
  <c r="AR32" i="2"/>
  <c r="AU29" i="2"/>
  <c r="AT29" i="2"/>
  <c r="AL19" i="2"/>
  <c r="AK19" i="2"/>
  <c r="AS62" i="2"/>
  <c r="AR62" i="2"/>
  <c r="AU80" i="2"/>
  <c r="AT80" i="2"/>
  <c r="AF128" i="2"/>
  <c r="AG128" i="2"/>
  <c r="AS101" i="2"/>
  <c r="AR101" i="2"/>
  <c r="AL119" i="2"/>
  <c r="AK119" i="2"/>
  <c r="AE196" i="2"/>
  <c r="AD196" i="2"/>
  <c r="AB20" i="2"/>
  <c r="AA20" i="2" s="1"/>
  <c r="AC20" i="2" s="1"/>
  <c r="AH20" i="2"/>
  <c r="AJ20" i="2" s="1"/>
  <c r="AF151" i="2"/>
  <c r="AG151" i="2"/>
  <c r="BB70" i="2"/>
  <c r="BA70" i="2"/>
  <c r="AD40" i="2"/>
  <c r="AE40" i="2"/>
  <c r="AH71" i="2"/>
  <c r="AJ71" i="2" s="1"/>
  <c r="AB71" i="2"/>
  <c r="AA71" i="2" s="1"/>
  <c r="AC71" i="2" s="1"/>
  <c r="AU67" i="2"/>
  <c r="AT67" i="2"/>
  <c r="BA135" i="2"/>
  <c r="BB135" i="2"/>
  <c r="AN161" i="2"/>
  <c r="AM161" i="2"/>
  <c r="AL190" i="2"/>
  <c r="AK190" i="2"/>
  <c r="AG192" i="2"/>
  <c r="AF192" i="2"/>
  <c r="AT197" i="2"/>
  <c r="AU197" i="2"/>
  <c r="AE88" i="2"/>
  <c r="AD88" i="2"/>
  <c r="AK121" i="2"/>
  <c r="AL121" i="2"/>
  <c r="AD70" i="2"/>
  <c r="AE70" i="2"/>
  <c r="AU81" i="2"/>
  <c r="AT81" i="2"/>
  <c r="AH91" i="2"/>
  <c r="AJ91" i="2" s="1"/>
  <c r="AB91" i="2"/>
  <c r="AA91" i="2" s="1"/>
  <c r="AC91" i="2" s="1"/>
  <c r="BB124" i="2"/>
  <c r="BA124" i="2"/>
  <c r="AT132" i="2"/>
  <c r="AU132" i="2"/>
  <c r="AF158" i="2"/>
  <c r="AG158" i="2"/>
  <c r="AT167" i="2"/>
  <c r="AU167" i="2"/>
  <c r="AU198" i="2"/>
  <c r="AT198" i="2"/>
  <c r="AD185" i="2"/>
  <c r="AE185" i="2"/>
  <c r="AM66" i="2"/>
  <c r="AN66" i="2"/>
  <c r="AN58" i="2"/>
  <c r="AM58" i="2"/>
  <c r="AT70" i="2"/>
  <c r="AU70" i="2"/>
  <c r="AU96" i="2"/>
  <c r="AT96" i="2"/>
  <c r="AH145" i="2"/>
  <c r="AJ145" i="2" s="1"/>
  <c r="AB145" i="2"/>
  <c r="AA145" i="2" s="1"/>
  <c r="AC145" i="2" s="1"/>
  <c r="AL198" i="2"/>
  <c r="AK198" i="2"/>
  <c r="AU66" i="2"/>
  <c r="AT66" i="2"/>
  <c r="AH10" i="2"/>
  <c r="AJ10" i="2" s="1"/>
  <c r="AB10" i="2"/>
  <c r="AA10" i="2" s="1"/>
  <c r="AC10" i="2" s="1"/>
  <c r="AG60" i="2"/>
  <c r="AF60" i="2"/>
  <c r="BA43" i="2"/>
  <c r="BB43" i="2"/>
  <c r="AH97" i="2"/>
  <c r="AJ97" i="2" s="1"/>
  <c r="AB97" i="2"/>
  <c r="AA97" i="2" s="1"/>
  <c r="AC97" i="2" s="1"/>
  <c r="AH105" i="2"/>
  <c r="AJ105" i="2" s="1"/>
  <c r="AB105" i="2"/>
  <c r="AA105" i="2" s="1"/>
  <c r="AC105" i="2" s="1"/>
  <c r="AG99" i="2"/>
  <c r="AF99" i="2"/>
  <c r="BB196" i="2"/>
  <c r="BA196" i="2"/>
  <c r="AE64" i="2"/>
  <c r="AD64" i="2"/>
  <c r="BB33" i="2"/>
  <c r="BA33" i="2"/>
  <c r="AE61" i="2"/>
  <c r="AD61" i="2"/>
  <c r="BA77" i="2"/>
  <c r="BB77" i="2"/>
  <c r="AU123" i="2"/>
  <c r="AT123" i="2"/>
  <c r="BA143" i="2"/>
  <c r="BB143" i="2"/>
  <c r="AD189" i="2"/>
  <c r="AE189" i="2"/>
  <c r="AM34" i="2"/>
  <c r="AN34" i="2"/>
  <c r="BB71" i="2"/>
  <c r="BA71" i="2"/>
  <c r="AF79" i="2"/>
  <c r="AG79" i="2"/>
  <c r="AL100" i="2"/>
  <c r="AK100" i="2"/>
  <c r="AM78" i="2"/>
  <c r="AN78" i="2"/>
  <c r="AH127" i="2"/>
  <c r="AJ127" i="2" s="1"/>
  <c r="AB127" i="2"/>
  <c r="AA127" i="2" s="1"/>
  <c r="AC127" i="2" s="1"/>
  <c r="AE94" i="2"/>
  <c r="AD94" i="2"/>
  <c r="AD134" i="2"/>
  <c r="AE134" i="2"/>
  <c r="AG150" i="2"/>
  <c r="AF150" i="2"/>
  <c r="AT189" i="2"/>
  <c r="AU189" i="2"/>
  <c r="AG4" i="2"/>
  <c r="AF4" i="2"/>
  <c r="AB32" i="2"/>
  <c r="AA32" i="2" s="1"/>
  <c r="AC32" i="2" s="1"/>
  <c r="AH32" i="2"/>
  <c r="AJ32" i="2" s="1"/>
  <c r="AD19" i="2"/>
  <c r="AE19" i="2"/>
  <c r="AB62" i="2"/>
  <c r="AA62" i="2" s="1"/>
  <c r="AC62" i="2" s="1"/>
  <c r="AH62" i="2"/>
  <c r="AJ62" i="2" s="1"/>
  <c r="BB81" i="2"/>
  <c r="BA81" i="2"/>
  <c r="AH101" i="2"/>
  <c r="AJ101" i="2" s="1"/>
  <c r="AB101" i="2"/>
  <c r="AA101" i="2" s="1"/>
  <c r="AC101" i="2" s="1"/>
  <c r="AE119" i="2"/>
  <c r="AD119" i="2"/>
  <c r="AL196" i="2"/>
  <c r="AK196" i="2"/>
  <c r="AT40" i="2"/>
  <c r="AU40" i="2"/>
  <c r="S360" i="2"/>
  <c r="S223" i="2"/>
  <c r="S320" i="2"/>
  <c r="S370" i="2"/>
  <c r="S224" i="2"/>
  <c r="S301" i="2"/>
  <c r="S372" i="2"/>
  <c r="S359" i="2"/>
  <c r="S352" i="2"/>
  <c r="S382" i="2"/>
  <c r="S316" i="2"/>
  <c r="S393" i="2"/>
  <c r="S252" i="2"/>
  <c r="S394" i="2"/>
  <c r="S245" i="2"/>
  <c r="S343" i="2"/>
  <c r="S348" i="2"/>
  <c r="S378" i="2"/>
  <c r="S312" i="2"/>
  <c r="S379" i="2"/>
  <c r="S322" i="2"/>
  <c r="S306" i="2"/>
  <c r="S233" i="2"/>
  <c r="S331" i="2"/>
  <c r="S216" i="2"/>
  <c r="S307" i="2"/>
  <c r="S365" i="2"/>
  <c r="S279" i="2"/>
  <c r="S308" i="2"/>
  <c r="S395" i="2"/>
  <c r="S318" i="2"/>
  <c r="S298" i="2"/>
  <c r="S217" i="2"/>
  <c r="S323" i="2"/>
  <c r="S303" i="2"/>
  <c r="S344" i="2"/>
  <c r="S239" i="2"/>
  <c r="S304" i="2"/>
  <c r="S375" i="2"/>
  <c r="S314" i="2"/>
  <c r="S256" i="2"/>
  <c r="S319" i="2"/>
  <c r="S227" i="2"/>
  <c r="S362" i="2"/>
  <c r="S219" i="2"/>
  <c r="S390" i="2"/>
  <c r="S311" i="2"/>
  <c r="S391" i="2"/>
  <c r="S336" i="2"/>
  <c r="S387" i="2"/>
  <c r="S329" i="2"/>
  <c r="S350" i="2"/>
  <c r="S220" i="2"/>
  <c r="S381" i="2"/>
  <c r="S386" i="2"/>
  <c r="S332" i="2"/>
  <c r="S374" i="2"/>
  <c r="S235" i="2"/>
  <c r="S309" i="2"/>
  <c r="S244" i="2"/>
  <c r="S364" i="2"/>
  <c r="S231" i="2"/>
  <c r="Q98" i="2"/>
  <c r="R98" i="2" s="1"/>
  <c r="M63" i="2"/>
  <c r="M88" i="2"/>
  <c r="M121" i="2"/>
  <c r="M126" i="2"/>
  <c r="Q126" i="2" s="1"/>
  <c r="R126" i="2" s="1"/>
  <c r="M117" i="2"/>
  <c r="Q117" i="2" s="1"/>
  <c r="R117" i="2" s="1"/>
  <c r="M196" i="2"/>
  <c r="M185" i="2"/>
  <c r="M189" i="2"/>
  <c r="Q189" i="2" s="1"/>
  <c r="R189" i="2" s="1"/>
  <c r="M163" i="2"/>
  <c r="N55" i="2"/>
  <c r="N72" i="2"/>
  <c r="N65" i="2"/>
  <c r="M146" i="2"/>
  <c r="M110" i="2"/>
  <c r="M127" i="2"/>
  <c r="M5" i="2"/>
  <c r="M54" i="2"/>
  <c r="M28" i="2"/>
  <c r="M82" i="2"/>
  <c r="Q82" i="2" s="1"/>
  <c r="R82" i="2" s="1"/>
  <c r="M74" i="2"/>
  <c r="M71" i="2"/>
  <c r="Q71" i="2" s="1"/>
  <c r="R71" i="2" s="1"/>
  <c r="M7" i="2"/>
  <c r="M96" i="2"/>
  <c r="M43" i="2"/>
  <c r="M34" i="2"/>
  <c r="M100" i="2"/>
  <c r="M145" i="2"/>
  <c r="M50" i="2"/>
  <c r="M184" i="2"/>
  <c r="Q184" i="2" s="1"/>
  <c r="R184" i="2" s="1"/>
  <c r="M124" i="2"/>
  <c r="M135" i="2"/>
  <c r="M198" i="2"/>
  <c r="N149" i="2"/>
  <c r="N59" i="2"/>
  <c r="N78" i="2"/>
  <c r="M64" i="2"/>
  <c r="Q64" i="2" s="1"/>
  <c r="R64" i="2" s="1"/>
  <c r="M130" i="2"/>
  <c r="M26" i="2"/>
  <c r="M21" i="2"/>
  <c r="M30" i="2"/>
  <c r="M25" i="2"/>
  <c r="M37" i="2"/>
  <c r="M42" i="2"/>
  <c r="Q42" i="2" s="1"/>
  <c r="R42" i="2" s="1"/>
  <c r="M10" i="2"/>
  <c r="M84" i="2"/>
  <c r="M142" i="2"/>
  <c r="M69" i="2"/>
  <c r="M151" i="2"/>
  <c r="M154" i="2"/>
  <c r="M156" i="2"/>
  <c r="N66" i="2"/>
  <c r="M157" i="2"/>
  <c r="N76" i="2"/>
  <c r="N147" i="2"/>
  <c r="N73" i="2"/>
  <c r="M57" i="2"/>
  <c r="M85" i="2"/>
  <c r="M47" i="2"/>
  <c r="M6" i="2"/>
  <c r="M161" i="2"/>
  <c r="M41" i="2"/>
  <c r="M49" i="2"/>
  <c r="Q49" i="2" s="1"/>
  <c r="R49" i="2" s="1"/>
  <c r="M75" i="2"/>
  <c r="Q75" i="2" s="1"/>
  <c r="R75" i="2" s="1"/>
  <c r="M22" i="2"/>
  <c r="M51" i="2"/>
  <c r="M40" i="2"/>
  <c r="M113" i="2"/>
  <c r="Q113" i="2" s="1"/>
  <c r="R113" i="2" s="1"/>
  <c r="M38" i="2"/>
  <c r="M102" i="2"/>
  <c r="M83" i="2"/>
  <c r="Q83" i="2" s="1"/>
  <c r="R83" i="2" s="1"/>
  <c r="M134" i="2"/>
  <c r="Q134" i="2" s="1"/>
  <c r="R134" i="2" s="1"/>
  <c r="M139" i="2"/>
  <c r="M176" i="2"/>
  <c r="Q176" i="2" s="1"/>
  <c r="R176" i="2" s="1"/>
  <c r="M167" i="2"/>
  <c r="M197" i="2"/>
  <c r="Q197" i="2" s="1"/>
  <c r="R197" i="2" s="1"/>
  <c r="M192" i="2"/>
  <c r="N153" i="2"/>
  <c r="N92" i="2"/>
  <c r="N60" i="2"/>
  <c r="M32" i="2"/>
  <c r="Q32" i="2" s="1"/>
  <c r="R32" i="2" s="1"/>
  <c r="M48" i="2"/>
  <c r="M137" i="2"/>
  <c r="N80" i="2"/>
  <c r="M29" i="2"/>
  <c r="M14" i="2"/>
  <c r="M46" i="2"/>
  <c r="M15" i="2"/>
  <c r="M58" i="2"/>
  <c r="M18" i="2"/>
  <c r="M36" i="2"/>
  <c r="M90" i="2"/>
  <c r="Q90" i="2" s="1"/>
  <c r="R90" i="2" s="1"/>
  <c r="M141" i="2"/>
  <c r="Q141" i="2" s="1"/>
  <c r="R141" i="2" s="1"/>
  <c r="M133" i="2"/>
  <c r="M99" i="2"/>
  <c r="M115" i="2"/>
  <c r="M62" i="2"/>
  <c r="M183" i="2"/>
  <c r="M180" i="2"/>
  <c r="M188" i="2"/>
  <c r="N87" i="2"/>
  <c r="N94" i="2"/>
  <c r="N53" i="2"/>
  <c r="M97" i="2"/>
  <c r="Q97" i="2" s="1"/>
  <c r="R97" i="2" s="1"/>
  <c r="M168" i="2"/>
  <c r="M11" i="2"/>
  <c r="Q11" i="2" s="1"/>
  <c r="R11" i="2" s="1"/>
  <c r="M77" i="2"/>
  <c r="M67" i="2"/>
  <c r="Q67" i="2" s="1"/>
  <c r="R67" i="2" s="1"/>
  <c r="M158" i="2"/>
  <c r="Q158" i="2" s="1"/>
  <c r="R158" i="2" s="1"/>
  <c r="M86" i="2"/>
  <c r="N140" i="2"/>
  <c r="N89" i="2"/>
  <c r="M125" i="2"/>
  <c r="Q125" i="2" s="1"/>
  <c r="R125" i="2" s="1"/>
  <c r="M166" i="2"/>
  <c r="N93" i="2"/>
  <c r="M105" i="2"/>
  <c r="M95" i="2"/>
  <c r="Q95" i="2" s="1"/>
  <c r="R95" i="2" s="1"/>
  <c r="M138" i="2"/>
  <c r="Q138" i="2" s="1"/>
  <c r="R138" i="2" s="1"/>
  <c r="M128" i="2"/>
  <c r="M70" i="2"/>
  <c r="Q70" i="2" s="1"/>
  <c r="R70" i="2" s="1"/>
  <c r="M169" i="2"/>
  <c r="M155" i="2"/>
  <c r="Q155" i="2" s="1"/>
  <c r="R155" i="2" s="1"/>
  <c r="M91" i="2"/>
  <c r="M199" i="2"/>
  <c r="Q199" i="2" s="1"/>
  <c r="R199" i="2" s="1"/>
  <c r="M171" i="2"/>
  <c r="Q171" i="2" s="1"/>
  <c r="R171" i="2" s="1"/>
  <c r="M177" i="2"/>
  <c r="Q177" i="2" s="1"/>
  <c r="R177" i="2" s="1"/>
  <c r="M173" i="2"/>
  <c r="M81" i="2"/>
  <c r="N68" i="2"/>
  <c r="N61" i="2"/>
  <c r="Q193" i="2"/>
  <c r="R193" i="2" s="1"/>
  <c r="L193" i="2"/>
  <c r="L196" i="2"/>
  <c r="Q196" i="2"/>
  <c r="R196" i="2" s="1"/>
  <c r="L191" i="2"/>
  <c r="Q191" i="2"/>
  <c r="R191" i="2" s="1"/>
  <c r="K195" i="2"/>
  <c r="L199" i="2"/>
  <c r="K188" i="2"/>
  <c r="L189" i="2"/>
  <c r="L192" i="2"/>
  <c r="Q192" i="2"/>
  <c r="R192" i="2" s="1"/>
  <c r="L194" i="2"/>
  <c r="Q194" i="2"/>
  <c r="R194" i="2" s="1"/>
  <c r="L197" i="2"/>
  <c r="L182" i="2"/>
  <c r="Q182" i="2"/>
  <c r="R182" i="2" s="1"/>
  <c r="K180" i="2"/>
  <c r="L173" i="2"/>
  <c r="L174" i="2"/>
  <c r="Q174" i="2"/>
  <c r="R174" i="2" s="1"/>
  <c r="L187" i="2"/>
  <c r="Q187" i="2"/>
  <c r="R187" i="2" s="1"/>
  <c r="L179" i="2"/>
  <c r="Q179" i="2"/>
  <c r="R179" i="2" s="1"/>
  <c r="K183" i="2"/>
  <c r="Q181" i="2"/>
  <c r="R181" i="2" s="1"/>
  <c r="L181" i="2"/>
  <c r="Q178" i="2"/>
  <c r="R178" i="2" s="1"/>
  <c r="L178" i="2"/>
  <c r="L184" i="2"/>
  <c r="L177" i="2"/>
  <c r="L176" i="2"/>
  <c r="Q175" i="2"/>
  <c r="R175" i="2" s="1"/>
  <c r="L175" i="2"/>
  <c r="Q186" i="2"/>
  <c r="R186" i="2" s="1"/>
  <c r="L186" i="2"/>
  <c r="L185" i="2"/>
  <c r="Q185" i="2"/>
  <c r="R185" i="2" s="1"/>
  <c r="L166" i="2"/>
  <c r="Q149" i="2"/>
  <c r="R149" i="2" s="1"/>
  <c r="L149" i="2"/>
  <c r="L169" i="2"/>
  <c r="Q169" i="2"/>
  <c r="R169" i="2" s="1"/>
  <c r="Q156" i="2"/>
  <c r="R156" i="2" s="1"/>
  <c r="L156" i="2"/>
  <c r="K165" i="2"/>
  <c r="L170" i="2"/>
  <c r="Q170" i="2"/>
  <c r="R170" i="2" s="1"/>
  <c r="L155" i="2"/>
  <c r="K168" i="2"/>
  <c r="K163" i="2"/>
  <c r="L158" i="2"/>
  <c r="K145" i="2"/>
  <c r="L162" i="2"/>
  <c r="Q162" i="2"/>
  <c r="R162" i="2" s="1"/>
  <c r="L167" i="2"/>
  <c r="Q167" i="2"/>
  <c r="R167" i="2" s="1"/>
  <c r="L164" i="2"/>
  <c r="Q164" i="2"/>
  <c r="R164" i="2" s="1"/>
  <c r="L148" i="2"/>
  <c r="Q148" i="2"/>
  <c r="R148" i="2" s="1"/>
  <c r="L154" i="2"/>
  <c r="Q154" i="2"/>
  <c r="R154" i="2" s="1"/>
  <c r="L171" i="2"/>
  <c r="K160" i="2"/>
  <c r="L159" i="2"/>
  <c r="Q159" i="2"/>
  <c r="R159" i="2" s="1"/>
  <c r="L172" i="2"/>
  <c r="Q172" i="2"/>
  <c r="R172" i="2" s="1"/>
  <c r="Q161" i="2"/>
  <c r="R161" i="2" s="1"/>
  <c r="L161" i="2"/>
  <c r="Q147" i="2"/>
  <c r="R147" i="2" s="1"/>
  <c r="L147" i="2"/>
  <c r="L150" i="2"/>
  <c r="Q150" i="2"/>
  <c r="R150" i="2" s="1"/>
  <c r="K151" i="2"/>
  <c r="L146" i="2"/>
  <c r="Q146" i="2"/>
  <c r="R146" i="2" s="1"/>
  <c r="K153" i="2"/>
  <c r="K140" i="2"/>
  <c r="L129" i="2"/>
  <c r="Q129" i="2"/>
  <c r="R129" i="2" s="1"/>
  <c r="L142" i="2"/>
  <c r="Q142" i="2"/>
  <c r="R142" i="2" s="1"/>
  <c r="K124" i="2"/>
  <c r="L136" i="2"/>
  <c r="Q136" i="2"/>
  <c r="R136" i="2" s="1"/>
  <c r="L138" i="2"/>
  <c r="L134" i="2"/>
  <c r="L120" i="2"/>
  <c r="Q120" i="2"/>
  <c r="R120" i="2" s="1"/>
  <c r="K118" i="2"/>
  <c r="K122" i="2"/>
  <c r="K131" i="2"/>
  <c r="L117" i="2"/>
  <c r="K123" i="2"/>
  <c r="L141" i="2"/>
  <c r="K130" i="2"/>
  <c r="Q135" i="2"/>
  <c r="R135" i="2" s="1"/>
  <c r="L135" i="2"/>
  <c r="Q119" i="2"/>
  <c r="R119" i="2" s="1"/>
  <c r="L119" i="2"/>
  <c r="Q133" i="2"/>
  <c r="R133" i="2" s="1"/>
  <c r="L133" i="2"/>
  <c r="L125" i="2"/>
  <c r="L126" i="2"/>
  <c r="K127" i="2"/>
  <c r="K121" i="2"/>
  <c r="L144" i="2"/>
  <c r="Q144" i="2"/>
  <c r="R144" i="2" s="1"/>
  <c r="L132" i="2"/>
  <c r="Q132" i="2"/>
  <c r="R132" i="2" s="1"/>
  <c r="L139" i="2"/>
  <c r="Q139" i="2"/>
  <c r="R139" i="2" s="1"/>
  <c r="K137" i="2"/>
  <c r="Q128" i="2"/>
  <c r="R128" i="2" s="1"/>
  <c r="L128" i="2"/>
  <c r="Q143" i="2"/>
  <c r="R143" i="2" s="1"/>
  <c r="L143" i="2"/>
  <c r="L116" i="2"/>
  <c r="Q116" i="2"/>
  <c r="R116" i="2" s="1"/>
  <c r="L108" i="2"/>
  <c r="Q108" i="2"/>
  <c r="R108" i="2" s="1"/>
  <c r="L100" i="2"/>
  <c r="Q100" i="2"/>
  <c r="R100" i="2" s="1"/>
  <c r="Q92" i="2"/>
  <c r="R92" i="2" s="1"/>
  <c r="L92" i="2"/>
  <c r="L91" i="2"/>
  <c r="Q91" i="2"/>
  <c r="R91" i="2" s="1"/>
  <c r="L102" i="2"/>
  <c r="Q102" i="2"/>
  <c r="R102" i="2" s="1"/>
  <c r="K89" i="2"/>
  <c r="Q101" i="2"/>
  <c r="R101" i="2" s="1"/>
  <c r="L101" i="2"/>
  <c r="K104" i="2"/>
  <c r="L109" i="2"/>
  <c r="Q109" i="2"/>
  <c r="R109" i="2" s="1"/>
  <c r="K112" i="2"/>
  <c r="K107" i="2"/>
  <c r="L93" i="2"/>
  <c r="Q93" i="2"/>
  <c r="R93" i="2" s="1"/>
  <c r="K105" i="2"/>
  <c r="Q110" i="2"/>
  <c r="R110" i="2" s="1"/>
  <c r="L110" i="2"/>
  <c r="L73" i="2"/>
  <c r="L113" i="2"/>
  <c r="Q115" i="2"/>
  <c r="R115" i="2" s="1"/>
  <c r="L115" i="2"/>
  <c r="L106" i="2"/>
  <c r="Q106" i="2"/>
  <c r="R106" i="2" s="1"/>
  <c r="L114" i="2"/>
  <c r="Q114" i="2"/>
  <c r="R114" i="2" s="1"/>
  <c r="L111" i="2"/>
  <c r="Q111" i="2"/>
  <c r="R111" i="2" s="1"/>
  <c r="L96" i="2"/>
  <c r="Q96" i="2"/>
  <c r="R96" i="2" s="1"/>
  <c r="L90" i="2"/>
  <c r="L97" i="2"/>
  <c r="L99" i="2"/>
  <c r="Q99" i="2"/>
  <c r="R99" i="2" s="1"/>
  <c r="K94" i="2"/>
  <c r="L88" i="2"/>
  <c r="Q88" i="2"/>
  <c r="R88" i="2" s="1"/>
  <c r="K79" i="2"/>
  <c r="L67" i="2"/>
  <c r="K81" i="2"/>
  <c r="L66" i="2"/>
  <c r="Q66" i="2"/>
  <c r="R66" i="2" s="1"/>
  <c r="L78" i="2"/>
  <c r="Q78" i="2"/>
  <c r="R78" i="2" s="1"/>
  <c r="K62" i="2"/>
  <c r="L64" i="2"/>
  <c r="Q72" i="2"/>
  <c r="R72" i="2" s="1"/>
  <c r="L72" i="2"/>
  <c r="L85" i="2"/>
  <c r="Q85" i="2"/>
  <c r="R85" i="2" s="1"/>
  <c r="Q77" i="2"/>
  <c r="R77" i="2" s="1"/>
  <c r="L77" i="2"/>
  <c r="L74" i="2"/>
  <c r="Q74" i="2"/>
  <c r="R74" i="2" s="1"/>
  <c r="Q69" i="2"/>
  <c r="R69" i="2" s="1"/>
  <c r="L69" i="2"/>
  <c r="L71" i="2"/>
  <c r="L75" i="2"/>
  <c r="L86" i="2"/>
  <c r="Q86" i="2"/>
  <c r="R86" i="2" s="1"/>
  <c r="L83" i="2"/>
  <c r="K84" i="2"/>
  <c r="Q65" i="2"/>
  <c r="R65" i="2" s="1"/>
  <c r="L65" i="2"/>
  <c r="L61" i="2"/>
  <c r="Q61" i="2"/>
  <c r="R61" i="2" s="1"/>
  <c r="Q87" i="2"/>
  <c r="R87" i="2" s="1"/>
  <c r="L87" i="2"/>
  <c r="L82" i="2"/>
  <c r="L68" i="2"/>
  <c r="Q68" i="2"/>
  <c r="R68" i="2" s="1"/>
  <c r="L80" i="2"/>
  <c r="Q80" i="2"/>
  <c r="R80" i="2" s="1"/>
  <c r="L63" i="2"/>
  <c r="L60" i="2"/>
  <c r="Q60" i="2"/>
  <c r="R60" i="2" s="1"/>
  <c r="L49" i="2"/>
  <c r="K56" i="2"/>
  <c r="L33" i="2"/>
  <c r="Q33" i="2"/>
  <c r="R33" i="2" s="1"/>
  <c r="L55" i="2"/>
  <c r="Q55" i="2"/>
  <c r="R55" i="2" s="1"/>
  <c r="K40" i="2"/>
  <c r="L52" i="2"/>
  <c r="Q52" i="2"/>
  <c r="R52" i="2" s="1"/>
  <c r="Q54" i="2"/>
  <c r="R54" i="2" s="1"/>
  <c r="L54" i="2"/>
  <c r="L47" i="2"/>
  <c r="Q47" i="2"/>
  <c r="R47" i="2" s="1"/>
  <c r="L37" i="2"/>
  <c r="Q37" i="2"/>
  <c r="R37" i="2" s="1"/>
  <c r="K45" i="2"/>
  <c r="Q35" i="2"/>
  <c r="R35" i="2" s="1"/>
  <c r="L35" i="2"/>
  <c r="L58" i="2"/>
  <c r="Q58" i="2"/>
  <c r="R58" i="2" s="1"/>
  <c r="Q43" i="2"/>
  <c r="R43" i="2" s="1"/>
  <c r="L43" i="2"/>
  <c r="Q46" i="2"/>
  <c r="R46" i="2" s="1"/>
  <c r="L46" i="2"/>
  <c r="L57" i="2"/>
  <c r="Q57" i="2"/>
  <c r="R57" i="2" s="1"/>
  <c r="L50" i="2"/>
  <c r="Q50" i="2"/>
  <c r="R50" i="2" s="1"/>
  <c r="Q41" i="2"/>
  <c r="R41" i="2" s="1"/>
  <c r="L41" i="2"/>
  <c r="Q38" i="2"/>
  <c r="R38" i="2" s="1"/>
  <c r="L38" i="2"/>
  <c r="L44" i="2"/>
  <c r="Q44" i="2"/>
  <c r="R44" i="2" s="1"/>
  <c r="Q48" i="2"/>
  <c r="R48" i="2" s="1"/>
  <c r="L48" i="2"/>
  <c r="L36" i="2"/>
  <c r="Q36" i="2"/>
  <c r="R36" i="2" s="1"/>
  <c r="K53" i="2"/>
  <c r="Q51" i="2"/>
  <c r="R51" i="2" s="1"/>
  <c r="L51" i="2"/>
  <c r="L42" i="2"/>
  <c r="Q59" i="2"/>
  <c r="R59" i="2" s="1"/>
  <c r="L59" i="2"/>
  <c r="L39" i="2"/>
  <c r="Q39" i="2"/>
  <c r="R39" i="2" s="1"/>
  <c r="K34" i="2"/>
  <c r="L29" i="2"/>
  <c r="Q29" i="2"/>
  <c r="R29" i="2" s="1"/>
  <c r="K25" i="2"/>
  <c r="L27" i="2"/>
  <c r="Q27" i="2"/>
  <c r="R27" i="2" s="1"/>
  <c r="Q19" i="2"/>
  <c r="R19" i="2" s="1"/>
  <c r="L19" i="2"/>
  <c r="L30" i="2"/>
  <c r="Q30" i="2"/>
  <c r="R30" i="2" s="1"/>
  <c r="Q13" i="2"/>
  <c r="R13" i="2" s="1"/>
  <c r="L13" i="2"/>
  <c r="K12" i="2"/>
  <c r="Q7" i="2"/>
  <c r="R7" i="2" s="1"/>
  <c r="L7" i="2"/>
  <c r="L8" i="2"/>
  <c r="Q8" i="2"/>
  <c r="R8" i="2" s="1"/>
  <c r="K18" i="2"/>
  <c r="L24" i="2"/>
  <c r="Q24" i="2"/>
  <c r="R24" i="2" s="1"/>
  <c r="L20" i="2"/>
  <c r="Q20" i="2"/>
  <c r="R20" i="2" s="1"/>
  <c r="K28" i="2"/>
  <c r="L5" i="2"/>
  <c r="Q5" i="2"/>
  <c r="R5" i="2" s="1"/>
  <c r="Q16" i="2"/>
  <c r="R16" i="2" s="1"/>
  <c r="L16" i="2"/>
  <c r="Q31" i="2"/>
  <c r="R31" i="2" s="1"/>
  <c r="L31" i="2"/>
  <c r="L17" i="2"/>
  <c r="Q17" i="2"/>
  <c r="R17" i="2" s="1"/>
  <c r="L6" i="2"/>
  <c r="Q6" i="2"/>
  <c r="R6" i="2" s="1"/>
  <c r="Q21" i="2"/>
  <c r="R21" i="2" s="1"/>
  <c r="L21" i="2"/>
  <c r="Q23" i="2"/>
  <c r="R23" i="2" s="1"/>
  <c r="L23" i="2"/>
  <c r="L32" i="2"/>
  <c r="L22" i="2"/>
  <c r="Q22" i="2"/>
  <c r="R22" i="2" s="1"/>
  <c r="Q26" i="2"/>
  <c r="R26" i="2" s="1"/>
  <c r="L26" i="2"/>
  <c r="Q15" i="2"/>
  <c r="R15" i="2" s="1"/>
  <c r="L15" i="2"/>
  <c r="L14" i="2"/>
  <c r="Q14" i="2"/>
  <c r="R14" i="2" s="1"/>
  <c r="Q9" i="2"/>
  <c r="R9" i="2" s="1"/>
  <c r="L9" i="2"/>
  <c r="L11" i="2"/>
  <c r="Q4" i="2"/>
  <c r="R4" i="2" s="1"/>
  <c r="L4" i="2"/>
  <c r="AN36" i="2" l="1"/>
  <c r="AM36" i="2"/>
  <c r="AM54" i="2"/>
  <c r="AN54" i="2"/>
  <c r="AG54" i="2"/>
  <c r="AF54" i="2"/>
  <c r="AM152" i="2"/>
  <c r="AN152" i="2"/>
  <c r="AG56" i="2"/>
  <c r="AF56" i="2"/>
  <c r="AG164" i="2"/>
  <c r="AF164" i="2"/>
  <c r="AN56" i="2"/>
  <c r="AM56" i="2"/>
  <c r="AN164" i="2"/>
  <c r="AM164" i="2"/>
  <c r="AG152" i="2"/>
  <c r="AF152" i="2"/>
  <c r="AG47" i="2"/>
  <c r="AF47" i="2"/>
  <c r="AN47" i="2"/>
  <c r="AM47" i="2"/>
  <c r="AG49" i="2"/>
  <c r="AF49" i="2"/>
  <c r="AN126" i="2"/>
  <c r="AM126" i="2"/>
  <c r="AG172" i="2"/>
  <c r="AF172" i="2"/>
  <c r="AG126" i="2"/>
  <c r="AF126" i="2"/>
  <c r="AG168" i="2"/>
  <c r="AF168" i="2"/>
  <c r="AN39" i="2"/>
  <c r="AM39" i="2"/>
  <c r="AM154" i="2"/>
  <c r="AN154" i="2"/>
  <c r="AG154" i="2"/>
  <c r="AF154" i="2"/>
  <c r="AG51" i="2"/>
  <c r="AF51" i="2"/>
  <c r="AN117" i="2"/>
  <c r="AM117" i="2"/>
  <c r="AG39" i="2"/>
  <c r="AF39" i="2"/>
  <c r="AN51" i="2"/>
  <c r="AM51" i="2"/>
  <c r="AM168" i="2"/>
  <c r="AN168" i="2"/>
  <c r="AN172" i="2"/>
  <c r="AM172" i="2"/>
  <c r="AN49" i="2"/>
  <c r="AM49" i="2"/>
  <c r="AG117" i="2"/>
  <c r="AF117" i="2"/>
  <c r="AM263" i="2"/>
  <c r="AN263" i="2"/>
  <c r="AK285" i="2"/>
  <c r="AL285" i="2"/>
  <c r="AM271" i="2"/>
  <c r="AN271" i="2"/>
  <c r="AG385" i="2"/>
  <c r="AF385" i="2"/>
  <c r="AG241" i="2"/>
  <c r="AF241" i="2"/>
  <c r="AL384" i="2"/>
  <c r="AK384" i="2"/>
  <c r="AE300" i="2"/>
  <c r="AD300" i="2"/>
  <c r="AF292" i="2"/>
  <c r="AG292" i="2"/>
  <c r="AE346" i="2"/>
  <c r="AD346" i="2"/>
  <c r="AU361" i="2"/>
  <c r="AT361" i="2"/>
  <c r="AG386" i="2"/>
  <c r="AF386" i="2"/>
  <c r="AE285" i="2"/>
  <c r="AD285" i="2"/>
  <c r="AM385" i="2"/>
  <c r="AN385" i="2"/>
  <c r="AN310" i="2"/>
  <c r="AM310" i="2"/>
  <c r="AN237" i="2"/>
  <c r="AM237" i="2"/>
  <c r="AE348" i="2"/>
  <c r="AD348" i="2"/>
  <c r="AL239" i="2"/>
  <c r="AK239" i="2"/>
  <c r="AF222" i="2"/>
  <c r="AG222" i="2"/>
  <c r="AG228" i="2"/>
  <c r="AF228" i="2"/>
  <c r="AK269" i="2"/>
  <c r="AL269" i="2"/>
  <c r="AL245" i="2"/>
  <c r="AK245" i="2"/>
  <c r="AE344" i="2"/>
  <c r="AD344" i="2"/>
  <c r="AM393" i="2"/>
  <c r="AN393" i="2"/>
  <c r="AG237" i="2"/>
  <c r="AF237" i="2"/>
  <c r="AG392" i="2"/>
  <c r="AF392" i="2"/>
  <c r="AU249" i="2"/>
  <c r="AT249" i="2"/>
  <c r="AM228" i="2"/>
  <c r="AN228" i="2"/>
  <c r="AU269" i="2"/>
  <c r="AT269" i="2"/>
  <c r="AL340" i="2"/>
  <c r="AK340" i="2"/>
  <c r="AD383" i="2"/>
  <c r="AE383" i="2"/>
  <c r="AE303" i="2"/>
  <c r="AD303" i="2"/>
  <c r="AD282" i="2"/>
  <c r="AE282" i="2"/>
  <c r="AN390" i="2"/>
  <c r="AM390" i="2"/>
  <c r="AN274" i="2"/>
  <c r="AM274" i="2"/>
  <c r="AK294" i="2"/>
  <c r="AL294" i="2"/>
  <c r="AD290" i="2"/>
  <c r="AE290" i="2"/>
  <c r="AG287" i="2"/>
  <c r="AF287" i="2"/>
  <c r="AN394" i="2"/>
  <c r="AM394" i="2"/>
  <c r="AG316" i="2"/>
  <c r="AF316" i="2"/>
  <c r="AM362" i="2"/>
  <c r="AN362" i="2"/>
  <c r="AF253" i="2"/>
  <c r="AG253" i="2"/>
  <c r="AU357" i="2"/>
  <c r="AT357" i="2"/>
  <c r="AT290" i="2"/>
  <c r="AU290" i="2"/>
  <c r="AM328" i="2"/>
  <c r="AN328" i="2"/>
  <c r="AF324" i="2"/>
  <c r="AG324" i="2"/>
  <c r="AN332" i="2"/>
  <c r="AM332" i="2"/>
  <c r="AM260" i="2"/>
  <c r="AN260" i="2"/>
  <c r="AL346" i="2"/>
  <c r="AK346" i="2"/>
  <c r="AD239" i="2"/>
  <c r="AE239" i="2"/>
  <c r="AE245" i="2"/>
  <c r="AD245" i="2"/>
  <c r="AL290" i="2"/>
  <c r="AK290" i="2"/>
  <c r="AN316" i="2"/>
  <c r="AM316" i="2"/>
  <c r="AL352" i="2"/>
  <c r="AK352" i="2"/>
  <c r="AU221" i="2"/>
  <c r="AT221" i="2"/>
  <c r="AK356" i="2"/>
  <c r="AL356" i="2"/>
  <c r="AU352" i="2"/>
  <c r="AT352" i="2"/>
  <c r="AE221" i="2"/>
  <c r="AD221" i="2"/>
  <c r="AT288" i="2"/>
  <c r="AU288" i="2"/>
  <c r="AM246" i="2"/>
  <c r="AN246" i="2"/>
  <c r="AN204" i="2"/>
  <c r="AM204" i="2"/>
  <c r="AT275" i="2"/>
  <c r="AU275" i="2"/>
  <c r="AN270" i="2"/>
  <c r="AM270" i="2"/>
  <c r="AG393" i="2"/>
  <c r="AF393" i="2"/>
  <c r="AU299" i="2"/>
  <c r="AT299" i="2"/>
  <c r="AG212" i="2"/>
  <c r="AF212" i="2"/>
  <c r="AF259" i="2"/>
  <c r="AG259" i="2"/>
  <c r="AM248" i="2"/>
  <c r="AN248" i="2"/>
  <c r="AE363" i="2"/>
  <c r="AD363" i="2"/>
  <c r="AL299" i="2"/>
  <c r="AK299" i="2"/>
  <c r="AM255" i="2"/>
  <c r="AN255" i="2"/>
  <c r="AN306" i="2"/>
  <c r="AM306" i="2"/>
  <c r="AD376" i="2"/>
  <c r="AE376" i="2"/>
  <c r="AN259" i="2"/>
  <c r="AM259" i="2"/>
  <c r="AU344" i="2"/>
  <c r="AT344" i="2"/>
  <c r="AM206" i="2"/>
  <c r="AN206" i="2"/>
  <c r="AU359" i="2"/>
  <c r="AT359" i="2"/>
  <c r="AD286" i="2"/>
  <c r="AE286" i="2"/>
  <c r="AE357" i="2"/>
  <c r="AD357" i="2"/>
  <c r="AL353" i="2"/>
  <c r="AK353" i="2"/>
  <c r="AU282" i="2"/>
  <c r="AT282" i="2"/>
  <c r="AE373" i="2"/>
  <c r="AD373" i="2"/>
  <c r="AU342" i="2"/>
  <c r="AT342" i="2"/>
  <c r="AK335" i="2"/>
  <c r="AL335" i="2"/>
  <c r="AU280" i="2"/>
  <c r="AT280" i="2"/>
  <c r="AK350" i="2"/>
  <c r="AL350" i="2"/>
  <c r="AU303" i="2"/>
  <c r="AT303" i="2"/>
  <c r="AG397" i="2"/>
  <c r="AF397" i="2"/>
  <c r="AU341" i="2"/>
  <c r="AT341" i="2"/>
  <c r="AF358" i="2"/>
  <c r="AG358" i="2"/>
  <c r="AG328" i="2"/>
  <c r="AF328" i="2"/>
  <c r="AN208" i="2"/>
  <c r="AM208" i="2"/>
  <c r="AL348" i="2"/>
  <c r="AK348" i="2"/>
  <c r="AG377" i="2"/>
  <c r="AF377" i="2"/>
  <c r="AN318" i="2"/>
  <c r="AM318" i="2"/>
  <c r="AG264" i="2"/>
  <c r="AF264" i="2"/>
  <c r="AG252" i="2"/>
  <c r="AF252" i="2"/>
  <c r="AF246" i="2"/>
  <c r="AG246" i="2"/>
  <c r="AD356" i="2"/>
  <c r="AE356" i="2"/>
  <c r="AG208" i="2"/>
  <c r="AF208" i="2"/>
  <c r="AG396" i="2"/>
  <c r="AF396" i="2"/>
  <c r="AU327" i="2"/>
  <c r="AT327" i="2"/>
  <c r="AL221" i="2"/>
  <c r="AK221" i="2"/>
  <c r="AN235" i="2"/>
  <c r="AM235" i="2"/>
  <c r="AM279" i="2"/>
  <c r="AN279" i="2"/>
  <c r="AG255" i="2"/>
  <c r="AF255" i="2"/>
  <c r="AU307" i="2"/>
  <c r="AT307" i="2"/>
  <c r="AN388" i="2"/>
  <c r="AM388" i="2"/>
  <c r="AG306" i="2"/>
  <c r="AF306" i="2"/>
  <c r="AU376" i="2"/>
  <c r="AT376" i="2"/>
  <c r="AM391" i="2"/>
  <c r="AN391" i="2"/>
  <c r="AL363" i="2"/>
  <c r="AK363" i="2"/>
  <c r="AE299" i="2"/>
  <c r="AD299" i="2"/>
  <c r="AG325" i="2"/>
  <c r="AF325" i="2"/>
  <c r="AU239" i="2"/>
  <c r="AT239" i="2"/>
  <c r="AN355" i="2"/>
  <c r="AM355" i="2"/>
  <c r="AN222" i="2"/>
  <c r="AM222" i="2"/>
  <c r="AL376" i="2"/>
  <c r="AK376" i="2"/>
  <c r="AG248" i="2"/>
  <c r="AF248" i="2"/>
  <c r="AM397" i="2"/>
  <c r="AN397" i="2"/>
  <c r="AK286" i="2"/>
  <c r="AL286" i="2"/>
  <c r="AL357" i="2"/>
  <c r="AK357" i="2"/>
  <c r="AG205" i="2"/>
  <c r="AF205" i="2"/>
  <c r="AE353" i="2"/>
  <c r="AD353" i="2"/>
  <c r="AF274" i="2"/>
  <c r="AG274" i="2"/>
  <c r="AN308" i="2"/>
  <c r="AM308" i="2"/>
  <c r="AL373" i="2"/>
  <c r="AK373" i="2"/>
  <c r="AU382" i="2"/>
  <c r="AT382" i="2"/>
  <c r="AE335" i="2"/>
  <c r="AD335" i="2"/>
  <c r="AE350" i="2"/>
  <c r="AD350" i="2"/>
  <c r="AG267" i="2"/>
  <c r="AF267" i="2"/>
  <c r="AG279" i="2"/>
  <c r="AF279" i="2"/>
  <c r="AF271" i="2"/>
  <c r="AG271" i="2"/>
  <c r="AF270" i="2"/>
  <c r="AG270" i="2"/>
  <c r="AG206" i="2"/>
  <c r="AF206" i="2"/>
  <c r="AM395" i="2"/>
  <c r="AN395" i="2"/>
  <c r="AM264" i="2"/>
  <c r="AN264" i="2"/>
  <c r="AU240" i="2"/>
  <c r="AT240" i="2"/>
  <c r="AU380" i="2"/>
  <c r="AT380" i="2"/>
  <c r="AD340" i="2"/>
  <c r="AE340" i="2"/>
  <c r="AL303" i="2"/>
  <c r="AK303" i="2"/>
  <c r="AG399" i="2"/>
  <c r="AF399" i="2"/>
  <c r="AN334" i="2"/>
  <c r="AM334" i="2"/>
  <c r="AE352" i="2"/>
  <c r="AD352" i="2"/>
  <c r="AF263" i="2"/>
  <c r="AG263" i="2"/>
  <c r="AE361" i="2"/>
  <c r="AD361" i="2"/>
  <c r="AU345" i="2"/>
  <c r="AT345" i="2"/>
  <c r="AE233" i="2"/>
  <c r="AD233" i="2"/>
  <c r="AE288" i="2"/>
  <c r="AD288" i="2"/>
  <c r="AL296" i="2"/>
  <c r="AK296" i="2"/>
  <c r="AG204" i="2"/>
  <c r="AF204" i="2"/>
  <c r="AU300" i="2"/>
  <c r="AT300" i="2"/>
  <c r="AN210" i="2"/>
  <c r="AM210" i="2"/>
  <c r="AU296" i="2"/>
  <c r="AT296" i="2"/>
  <c r="AU340" i="2"/>
  <c r="AT340" i="2"/>
  <c r="AE280" i="2"/>
  <c r="AD280" i="2"/>
  <c r="AE369" i="2"/>
  <c r="AD369" i="2"/>
  <c r="AN315" i="2"/>
  <c r="AM315" i="2"/>
  <c r="AE380" i="2"/>
  <c r="AD380" i="2"/>
  <c r="AE378" i="2"/>
  <c r="AD378" i="2"/>
  <c r="AL349" i="2"/>
  <c r="AK349" i="2"/>
  <c r="AN314" i="2"/>
  <c r="AM314" i="2"/>
  <c r="AL307" i="2"/>
  <c r="AK307" i="2"/>
  <c r="AM291" i="2"/>
  <c r="AN291" i="2"/>
  <c r="AN212" i="2"/>
  <c r="AM212" i="2"/>
  <c r="AN253" i="2"/>
  <c r="AM253" i="2"/>
  <c r="AK342" i="2"/>
  <c r="AL342" i="2"/>
  <c r="AT383" i="2"/>
  <c r="AU383" i="2"/>
  <c r="AM265" i="2"/>
  <c r="AN265" i="2"/>
  <c r="AG391" i="2"/>
  <c r="AF391" i="2"/>
  <c r="AU295" i="2"/>
  <c r="AT295" i="2"/>
  <c r="AN205" i="2"/>
  <c r="AM205" i="2"/>
  <c r="AG389" i="2"/>
  <c r="AF389" i="2"/>
  <c r="AK275" i="2"/>
  <c r="AL275" i="2"/>
  <c r="AL302" i="2"/>
  <c r="AK302" i="2"/>
  <c r="AE365" i="2"/>
  <c r="AD365" i="2"/>
  <c r="AL295" i="2"/>
  <c r="AK295" i="2"/>
  <c r="AU285" i="2"/>
  <c r="AT285" i="2"/>
  <c r="AE269" i="2"/>
  <c r="AD269" i="2"/>
  <c r="AL383" i="2"/>
  <c r="AK383" i="2"/>
  <c r="AU298" i="2"/>
  <c r="AT298" i="2"/>
  <c r="AN267" i="2"/>
  <c r="AM267" i="2"/>
  <c r="AK361" i="2"/>
  <c r="AL361" i="2"/>
  <c r="AU313" i="2"/>
  <c r="AT313" i="2"/>
  <c r="AK233" i="2"/>
  <c r="AL233" i="2"/>
  <c r="AL288" i="2"/>
  <c r="AK288" i="2"/>
  <c r="AE296" i="2"/>
  <c r="AD296" i="2"/>
  <c r="AN241" i="2"/>
  <c r="AM241" i="2"/>
  <c r="AU384" i="2"/>
  <c r="AT384" i="2"/>
  <c r="AM252" i="2"/>
  <c r="AN252" i="2"/>
  <c r="AL280" i="2"/>
  <c r="AK280" i="2"/>
  <c r="AL369" i="2"/>
  <c r="AK369" i="2"/>
  <c r="AU363" i="2"/>
  <c r="AT363" i="2"/>
  <c r="AG314" i="2"/>
  <c r="AF314" i="2"/>
  <c r="AN392" i="2"/>
  <c r="AM392" i="2"/>
  <c r="AU375" i="2"/>
  <c r="AT375" i="2"/>
  <c r="AL380" i="2"/>
  <c r="AK380" i="2"/>
  <c r="AL378" i="2"/>
  <c r="AK378" i="2"/>
  <c r="AE349" i="2"/>
  <c r="AD349" i="2"/>
  <c r="AG315" i="2"/>
  <c r="AF315" i="2"/>
  <c r="AE307" i="2"/>
  <c r="AD307" i="2"/>
  <c r="AG388" i="2"/>
  <c r="AF388" i="2"/>
  <c r="AN312" i="2"/>
  <c r="AM312" i="2"/>
  <c r="AM234" i="2"/>
  <c r="AN234" i="2"/>
  <c r="AU335" i="2"/>
  <c r="AT335" i="2"/>
  <c r="AN358" i="2"/>
  <c r="AM358" i="2"/>
  <c r="AM283" i="2"/>
  <c r="AN283" i="2"/>
  <c r="AG268" i="2"/>
  <c r="AF268" i="2"/>
  <c r="AN321" i="2"/>
  <c r="AM321" i="2"/>
  <c r="AE342" i="2"/>
  <c r="AD342" i="2"/>
  <c r="AM268" i="2"/>
  <c r="AN268" i="2"/>
  <c r="AT286" i="2"/>
  <c r="AU286" i="2"/>
  <c r="AG321" i="2"/>
  <c r="AF321" i="2"/>
  <c r="AG394" i="2"/>
  <c r="AF394" i="2"/>
  <c r="AM399" i="2"/>
  <c r="AN399" i="2"/>
  <c r="AG283" i="2"/>
  <c r="AF283" i="2"/>
  <c r="AM389" i="2"/>
  <c r="AN389" i="2"/>
  <c r="AD275" i="2"/>
  <c r="AE275" i="2"/>
  <c r="AU371" i="2"/>
  <c r="AT371" i="2"/>
  <c r="AE302" i="2"/>
  <c r="AD302" i="2"/>
  <c r="AU369" i="2"/>
  <c r="AT369" i="2"/>
  <c r="AL365" i="2"/>
  <c r="AK365" i="2"/>
  <c r="AE295" i="2"/>
  <c r="AD295" i="2"/>
  <c r="AE384" i="2"/>
  <c r="AD384" i="2"/>
  <c r="AL300" i="2"/>
  <c r="AK300" i="2"/>
  <c r="AG312" i="2"/>
  <c r="AF312" i="2"/>
  <c r="AL344" i="2"/>
  <c r="AK344" i="2"/>
  <c r="AG332" i="2"/>
  <c r="AF332" i="2"/>
  <c r="AN396" i="2"/>
  <c r="AM396" i="2"/>
  <c r="AN398" i="2"/>
  <c r="AM398" i="2"/>
  <c r="AD327" i="2"/>
  <c r="AE327" i="2"/>
  <c r="AE367" i="2"/>
  <c r="AD367" i="2"/>
  <c r="AL313" i="2"/>
  <c r="AK313" i="2"/>
  <c r="AG334" i="2"/>
  <c r="AF334" i="2"/>
  <c r="AL345" i="2"/>
  <c r="AK345" i="2"/>
  <c r="AU356" i="2"/>
  <c r="AT356" i="2"/>
  <c r="AL305" i="2"/>
  <c r="AK305" i="2"/>
  <c r="AG265" i="2"/>
  <c r="AF265" i="2"/>
  <c r="AU354" i="2"/>
  <c r="AT354" i="2"/>
  <c r="AU350" i="2"/>
  <c r="AT350" i="2"/>
  <c r="AE261" i="2"/>
  <c r="AD261" i="2"/>
  <c r="AD249" i="2"/>
  <c r="AE249" i="2"/>
  <c r="AN324" i="2"/>
  <c r="AM324" i="2"/>
  <c r="AL240" i="2"/>
  <c r="AK240" i="2"/>
  <c r="AE375" i="2"/>
  <c r="AD375" i="2"/>
  <c r="AG338" i="2"/>
  <c r="AF338" i="2"/>
  <c r="AL298" i="2"/>
  <c r="AK298" i="2"/>
  <c r="AG362" i="2"/>
  <c r="AF362" i="2"/>
  <c r="AE382" i="2"/>
  <c r="AD382" i="2"/>
  <c r="AM236" i="2"/>
  <c r="AN236" i="2"/>
  <c r="AK230" i="2"/>
  <c r="AL230" i="2"/>
  <c r="AE371" i="2"/>
  <c r="AD371" i="2"/>
  <c r="AE359" i="2"/>
  <c r="AD359" i="2"/>
  <c r="AG387" i="2"/>
  <c r="AF387" i="2"/>
  <c r="AF318" i="2"/>
  <c r="AG318" i="2"/>
  <c r="AG395" i="2"/>
  <c r="AF395" i="2"/>
  <c r="AU349" i="2"/>
  <c r="AT349" i="2"/>
  <c r="AK354" i="2"/>
  <c r="AL354" i="2"/>
  <c r="AG310" i="2"/>
  <c r="AF310" i="2"/>
  <c r="AU353" i="2"/>
  <c r="AT353" i="2"/>
  <c r="AL341" i="2"/>
  <c r="AK341" i="2"/>
  <c r="AU346" i="2"/>
  <c r="AT346" i="2"/>
  <c r="AU348" i="2"/>
  <c r="AT348" i="2"/>
  <c r="AL282" i="2"/>
  <c r="AK282" i="2"/>
  <c r="AE294" i="2"/>
  <c r="AD294" i="2"/>
  <c r="AU302" i="2"/>
  <c r="AT302" i="2"/>
  <c r="AN386" i="2"/>
  <c r="AM386" i="2"/>
  <c r="AL327" i="2"/>
  <c r="AK327" i="2"/>
  <c r="AG210" i="2"/>
  <c r="AF210" i="2"/>
  <c r="AU305" i="2"/>
  <c r="AT305" i="2"/>
  <c r="AL367" i="2"/>
  <c r="AK367" i="2"/>
  <c r="AE313" i="2"/>
  <c r="AD313" i="2"/>
  <c r="AE345" i="2"/>
  <c r="AD345" i="2"/>
  <c r="AU233" i="2"/>
  <c r="AT233" i="2"/>
  <c r="AN292" i="2"/>
  <c r="AM292" i="2"/>
  <c r="AG398" i="2"/>
  <c r="AF398" i="2"/>
  <c r="AE305" i="2"/>
  <c r="AD305" i="2"/>
  <c r="AG234" i="2"/>
  <c r="AF234" i="2"/>
  <c r="AM254" i="2"/>
  <c r="AN254" i="2"/>
  <c r="AN325" i="2"/>
  <c r="AM325" i="2"/>
  <c r="AG291" i="2"/>
  <c r="AF291" i="2"/>
  <c r="AK261" i="2"/>
  <c r="AL261" i="2"/>
  <c r="AF355" i="2"/>
  <c r="AG355" i="2"/>
  <c r="AK249" i="2"/>
  <c r="AL249" i="2"/>
  <c r="AN338" i="2"/>
  <c r="AM338" i="2"/>
  <c r="AG254" i="2"/>
  <c r="AF254" i="2"/>
  <c r="AE240" i="2"/>
  <c r="AD240" i="2"/>
  <c r="AL375" i="2"/>
  <c r="AK375" i="2"/>
  <c r="AU261" i="2"/>
  <c r="AT261" i="2"/>
  <c r="AU245" i="2"/>
  <c r="AT245" i="2"/>
  <c r="AU378" i="2"/>
  <c r="AT378" i="2"/>
  <c r="AF235" i="2"/>
  <c r="AG235" i="2"/>
  <c r="AE298" i="2"/>
  <c r="AD298" i="2"/>
  <c r="AG308" i="2"/>
  <c r="AF308" i="2"/>
  <c r="AU373" i="2"/>
  <c r="AT373" i="2"/>
  <c r="AL382" i="2"/>
  <c r="AK382" i="2"/>
  <c r="AE230" i="2"/>
  <c r="AD230" i="2"/>
  <c r="AL371" i="2"/>
  <c r="AK371" i="2"/>
  <c r="AL359" i="2"/>
  <c r="AK359" i="2"/>
  <c r="AG390" i="2"/>
  <c r="AF390" i="2"/>
  <c r="AN377" i="2"/>
  <c r="AM377" i="2"/>
  <c r="AT294" i="2"/>
  <c r="AU294" i="2"/>
  <c r="AM287" i="2"/>
  <c r="AN287" i="2"/>
  <c r="AF236" i="2"/>
  <c r="AG236" i="2"/>
  <c r="AU230" i="2"/>
  <c r="AT230" i="2"/>
  <c r="AU367" i="2"/>
  <c r="AT367" i="2"/>
  <c r="AM387" i="2"/>
  <c r="AN387" i="2"/>
  <c r="AG260" i="2"/>
  <c r="AF260" i="2"/>
  <c r="AU365" i="2"/>
  <c r="AT365" i="2"/>
  <c r="AE354" i="2"/>
  <c r="AD354" i="2"/>
  <c r="AE341" i="2"/>
  <c r="AD341" i="2"/>
  <c r="AK20" i="2"/>
  <c r="AL20" i="2"/>
  <c r="AT136" i="2"/>
  <c r="AU136" i="2"/>
  <c r="AN26" i="2"/>
  <c r="AM26" i="2"/>
  <c r="AD62" i="2"/>
  <c r="AE62" i="2"/>
  <c r="AL127" i="2"/>
  <c r="AK127" i="2"/>
  <c r="AN190" i="2"/>
  <c r="AM190" i="2"/>
  <c r="AK71" i="2"/>
  <c r="AL71" i="2"/>
  <c r="AE20" i="2"/>
  <c r="AD20" i="2"/>
  <c r="AU97" i="2"/>
  <c r="AT97" i="2"/>
  <c r="AM40" i="2"/>
  <c r="AN40" i="2"/>
  <c r="AM96" i="2"/>
  <c r="AN96" i="2"/>
  <c r="AG23" i="2"/>
  <c r="AF23" i="2"/>
  <c r="AG123" i="2"/>
  <c r="AF123" i="2"/>
  <c r="AG74" i="2"/>
  <c r="AF74" i="2"/>
  <c r="AN132" i="2"/>
  <c r="AM132" i="2"/>
  <c r="AT118" i="2"/>
  <c r="AU118" i="2"/>
  <c r="AU110" i="2"/>
  <c r="AT110" i="2"/>
  <c r="AL178" i="2"/>
  <c r="AK178" i="2"/>
  <c r="AN82" i="2"/>
  <c r="AM82" i="2"/>
  <c r="AN199" i="2"/>
  <c r="AM199" i="2"/>
  <c r="AU114" i="2"/>
  <c r="AT114" i="2"/>
  <c r="AN173" i="2"/>
  <c r="AM173" i="2"/>
  <c r="AM181" i="2"/>
  <c r="AN181" i="2"/>
  <c r="AU87" i="2"/>
  <c r="AT87" i="2"/>
  <c r="AM48" i="2"/>
  <c r="AN48" i="2"/>
  <c r="AU14" i="2"/>
  <c r="AT14" i="2"/>
  <c r="AE33" i="2"/>
  <c r="AD33" i="2"/>
  <c r="AE69" i="2"/>
  <c r="AD69" i="2"/>
  <c r="AN9" i="2"/>
  <c r="AM9" i="2"/>
  <c r="AT171" i="2"/>
  <c r="AU171" i="2"/>
  <c r="AN183" i="2"/>
  <c r="AM183" i="2"/>
  <c r="AU69" i="2"/>
  <c r="AT69" i="2"/>
  <c r="AN193" i="2"/>
  <c r="AM193" i="2"/>
  <c r="AU24" i="2"/>
  <c r="AT24" i="2"/>
  <c r="AG11" i="2"/>
  <c r="AF11" i="2"/>
  <c r="AL112" i="2"/>
  <c r="AK112" i="2"/>
  <c r="AF96" i="2"/>
  <c r="AG96" i="2"/>
  <c r="AL110" i="2"/>
  <c r="AK110" i="2"/>
  <c r="AT180" i="2"/>
  <c r="AU180" i="2"/>
  <c r="AD127" i="2"/>
  <c r="AE127" i="2"/>
  <c r="AN29" i="2"/>
  <c r="AM29" i="2"/>
  <c r="AN196" i="2"/>
  <c r="AM196" i="2"/>
  <c r="AF64" i="2"/>
  <c r="AG64" i="2"/>
  <c r="AK97" i="2"/>
  <c r="AL97" i="2"/>
  <c r="AN134" i="2"/>
  <c r="AM134" i="2"/>
  <c r="AG198" i="2"/>
  <c r="AF198" i="2"/>
  <c r="AG190" i="2"/>
  <c r="AF190" i="2"/>
  <c r="AG81" i="2"/>
  <c r="AF81" i="2"/>
  <c r="AK95" i="2"/>
  <c r="AL95" i="2"/>
  <c r="AG19" i="2"/>
  <c r="AF19" i="2"/>
  <c r="AE91" i="2"/>
  <c r="AD91" i="2"/>
  <c r="AG40" i="2"/>
  <c r="AF40" i="2"/>
  <c r="AG48" i="2"/>
  <c r="AF48" i="2"/>
  <c r="AN120" i="2"/>
  <c r="AM120" i="2"/>
  <c r="AK122" i="2"/>
  <c r="AL122" i="2"/>
  <c r="AG197" i="2"/>
  <c r="AF197" i="2"/>
  <c r="AG199" i="2"/>
  <c r="AF199" i="2"/>
  <c r="AD143" i="2"/>
  <c r="AE143" i="2"/>
  <c r="AG50" i="2"/>
  <c r="AF50" i="2"/>
  <c r="AG173" i="2"/>
  <c r="AF173" i="2"/>
  <c r="AL63" i="2"/>
  <c r="AK63" i="2"/>
  <c r="AG9" i="2"/>
  <c r="AF9" i="2"/>
  <c r="AG183" i="2"/>
  <c r="AF183" i="2"/>
  <c r="AG52" i="2"/>
  <c r="AF52" i="2"/>
  <c r="AF159" i="2"/>
  <c r="AG159" i="2"/>
  <c r="AK92" i="2"/>
  <c r="AL92" i="2"/>
  <c r="AG7" i="2"/>
  <c r="AF7" i="2"/>
  <c r="AL108" i="2"/>
  <c r="AK108" i="2"/>
  <c r="AE176" i="2"/>
  <c r="AD176" i="2"/>
  <c r="AD180" i="2"/>
  <c r="AE180" i="2"/>
  <c r="AF85" i="2"/>
  <c r="AG85" i="2"/>
  <c r="AM8" i="2"/>
  <c r="AN8" i="2"/>
  <c r="AD178" i="2"/>
  <c r="AE178" i="2"/>
  <c r="AF140" i="2"/>
  <c r="AG140" i="2"/>
  <c r="AG88" i="2"/>
  <c r="AF88" i="2"/>
  <c r="AU32" i="2"/>
  <c r="AT32" i="2"/>
  <c r="AN64" i="2"/>
  <c r="AM64" i="2"/>
  <c r="AU145" i="2"/>
  <c r="AT145" i="2"/>
  <c r="AE122" i="2"/>
  <c r="AD122" i="2"/>
  <c r="AG29" i="2"/>
  <c r="AF29" i="2"/>
  <c r="AU63" i="2"/>
  <c r="AT63" i="2"/>
  <c r="AL143" i="2"/>
  <c r="AK143" i="2"/>
  <c r="AF12" i="2"/>
  <c r="AG12" i="2"/>
  <c r="AT169" i="2"/>
  <c r="AU169" i="2"/>
  <c r="AM11" i="2"/>
  <c r="AN11" i="2"/>
  <c r="AU95" i="2"/>
  <c r="AT95" i="2"/>
  <c r="AN23" i="2"/>
  <c r="AM23" i="2"/>
  <c r="AG77" i="2"/>
  <c r="AF77" i="2"/>
  <c r="AU5" i="2"/>
  <c r="AT5" i="2"/>
  <c r="AE63" i="2"/>
  <c r="AD63" i="2"/>
  <c r="AN187" i="2"/>
  <c r="AM187" i="2"/>
  <c r="AN50" i="2"/>
  <c r="AM50" i="2"/>
  <c r="AT165" i="2"/>
  <c r="AU165" i="2"/>
  <c r="AG21" i="2"/>
  <c r="AF21" i="2"/>
  <c r="AU182" i="2"/>
  <c r="AT182" i="2"/>
  <c r="AF26" i="2"/>
  <c r="AG26" i="2"/>
  <c r="AG17" i="2"/>
  <c r="AF17" i="2"/>
  <c r="AN175" i="2"/>
  <c r="AM175" i="2"/>
  <c r="AM65" i="2"/>
  <c r="AN65" i="2"/>
  <c r="AN31" i="2"/>
  <c r="AM31" i="2"/>
  <c r="AU68" i="2"/>
  <c r="AT68" i="2"/>
  <c r="AN52" i="2"/>
  <c r="AM52" i="2"/>
  <c r="AU20" i="2"/>
  <c r="AT20" i="2"/>
  <c r="AU16" i="2"/>
  <c r="AT16" i="2"/>
  <c r="AE92" i="2"/>
  <c r="AD92" i="2"/>
  <c r="AE108" i="2"/>
  <c r="AD108" i="2"/>
  <c r="AL176" i="2"/>
  <c r="AK176" i="2"/>
  <c r="AG13" i="2"/>
  <c r="AF13" i="2"/>
  <c r="AM81" i="2"/>
  <c r="AN81" i="2"/>
  <c r="AL180" i="2"/>
  <c r="AK180" i="2"/>
  <c r="AN70" i="2"/>
  <c r="AM70" i="2"/>
  <c r="AG163" i="2"/>
  <c r="AF163" i="2"/>
  <c r="AL33" i="2"/>
  <c r="AK33" i="2"/>
  <c r="AK69" i="2"/>
  <c r="AL69" i="2"/>
  <c r="AE112" i="2"/>
  <c r="AD112" i="2"/>
  <c r="AE110" i="2"/>
  <c r="AD110" i="2"/>
  <c r="AM94" i="2"/>
  <c r="AN94" i="2"/>
  <c r="AN189" i="2"/>
  <c r="AM189" i="2"/>
  <c r="AN185" i="2"/>
  <c r="AM185" i="2"/>
  <c r="AU22" i="2"/>
  <c r="AT22" i="2"/>
  <c r="AF104" i="2"/>
  <c r="AG104" i="2"/>
  <c r="AE101" i="2"/>
  <c r="AD101" i="2"/>
  <c r="AK32" i="2"/>
  <c r="AL32" i="2"/>
  <c r="AG134" i="2"/>
  <c r="AF134" i="2"/>
  <c r="AG189" i="2"/>
  <c r="AF189" i="2"/>
  <c r="AE145" i="2"/>
  <c r="AD145" i="2"/>
  <c r="AL165" i="2"/>
  <c r="AK165" i="2"/>
  <c r="AG82" i="2"/>
  <c r="AF82" i="2"/>
  <c r="AL5" i="2"/>
  <c r="AK5" i="2"/>
  <c r="AG187" i="2"/>
  <c r="AF187" i="2"/>
  <c r="AE125" i="2"/>
  <c r="AD125" i="2"/>
  <c r="AG149" i="2"/>
  <c r="AF149" i="2"/>
  <c r="AN18" i="2"/>
  <c r="AM18" i="2"/>
  <c r="AU135" i="2"/>
  <c r="AT135" i="2"/>
  <c r="AU143" i="2"/>
  <c r="AT143" i="2"/>
  <c r="AF132" i="2"/>
  <c r="AG132" i="2"/>
  <c r="AN149" i="2"/>
  <c r="AM149" i="2"/>
  <c r="AU92" i="2"/>
  <c r="AT92" i="2"/>
  <c r="AG175" i="2"/>
  <c r="AF175" i="2"/>
  <c r="AL171" i="2"/>
  <c r="AK171" i="2"/>
  <c r="AL68" i="2"/>
  <c r="AK68" i="2"/>
  <c r="AN37" i="2"/>
  <c r="AM37" i="2"/>
  <c r="AD130" i="2"/>
  <c r="AE130" i="2"/>
  <c r="AK24" i="2"/>
  <c r="AL24" i="2"/>
  <c r="AK28" i="2"/>
  <c r="AL28" i="2"/>
  <c r="AG179" i="2"/>
  <c r="AF179" i="2"/>
  <c r="AE89" i="2"/>
  <c r="AD89" i="2"/>
  <c r="AK22" i="2"/>
  <c r="AL22" i="2"/>
  <c r="AG167" i="2"/>
  <c r="AF167" i="2"/>
  <c r="AE97" i="2"/>
  <c r="AD97" i="2"/>
  <c r="AG42" i="2"/>
  <c r="AF42" i="2"/>
  <c r="AG191" i="2"/>
  <c r="AF191" i="2"/>
  <c r="AG196" i="2"/>
  <c r="AF196" i="2"/>
  <c r="AL101" i="2"/>
  <c r="AK101" i="2"/>
  <c r="AG61" i="2"/>
  <c r="AF61" i="2"/>
  <c r="AL145" i="2"/>
  <c r="AK145" i="2"/>
  <c r="AU62" i="2"/>
  <c r="AT62" i="2"/>
  <c r="AU10" i="2"/>
  <c r="AT10" i="2"/>
  <c r="AD165" i="2"/>
  <c r="AE165" i="2"/>
  <c r="AG162" i="2"/>
  <c r="AF162" i="2"/>
  <c r="AT178" i="2"/>
  <c r="AU178" i="2"/>
  <c r="AD5" i="2"/>
  <c r="AE5" i="2"/>
  <c r="AL125" i="2"/>
  <c r="AK125" i="2"/>
  <c r="AN15" i="2"/>
  <c r="AM15" i="2"/>
  <c r="AU122" i="2"/>
  <c r="AT122" i="2"/>
  <c r="AN197" i="2"/>
  <c r="AM197" i="2"/>
  <c r="AN123" i="2"/>
  <c r="AM123" i="2"/>
  <c r="AN195" i="2"/>
  <c r="AM195" i="2"/>
  <c r="AU6" i="2"/>
  <c r="AT6" i="2"/>
  <c r="AF65" i="2"/>
  <c r="AG65" i="2"/>
  <c r="AG25" i="2"/>
  <c r="AF25" i="2"/>
  <c r="AD171" i="2"/>
  <c r="AE171" i="2"/>
  <c r="AD68" i="2"/>
  <c r="AE68" i="2"/>
  <c r="AL130" i="2"/>
  <c r="AK130" i="2"/>
  <c r="AE24" i="2"/>
  <c r="AD24" i="2"/>
  <c r="AE28" i="2"/>
  <c r="AD28" i="2"/>
  <c r="AN27" i="2"/>
  <c r="AM27" i="2"/>
  <c r="AG37" i="2"/>
  <c r="AF37" i="2"/>
  <c r="AN17" i="2"/>
  <c r="AM17" i="2"/>
  <c r="AN167" i="2"/>
  <c r="AM167" i="2"/>
  <c r="AG8" i="2"/>
  <c r="AF8" i="2"/>
  <c r="AF120" i="2"/>
  <c r="AG120" i="2"/>
  <c r="AK89" i="2"/>
  <c r="AL89" i="2"/>
  <c r="AT124" i="2"/>
  <c r="AU124" i="2"/>
  <c r="AE22" i="2"/>
  <c r="AD22" i="2"/>
  <c r="AN162" i="2"/>
  <c r="AM162" i="2"/>
  <c r="AG15" i="2"/>
  <c r="AF15" i="2"/>
  <c r="AT176" i="2"/>
  <c r="AU176" i="2"/>
  <c r="AL62" i="2"/>
  <c r="AK62" i="2"/>
  <c r="AE71" i="2"/>
  <c r="AD71" i="2"/>
  <c r="AG181" i="2"/>
  <c r="AF181" i="2"/>
  <c r="AG119" i="2"/>
  <c r="AF119" i="2"/>
  <c r="AN198" i="2"/>
  <c r="AM198" i="2"/>
  <c r="AK91" i="2"/>
  <c r="AL91" i="2"/>
  <c r="AE32" i="2"/>
  <c r="AD32" i="2"/>
  <c r="AM100" i="2"/>
  <c r="AN100" i="2"/>
  <c r="AN119" i="2"/>
  <c r="AM119" i="2"/>
  <c r="AT127" i="2"/>
  <c r="AU127" i="2"/>
  <c r="AG121" i="2"/>
  <c r="AF121" i="2"/>
  <c r="AE105" i="2"/>
  <c r="AD105" i="2"/>
  <c r="AE10" i="2"/>
  <c r="AD10" i="2"/>
  <c r="AG185" i="2"/>
  <c r="AF185" i="2"/>
  <c r="AG70" i="2"/>
  <c r="AF70" i="2"/>
  <c r="AU108" i="2"/>
  <c r="AT108" i="2"/>
  <c r="AD129" i="2"/>
  <c r="AE129" i="2"/>
  <c r="AD135" i="2"/>
  <c r="AE135" i="2"/>
  <c r="AE114" i="2"/>
  <c r="AD114" i="2"/>
  <c r="AG195" i="2"/>
  <c r="AF195" i="2"/>
  <c r="AD87" i="2"/>
  <c r="AE87" i="2"/>
  <c r="AL124" i="2"/>
  <c r="AK124" i="2"/>
  <c r="AN74" i="2"/>
  <c r="AM74" i="2"/>
  <c r="AK118" i="2"/>
  <c r="AL118" i="2"/>
  <c r="AG193" i="2"/>
  <c r="AF193" i="2"/>
  <c r="AG27" i="2"/>
  <c r="AF27" i="2"/>
  <c r="AM85" i="2"/>
  <c r="AN85" i="2"/>
  <c r="AL6" i="2"/>
  <c r="AK6" i="2"/>
  <c r="AD136" i="2"/>
  <c r="AE136" i="2"/>
  <c r="AE14" i="2"/>
  <c r="AD14" i="2"/>
  <c r="AE182" i="2"/>
  <c r="AD182" i="2"/>
  <c r="AN21" i="2"/>
  <c r="AM21" i="2"/>
  <c r="AN12" i="2"/>
  <c r="AM12" i="2"/>
  <c r="AL169" i="2"/>
  <c r="AK169" i="2"/>
  <c r="AK16" i="2"/>
  <c r="AL16" i="2"/>
  <c r="AT129" i="2"/>
  <c r="AU129" i="2"/>
  <c r="AN121" i="2"/>
  <c r="AM121" i="2"/>
  <c r="AE95" i="2"/>
  <c r="AD95" i="2"/>
  <c r="AG94" i="2"/>
  <c r="AF94" i="2"/>
  <c r="AL105" i="2"/>
  <c r="AK105" i="2"/>
  <c r="AK10" i="2"/>
  <c r="AL10" i="2"/>
  <c r="AU101" i="2"/>
  <c r="AT101" i="2"/>
  <c r="AN19" i="2"/>
  <c r="AM19" i="2"/>
  <c r="AG100" i="2"/>
  <c r="AF100" i="2"/>
  <c r="AM61" i="2"/>
  <c r="AN61" i="2"/>
  <c r="AU105" i="2"/>
  <c r="AT105" i="2"/>
  <c r="AU91" i="2"/>
  <c r="AT91" i="2"/>
  <c r="AM88" i="2"/>
  <c r="AN88" i="2"/>
  <c r="AU71" i="2"/>
  <c r="AT71" i="2"/>
  <c r="AN13" i="2"/>
  <c r="AM13" i="2"/>
  <c r="AL129" i="2"/>
  <c r="AK129" i="2"/>
  <c r="AM77" i="2"/>
  <c r="AN77" i="2"/>
  <c r="AN35" i="2"/>
  <c r="AM35" i="2"/>
  <c r="AK135" i="2"/>
  <c r="AL135" i="2"/>
  <c r="AL114" i="2"/>
  <c r="AK114" i="2"/>
  <c r="AL87" i="2"/>
  <c r="AK87" i="2"/>
  <c r="AN7" i="2"/>
  <c r="AM7" i="2"/>
  <c r="AD124" i="2"/>
  <c r="AE124" i="2"/>
  <c r="AM104" i="2"/>
  <c r="AN104" i="2"/>
  <c r="AG35" i="2"/>
  <c r="AF35" i="2"/>
  <c r="AN42" i="2"/>
  <c r="AM42" i="2"/>
  <c r="AT125" i="2"/>
  <c r="AU125" i="2"/>
  <c r="AE118" i="2"/>
  <c r="AD118" i="2"/>
  <c r="AU28" i="2"/>
  <c r="AT28" i="2"/>
  <c r="AG31" i="2"/>
  <c r="AF31" i="2"/>
  <c r="AN159" i="2"/>
  <c r="AM159" i="2"/>
  <c r="AE6" i="2"/>
  <c r="AD6" i="2"/>
  <c r="AL136" i="2"/>
  <c r="AK136" i="2"/>
  <c r="AK14" i="2"/>
  <c r="AL14" i="2"/>
  <c r="AN25" i="2"/>
  <c r="AM25" i="2"/>
  <c r="AL182" i="2"/>
  <c r="AK182" i="2"/>
  <c r="AN140" i="2"/>
  <c r="AM140" i="2"/>
  <c r="AT33" i="2"/>
  <c r="AU33" i="2"/>
  <c r="AN191" i="2"/>
  <c r="AM191" i="2"/>
  <c r="AT130" i="2"/>
  <c r="AU130" i="2"/>
  <c r="AN179" i="2"/>
  <c r="AM179" i="2"/>
  <c r="AU89" i="2"/>
  <c r="AT89" i="2"/>
  <c r="AF18" i="2"/>
  <c r="AG18" i="2"/>
  <c r="AN163" i="2"/>
  <c r="AM163" i="2"/>
  <c r="AD169" i="2"/>
  <c r="AE169" i="2"/>
  <c r="AN188" i="2"/>
  <c r="AM188" i="2"/>
  <c r="AE16" i="2"/>
  <c r="AD16" i="2"/>
  <c r="AU112" i="2"/>
  <c r="AT112" i="2"/>
  <c r="AG188" i="2"/>
  <c r="AF188" i="2"/>
  <c r="S289" i="2"/>
  <c r="S349" i="2"/>
  <c r="S268" i="2"/>
  <c r="S294" i="2"/>
  <c r="S353" i="2"/>
  <c r="S273" i="2"/>
  <c r="S278" i="2"/>
  <c r="S272" i="2"/>
  <c r="S260" i="2"/>
  <c r="S253" i="2"/>
  <c r="S293" i="2"/>
  <c r="S347" i="2"/>
  <c r="S266" i="2"/>
  <c r="S292" i="2"/>
  <c r="S340" i="2"/>
  <c r="S261" i="2"/>
  <c r="S259" i="2"/>
  <c r="S265" i="2"/>
  <c r="S287" i="2"/>
  <c r="S280" i="2"/>
  <c r="S276" i="2"/>
  <c r="S255" i="2"/>
  <c r="N173" i="2"/>
  <c r="N91" i="2"/>
  <c r="N128" i="2"/>
  <c r="N166" i="2"/>
  <c r="N180" i="2"/>
  <c r="N99" i="2"/>
  <c r="N36" i="2"/>
  <c r="N46" i="2"/>
  <c r="N48" i="2"/>
  <c r="N192" i="2"/>
  <c r="N139" i="2"/>
  <c r="N38" i="2"/>
  <c r="N22" i="2"/>
  <c r="N161" i="2"/>
  <c r="N57" i="2"/>
  <c r="N156" i="2"/>
  <c r="N142" i="2"/>
  <c r="N37" i="2"/>
  <c r="N26" i="2"/>
  <c r="N130" i="2"/>
  <c r="N184" i="2"/>
  <c r="N34" i="2"/>
  <c r="N71" i="2"/>
  <c r="N54" i="2"/>
  <c r="N63" i="2"/>
  <c r="Q166" i="2"/>
  <c r="R166" i="2" s="1"/>
  <c r="N81" i="2"/>
  <c r="N199" i="2"/>
  <c r="N70" i="2"/>
  <c r="N105" i="2"/>
  <c r="N188" i="2"/>
  <c r="N115" i="2"/>
  <c r="N90" i="2"/>
  <c r="N15" i="2"/>
  <c r="N137" i="2"/>
  <c r="N176" i="2"/>
  <c r="N102" i="2"/>
  <c r="N51" i="2"/>
  <c r="N41" i="2"/>
  <c r="N85" i="2"/>
  <c r="N69" i="2"/>
  <c r="N42" i="2"/>
  <c r="N21" i="2"/>
  <c r="N124" i="2"/>
  <c r="N100" i="2"/>
  <c r="N7" i="2"/>
  <c r="N28" i="2"/>
  <c r="N146" i="2"/>
  <c r="N86" i="2"/>
  <c r="N11" i="2"/>
  <c r="N196" i="2"/>
  <c r="N88" i="2"/>
  <c r="Q173" i="2"/>
  <c r="R173" i="2" s="1"/>
  <c r="N171" i="2"/>
  <c r="N169" i="2"/>
  <c r="N95" i="2"/>
  <c r="N62" i="2"/>
  <c r="N141" i="2"/>
  <c r="N58" i="2"/>
  <c r="N29" i="2"/>
  <c r="N167" i="2"/>
  <c r="N83" i="2"/>
  <c r="N40" i="2"/>
  <c r="N49" i="2"/>
  <c r="N47" i="2"/>
  <c r="N151" i="2"/>
  <c r="N10" i="2"/>
  <c r="Q10" i="2"/>
  <c r="R10" i="2" s="1"/>
  <c r="N30" i="2"/>
  <c r="N135" i="2"/>
  <c r="N145" i="2"/>
  <c r="N96" i="2"/>
  <c r="N82" i="2"/>
  <c r="N110" i="2"/>
  <c r="N117" i="2"/>
  <c r="Q63" i="2"/>
  <c r="R63" i="2" s="1"/>
  <c r="N77" i="2"/>
  <c r="N97" i="2"/>
  <c r="N185" i="2"/>
  <c r="N121" i="2"/>
  <c r="N177" i="2"/>
  <c r="N155" i="2"/>
  <c r="N138" i="2"/>
  <c r="N125" i="2"/>
  <c r="N183" i="2"/>
  <c r="N133" i="2"/>
  <c r="N18" i="2"/>
  <c r="N14" i="2"/>
  <c r="N32" i="2"/>
  <c r="N197" i="2"/>
  <c r="N134" i="2"/>
  <c r="N113" i="2"/>
  <c r="N75" i="2"/>
  <c r="N6" i="2"/>
  <c r="N154" i="2"/>
  <c r="N84" i="2"/>
  <c r="N25" i="2"/>
  <c r="N64" i="2"/>
  <c r="N198" i="2"/>
  <c r="Q198" i="2"/>
  <c r="R198" i="2" s="1"/>
  <c r="N50" i="2"/>
  <c r="N43" i="2"/>
  <c r="N74" i="2"/>
  <c r="N5" i="2"/>
  <c r="N127" i="2"/>
  <c r="N158" i="2"/>
  <c r="N163" i="2"/>
  <c r="N67" i="2"/>
  <c r="N168" i="2"/>
  <c r="N157" i="2"/>
  <c r="Q157" i="2"/>
  <c r="R157" i="2" s="1"/>
  <c r="N189" i="2"/>
  <c r="N126" i="2"/>
  <c r="L188" i="2"/>
  <c r="Q188" i="2"/>
  <c r="R188" i="2" s="1"/>
  <c r="Q195" i="2"/>
  <c r="R195" i="2" s="1"/>
  <c r="L195" i="2"/>
  <c r="Q183" i="2"/>
  <c r="R183" i="2" s="1"/>
  <c r="L183" i="2"/>
  <c r="L180" i="2"/>
  <c r="Q180" i="2"/>
  <c r="R180" i="2" s="1"/>
  <c r="L153" i="2"/>
  <c r="Q153" i="2"/>
  <c r="R153" i="2" s="1"/>
  <c r="L165" i="2"/>
  <c r="Q165" i="2"/>
  <c r="R165" i="2" s="1"/>
  <c r="Q163" i="2"/>
  <c r="R163" i="2" s="1"/>
  <c r="L163" i="2"/>
  <c r="Q168" i="2"/>
  <c r="R168" i="2" s="1"/>
  <c r="L168" i="2"/>
  <c r="Q151" i="2"/>
  <c r="R151" i="2" s="1"/>
  <c r="L151" i="2"/>
  <c r="Q160" i="2"/>
  <c r="R160" i="2" s="1"/>
  <c r="L160" i="2"/>
  <c r="L145" i="2"/>
  <c r="Q145" i="2"/>
  <c r="R145" i="2" s="1"/>
  <c r="L124" i="2"/>
  <c r="Q124" i="2"/>
  <c r="R124" i="2" s="1"/>
  <c r="Q140" i="2"/>
  <c r="R140" i="2" s="1"/>
  <c r="L140" i="2"/>
  <c r="L118" i="2"/>
  <c r="Q118" i="2"/>
  <c r="R118" i="2" s="1"/>
  <c r="Q130" i="2"/>
  <c r="R130" i="2" s="1"/>
  <c r="L130" i="2"/>
  <c r="Q122" i="2"/>
  <c r="R122" i="2" s="1"/>
  <c r="L122" i="2"/>
  <c r="L137" i="2"/>
  <c r="Q137" i="2"/>
  <c r="R137" i="2" s="1"/>
  <c r="L123" i="2"/>
  <c r="Q123" i="2"/>
  <c r="R123" i="2" s="1"/>
  <c r="Q131" i="2"/>
  <c r="R131" i="2" s="1"/>
  <c r="L131" i="2"/>
  <c r="Q127" i="2"/>
  <c r="R127" i="2" s="1"/>
  <c r="L127" i="2"/>
  <c r="Q121" i="2"/>
  <c r="R121" i="2" s="1"/>
  <c r="L121" i="2"/>
  <c r="Q89" i="2"/>
  <c r="R89" i="2" s="1"/>
  <c r="L89" i="2"/>
  <c r="Q107" i="2"/>
  <c r="R107" i="2" s="1"/>
  <c r="L107" i="2"/>
  <c r="Q94" i="2"/>
  <c r="R94" i="2" s="1"/>
  <c r="L94" i="2"/>
  <c r="Q112" i="2"/>
  <c r="R112" i="2" s="1"/>
  <c r="L112" i="2"/>
  <c r="L104" i="2"/>
  <c r="Q104" i="2"/>
  <c r="R104" i="2" s="1"/>
  <c r="Q105" i="2"/>
  <c r="R105" i="2" s="1"/>
  <c r="L105" i="2"/>
  <c r="Q79" i="2"/>
  <c r="R79" i="2" s="1"/>
  <c r="L79" i="2"/>
  <c r="Q84" i="2"/>
  <c r="R84" i="2" s="1"/>
  <c r="L84" i="2"/>
  <c r="Q62" i="2"/>
  <c r="R62" i="2" s="1"/>
  <c r="L62" i="2"/>
  <c r="L81" i="2"/>
  <c r="Q81" i="2"/>
  <c r="R81" i="2" s="1"/>
  <c r="L45" i="2"/>
  <c r="Q45" i="2"/>
  <c r="R45" i="2" s="1"/>
  <c r="Q40" i="2"/>
  <c r="R40" i="2" s="1"/>
  <c r="L40" i="2"/>
  <c r="L34" i="2"/>
  <c r="Q34" i="2"/>
  <c r="R34" i="2" s="1"/>
  <c r="L53" i="2"/>
  <c r="Q53" i="2"/>
  <c r="R53" i="2" s="1"/>
  <c r="Q56" i="2"/>
  <c r="R56" i="2" s="1"/>
  <c r="L56" i="2"/>
  <c r="Q28" i="2"/>
  <c r="R28" i="2" s="1"/>
  <c r="L28" i="2"/>
  <c r="L12" i="2"/>
  <c r="Q12" i="2"/>
  <c r="R12" i="2" s="1"/>
  <c r="L25" i="2"/>
  <c r="Q25" i="2"/>
  <c r="R25" i="2" s="1"/>
  <c r="Q18" i="2"/>
  <c r="R18" i="2" s="1"/>
  <c r="L18" i="2"/>
  <c r="AF298" i="2" l="1"/>
  <c r="AG298" i="2"/>
  <c r="AF305" i="2"/>
  <c r="AG305" i="2"/>
  <c r="AN341" i="2"/>
  <c r="AM341" i="2"/>
  <c r="AF382" i="2"/>
  <c r="AG382" i="2"/>
  <c r="AF261" i="2"/>
  <c r="AG261" i="2"/>
  <c r="AN313" i="2"/>
  <c r="AM313" i="2"/>
  <c r="AF307" i="2"/>
  <c r="AG307" i="2"/>
  <c r="AN380" i="2"/>
  <c r="AM380" i="2"/>
  <c r="AN295" i="2"/>
  <c r="AM295" i="2"/>
  <c r="AN349" i="2"/>
  <c r="AM349" i="2"/>
  <c r="AG369" i="2"/>
  <c r="AF369" i="2"/>
  <c r="AF288" i="2"/>
  <c r="AG288" i="2"/>
  <c r="AN303" i="2"/>
  <c r="AM303" i="2"/>
  <c r="AG335" i="2"/>
  <c r="AF335" i="2"/>
  <c r="AF299" i="2"/>
  <c r="AG299" i="2"/>
  <c r="AN348" i="2"/>
  <c r="AM348" i="2"/>
  <c r="AG363" i="2"/>
  <c r="AF363" i="2"/>
  <c r="AN346" i="2"/>
  <c r="AM346" i="2"/>
  <c r="AF348" i="2"/>
  <c r="AG348" i="2"/>
  <c r="AF285" i="2"/>
  <c r="AG285" i="2"/>
  <c r="AG230" i="2"/>
  <c r="AF230" i="2"/>
  <c r="AF345" i="2"/>
  <c r="AG345" i="2"/>
  <c r="AF294" i="2"/>
  <c r="AG294" i="2"/>
  <c r="AF359" i="2"/>
  <c r="AG359" i="2"/>
  <c r="AG375" i="2"/>
  <c r="AF375" i="2"/>
  <c r="AN305" i="2"/>
  <c r="AM305" i="2"/>
  <c r="AN300" i="2"/>
  <c r="AM300" i="2"/>
  <c r="AN249" i="2"/>
  <c r="AM249" i="2"/>
  <c r="AG340" i="2"/>
  <c r="AF340" i="2"/>
  <c r="AN335" i="2"/>
  <c r="AM335" i="2"/>
  <c r="AN356" i="2"/>
  <c r="AM356" i="2"/>
  <c r="AN294" i="2"/>
  <c r="AM294" i="2"/>
  <c r="AN382" i="2"/>
  <c r="AM382" i="2"/>
  <c r="AF313" i="2"/>
  <c r="AG313" i="2"/>
  <c r="AN282" i="2"/>
  <c r="AM282" i="2"/>
  <c r="AM240" i="2"/>
  <c r="AN240" i="2"/>
  <c r="AG367" i="2"/>
  <c r="AF367" i="2"/>
  <c r="AF384" i="2"/>
  <c r="AG384" i="2"/>
  <c r="AF302" i="2"/>
  <c r="AG302" i="2"/>
  <c r="AN369" i="2"/>
  <c r="AM369" i="2"/>
  <c r="AM383" i="2"/>
  <c r="AN383" i="2"/>
  <c r="AG365" i="2"/>
  <c r="AF365" i="2"/>
  <c r="AF378" i="2"/>
  <c r="AG378" i="2"/>
  <c r="AF280" i="2"/>
  <c r="AG280" i="2"/>
  <c r="AG233" i="2"/>
  <c r="AF233" i="2"/>
  <c r="AF352" i="2"/>
  <c r="AG352" i="2"/>
  <c r="AF353" i="2"/>
  <c r="AG353" i="2"/>
  <c r="AN363" i="2"/>
  <c r="AM363" i="2"/>
  <c r="AN353" i="2"/>
  <c r="AM353" i="2"/>
  <c r="AN290" i="2"/>
  <c r="AM290" i="2"/>
  <c r="AF303" i="2"/>
  <c r="AG303" i="2"/>
  <c r="AF300" i="2"/>
  <c r="AG300" i="2"/>
  <c r="AN233" i="2"/>
  <c r="AM233" i="2"/>
  <c r="AF290" i="2"/>
  <c r="AG290" i="2"/>
  <c r="AN375" i="2"/>
  <c r="AM375" i="2"/>
  <c r="AN327" i="2"/>
  <c r="AM327" i="2"/>
  <c r="AG371" i="2"/>
  <c r="AF371" i="2"/>
  <c r="AM230" i="2"/>
  <c r="AN230" i="2"/>
  <c r="AG327" i="2"/>
  <c r="AF327" i="2"/>
  <c r="AN361" i="2"/>
  <c r="AM361" i="2"/>
  <c r="AN342" i="2"/>
  <c r="AM342" i="2"/>
  <c r="AF356" i="2"/>
  <c r="AG356" i="2"/>
  <c r="AG383" i="2"/>
  <c r="AF383" i="2"/>
  <c r="AM285" i="2"/>
  <c r="AN285" i="2"/>
  <c r="AN286" i="2"/>
  <c r="AM286" i="2"/>
  <c r="AN269" i="2"/>
  <c r="AM269" i="2"/>
  <c r="AN359" i="2"/>
  <c r="AM359" i="2"/>
  <c r="AN367" i="2"/>
  <c r="AM367" i="2"/>
  <c r="AN298" i="2"/>
  <c r="AM298" i="2"/>
  <c r="AN345" i="2"/>
  <c r="AM345" i="2"/>
  <c r="AN344" i="2"/>
  <c r="AM344" i="2"/>
  <c r="AF295" i="2"/>
  <c r="AG295" i="2"/>
  <c r="AF349" i="2"/>
  <c r="AG349" i="2"/>
  <c r="AN280" i="2"/>
  <c r="AM280" i="2"/>
  <c r="AF296" i="2"/>
  <c r="AG296" i="2"/>
  <c r="AF269" i="2"/>
  <c r="AG269" i="2"/>
  <c r="AN302" i="2"/>
  <c r="AM302" i="2"/>
  <c r="AN307" i="2"/>
  <c r="AM307" i="2"/>
  <c r="AF380" i="2"/>
  <c r="AG380" i="2"/>
  <c r="AN373" i="2"/>
  <c r="AM373" i="2"/>
  <c r="AN221" i="2"/>
  <c r="AM221" i="2"/>
  <c r="AF357" i="2"/>
  <c r="AG357" i="2"/>
  <c r="AG245" i="2"/>
  <c r="AF245" i="2"/>
  <c r="AF344" i="2"/>
  <c r="AG344" i="2"/>
  <c r="AN384" i="2"/>
  <c r="AM384" i="2"/>
  <c r="AF341" i="2"/>
  <c r="AG341" i="2"/>
  <c r="AF240" i="2"/>
  <c r="AG240" i="2"/>
  <c r="AM261" i="2"/>
  <c r="AN261" i="2"/>
  <c r="AN354" i="2"/>
  <c r="AM354" i="2"/>
  <c r="AG249" i="2"/>
  <c r="AF249" i="2"/>
  <c r="AG275" i="2"/>
  <c r="AF275" i="2"/>
  <c r="AN275" i="2"/>
  <c r="AM275" i="2"/>
  <c r="AN350" i="2"/>
  <c r="AM350" i="2"/>
  <c r="AF286" i="2"/>
  <c r="AG286" i="2"/>
  <c r="AF239" i="2"/>
  <c r="AG239" i="2"/>
  <c r="AF376" i="2"/>
  <c r="AG376" i="2"/>
  <c r="AF282" i="2"/>
  <c r="AG282" i="2"/>
  <c r="AF354" i="2"/>
  <c r="AG354" i="2"/>
  <c r="AN371" i="2"/>
  <c r="AM371" i="2"/>
  <c r="AN365" i="2"/>
  <c r="AM365" i="2"/>
  <c r="AF342" i="2"/>
  <c r="AG342" i="2"/>
  <c r="AN378" i="2"/>
  <c r="AM378" i="2"/>
  <c r="AN288" i="2"/>
  <c r="AM288" i="2"/>
  <c r="AN296" i="2"/>
  <c r="AM296" i="2"/>
  <c r="AF361" i="2"/>
  <c r="AG361" i="2"/>
  <c r="AF350" i="2"/>
  <c r="AG350" i="2"/>
  <c r="AN357" i="2"/>
  <c r="AM357" i="2"/>
  <c r="AM376" i="2"/>
  <c r="AN376" i="2"/>
  <c r="AG373" i="2"/>
  <c r="AF373" i="2"/>
  <c r="AN299" i="2"/>
  <c r="AM299" i="2"/>
  <c r="AG221" i="2"/>
  <c r="AF221" i="2"/>
  <c r="AN352" i="2"/>
  <c r="AM352" i="2"/>
  <c r="AN340" i="2"/>
  <c r="AM340" i="2"/>
  <c r="AM245" i="2"/>
  <c r="AN245" i="2"/>
  <c r="AM239" i="2"/>
  <c r="AN239" i="2"/>
  <c r="AF346" i="2"/>
  <c r="AG346" i="2"/>
  <c r="AG105" i="2"/>
  <c r="AF105" i="2"/>
  <c r="AG169" i="2"/>
  <c r="AF169" i="2"/>
  <c r="AN118" i="2"/>
  <c r="AM118" i="2"/>
  <c r="AG171" i="2"/>
  <c r="AF171" i="2"/>
  <c r="AN22" i="2"/>
  <c r="AM22" i="2"/>
  <c r="AN24" i="2"/>
  <c r="AM24" i="2"/>
  <c r="AM97" i="2"/>
  <c r="AN97" i="2"/>
  <c r="AG127" i="2"/>
  <c r="AF127" i="2"/>
  <c r="AF62" i="2"/>
  <c r="AG62" i="2"/>
  <c r="AM87" i="2"/>
  <c r="AN87" i="2"/>
  <c r="AF28" i="2"/>
  <c r="AG28" i="2"/>
  <c r="AM108" i="2"/>
  <c r="AN108" i="2"/>
  <c r="AG69" i="2"/>
  <c r="AF69" i="2"/>
  <c r="AF20" i="2"/>
  <c r="AG20" i="2"/>
  <c r="AN16" i="2"/>
  <c r="AM16" i="2"/>
  <c r="AM89" i="2"/>
  <c r="AN89" i="2"/>
  <c r="AG165" i="2"/>
  <c r="AF165" i="2"/>
  <c r="AG130" i="2"/>
  <c r="AF130" i="2"/>
  <c r="AN32" i="2"/>
  <c r="AM32" i="2"/>
  <c r="AM122" i="2"/>
  <c r="AN122" i="2"/>
  <c r="AM71" i="2"/>
  <c r="AN71" i="2"/>
  <c r="AM6" i="2"/>
  <c r="AN6" i="2"/>
  <c r="AF6" i="2"/>
  <c r="AG6" i="2"/>
  <c r="AM114" i="2"/>
  <c r="AN114" i="2"/>
  <c r="AN129" i="2"/>
  <c r="AM129" i="2"/>
  <c r="AF182" i="2"/>
  <c r="AG182" i="2"/>
  <c r="AF114" i="2"/>
  <c r="AG114" i="2"/>
  <c r="AF32" i="2"/>
  <c r="AG32" i="2"/>
  <c r="AF24" i="2"/>
  <c r="AG24" i="2"/>
  <c r="AN125" i="2"/>
  <c r="AM125" i="2"/>
  <c r="AF89" i="2"/>
  <c r="AG89" i="2"/>
  <c r="AG125" i="2"/>
  <c r="AF125" i="2"/>
  <c r="AN165" i="2"/>
  <c r="AM165" i="2"/>
  <c r="AF112" i="2"/>
  <c r="AG112" i="2"/>
  <c r="AN176" i="2"/>
  <c r="AM176" i="2"/>
  <c r="AG122" i="2"/>
  <c r="AF122" i="2"/>
  <c r="AF91" i="2"/>
  <c r="AG91" i="2"/>
  <c r="AG33" i="2"/>
  <c r="AF33" i="2"/>
  <c r="AM136" i="2"/>
  <c r="AN136" i="2"/>
  <c r="AF110" i="2"/>
  <c r="AG110" i="2"/>
  <c r="AN182" i="2"/>
  <c r="AM182" i="2"/>
  <c r="AG118" i="2"/>
  <c r="AF118" i="2"/>
  <c r="AF124" i="2"/>
  <c r="AG124" i="2"/>
  <c r="AM135" i="2"/>
  <c r="AN135" i="2"/>
  <c r="AG135" i="2"/>
  <c r="AF135" i="2"/>
  <c r="AM91" i="2"/>
  <c r="AN91" i="2"/>
  <c r="AG5" i="2"/>
  <c r="AF5" i="2"/>
  <c r="AM69" i="2"/>
  <c r="AN69" i="2"/>
  <c r="AF180" i="2"/>
  <c r="AG180" i="2"/>
  <c r="AM92" i="2"/>
  <c r="AN92" i="2"/>
  <c r="AG143" i="2"/>
  <c r="AF143" i="2"/>
  <c r="AM105" i="2"/>
  <c r="AN105" i="2"/>
  <c r="AN145" i="2"/>
  <c r="AM145" i="2"/>
  <c r="AF95" i="2"/>
  <c r="AG95" i="2"/>
  <c r="AN169" i="2"/>
  <c r="AM169" i="2"/>
  <c r="AF14" i="2"/>
  <c r="AG14" i="2"/>
  <c r="AM124" i="2"/>
  <c r="AN124" i="2"/>
  <c r="AG71" i="2"/>
  <c r="AF71" i="2"/>
  <c r="AM130" i="2"/>
  <c r="AN130" i="2"/>
  <c r="AM101" i="2"/>
  <c r="AN101" i="2"/>
  <c r="AF97" i="2"/>
  <c r="AG97" i="2"/>
  <c r="AG145" i="2"/>
  <c r="AF145" i="2"/>
  <c r="AF101" i="2"/>
  <c r="AG101" i="2"/>
  <c r="AN180" i="2"/>
  <c r="AM180" i="2"/>
  <c r="AF108" i="2"/>
  <c r="AG108" i="2"/>
  <c r="AF63" i="2"/>
  <c r="AG63" i="2"/>
  <c r="AM143" i="2"/>
  <c r="AN143" i="2"/>
  <c r="AM110" i="2"/>
  <c r="AN110" i="2"/>
  <c r="AN178" i="2"/>
  <c r="AM178" i="2"/>
  <c r="AM171" i="2"/>
  <c r="AN171" i="2"/>
  <c r="AN14" i="2"/>
  <c r="AM14" i="2"/>
  <c r="AN10" i="2"/>
  <c r="AM10" i="2"/>
  <c r="AF136" i="2"/>
  <c r="AG136" i="2"/>
  <c r="AG87" i="2"/>
  <c r="AF87" i="2"/>
  <c r="AG129" i="2"/>
  <c r="AF129" i="2"/>
  <c r="AG68" i="2"/>
  <c r="AF68" i="2"/>
  <c r="AN28" i="2"/>
  <c r="AM28" i="2"/>
  <c r="AF178" i="2"/>
  <c r="AG178" i="2"/>
  <c r="AM95" i="2"/>
  <c r="AN95" i="2"/>
  <c r="AN20" i="2"/>
  <c r="AM20" i="2"/>
  <c r="AM112" i="2"/>
  <c r="AN112" i="2"/>
  <c r="AF16" i="2"/>
  <c r="AG16" i="2"/>
  <c r="AF10" i="2"/>
  <c r="AG10" i="2"/>
  <c r="AM62" i="2"/>
  <c r="AN62" i="2"/>
  <c r="AF22" i="2"/>
  <c r="AG22" i="2"/>
  <c r="AM68" i="2"/>
  <c r="AN68" i="2"/>
  <c r="AM5" i="2"/>
  <c r="AN5" i="2"/>
  <c r="AN33" i="2"/>
  <c r="AM33" i="2"/>
  <c r="AG92" i="2"/>
  <c r="AF92" i="2"/>
  <c r="AG176" i="2"/>
  <c r="AF176" i="2"/>
  <c r="AM63" i="2"/>
  <c r="AN63" i="2"/>
  <c r="AN127" i="2"/>
  <c r="AM127" i="2"/>
  <c r="S250" i="2"/>
  <c r="S334" i="2"/>
  <c r="S345" i="2"/>
  <c r="S286" i="2"/>
  <c r="S269" i="2"/>
  <c r="S290" i="2"/>
  <c r="S271" i="2"/>
  <c r="S367" i="2"/>
  <c r="S267" i="2"/>
  <c r="S284" i="2"/>
  <c r="S351" i="2"/>
  <c r="S270" i="2"/>
  <c r="S342" i="2"/>
  <c r="S366" i="2"/>
  <c r="S248" i="2"/>
  <c r="S327" i="2"/>
  <c r="S218" i="2"/>
  <c r="S325" i="2"/>
  <c r="S247" i="2"/>
  <c r="S371" i="2"/>
  <c r="S302" i="2"/>
  <c r="S384" i="2"/>
  <c r="S357" i="2"/>
  <c r="S258" i="2"/>
  <c r="S226" i="2"/>
  <c r="S358" i="2"/>
  <c r="S355" i="2"/>
  <c r="S282" i="2"/>
  <c r="S240" i="2"/>
  <c r="S295" i="2"/>
  <c r="S288" i="2"/>
  <c r="S207" i="2"/>
  <c r="S326" i="2"/>
  <c r="S264" i="2"/>
  <c r="S275" i="2"/>
  <c r="S317" i="2"/>
  <c r="S221" i="2"/>
  <c r="S368" i="2"/>
  <c r="S205" i="2"/>
  <c r="S333" i="2"/>
  <c r="S321" i="2"/>
  <c r="S341" i="2"/>
  <c r="S300" i="2"/>
  <c r="S285" i="2"/>
  <c r="S376" i="2"/>
  <c r="S315" i="2"/>
  <c r="S399" i="2"/>
  <c r="S263" i="2"/>
  <c r="S257" i="2"/>
  <c r="S339" i="2"/>
  <c r="S236" i="2"/>
  <c r="S291" i="2"/>
  <c r="S363" i="2"/>
  <c r="S398" i="2"/>
  <c r="S354" i="2"/>
  <c r="S313" i="2"/>
  <c r="S232" i="2"/>
  <c r="S338" i="2"/>
  <c r="S310" i="2"/>
  <c r="S335" i="2"/>
  <c r="S283" i="2"/>
  <c r="S369" i="2"/>
  <c r="S396" i="2"/>
  <c r="S242" i="2"/>
  <c r="S337" i="2"/>
  <c r="S254" i="2"/>
  <c r="S330" i="2"/>
  <c r="S356" i="2"/>
  <c r="S274" i="2"/>
  <c r="S383" i="2"/>
  <c r="S385" i="2"/>
  <c r="S277" i="2"/>
  <c r="S230" i="2"/>
  <c r="S262" i="2"/>
  <c r="S346" i="2"/>
  <c r="S324" i="2"/>
  <c r="S241" i="2"/>
  <c r="S388" i="2"/>
  <c r="S281" i="2"/>
  <c r="S361" i="2"/>
  <c r="S392" i="2"/>
  <c r="S299" i="2"/>
  <c r="S373" i="2"/>
  <c r="S389" i="2"/>
  <c r="S243" i="2"/>
  <c r="S214" i="2"/>
  <c r="S229" i="2"/>
  <c r="S228" i="2"/>
  <c r="S251" i="2"/>
  <c r="S215" i="2"/>
  <c r="S305" i="2"/>
  <c r="S222" i="2"/>
  <c r="S380" i="2"/>
  <c r="S225" i="2"/>
  <c r="S206" i="2"/>
  <c r="S397" i="2"/>
  <c r="S377" i="2"/>
  <c r="S297" i="2"/>
  <c r="S296" i="2"/>
  <c r="S210" i="2"/>
  <c r="S249" i="2"/>
  <c r="S211" i="2"/>
  <c r="S234" i="2"/>
  <c r="S237" i="2"/>
  <c r="S238" i="2"/>
  <c r="S246" i="2"/>
  <c r="S328" i="2"/>
  <c r="U3" i="3" l="1"/>
  <c r="U208" i="2"/>
  <c r="T208" i="2" s="1"/>
  <c r="V208" i="2" s="1"/>
  <c r="U204" i="2"/>
  <c r="T204" i="2" s="1"/>
  <c r="V204" i="2" s="1"/>
  <c r="U209" i="2"/>
  <c r="T209" i="2" s="1"/>
  <c r="V209" i="2" s="1"/>
  <c r="U212" i="2"/>
  <c r="T212" i="2" s="1"/>
  <c r="V212" i="2" s="1"/>
  <c r="U213" i="2"/>
  <c r="T213" i="2" s="1"/>
  <c r="V213" i="2" s="1"/>
  <c r="U372" i="2" l="1"/>
  <c r="T372" i="2" s="1"/>
  <c r="V372" i="2" s="1"/>
  <c r="U219" i="2"/>
  <c r="T219" i="2" s="1"/>
  <c r="V219" i="2" s="1"/>
  <c r="U319" i="2"/>
  <c r="T319" i="2" s="1"/>
  <c r="V319" i="2" s="1"/>
  <c r="U252" i="2"/>
  <c r="T252" i="2" s="1"/>
  <c r="V252" i="2" s="1"/>
  <c r="U332" i="2"/>
  <c r="T332" i="2" s="1"/>
  <c r="V332" i="2" s="1"/>
  <c r="W209" i="2"/>
  <c r="X209" i="2"/>
  <c r="U387" i="2"/>
  <c r="T387" i="2" s="1"/>
  <c r="V387" i="2" s="1"/>
  <c r="U306" i="2"/>
  <c r="T306" i="2" s="1"/>
  <c r="V306" i="2" s="1"/>
  <c r="W212" i="2"/>
  <c r="X212" i="2"/>
  <c r="U379" i="2"/>
  <c r="T379" i="2" s="1"/>
  <c r="V379" i="2" s="1"/>
  <c r="U217" i="2"/>
  <c r="T217" i="2" s="1"/>
  <c r="V217" i="2" s="1"/>
  <c r="U362" i="2"/>
  <c r="T362" i="2" s="1"/>
  <c r="V362" i="2" s="1"/>
  <c r="U298" i="2"/>
  <c r="T298" i="2" s="1"/>
  <c r="V298" i="2" s="1"/>
  <c r="U322" i="2"/>
  <c r="T322" i="2" s="1"/>
  <c r="V322" i="2" s="1"/>
  <c r="U393" i="2"/>
  <c r="T393" i="2" s="1"/>
  <c r="V393" i="2" s="1"/>
  <c r="U365" i="2"/>
  <c r="T365" i="2" s="1"/>
  <c r="V365" i="2" s="1"/>
  <c r="U309" i="2"/>
  <c r="T309" i="2" s="1"/>
  <c r="V309" i="2" s="1"/>
  <c r="U374" i="2"/>
  <c r="T374" i="2" s="1"/>
  <c r="V374" i="2" s="1"/>
  <c r="U386" i="2"/>
  <c r="T386" i="2" s="1"/>
  <c r="V386" i="2" s="1"/>
  <c r="U331" i="2"/>
  <c r="T331" i="2" s="1"/>
  <c r="V331" i="2" s="1"/>
  <c r="U320" i="2"/>
  <c r="T320" i="2" s="1"/>
  <c r="V320" i="2" s="1"/>
  <c r="U360" i="2"/>
  <c r="T360" i="2" s="1"/>
  <c r="V360" i="2" s="1"/>
  <c r="W213" i="2"/>
  <c r="X213" i="2"/>
  <c r="U303" i="2"/>
  <c r="T303" i="2" s="1"/>
  <c r="V303" i="2" s="1"/>
  <c r="U279" i="2"/>
  <c r="T279" i="2" s="1"/>
  <c r="V279" i="2" s="1"/>
  <c r="U223" i="2"/>
  <c r="T223" i="2" s="1"/>
  <c r="V223" i="2" s="1"/>
  <c r="U227" i="2"/>
  <c r="T227" i="2" s="1"/>
  <c r="V227" i="2" s="1"/>
  <c r="U307" i="2"/>
  <c r="T307" i="2" s="1"/>
  <c r="V307" i="2" s="1"/>
  <c r="W208" i="2"/>
  <c r="X208" i="2"/>
  <c r="U311" i="2"/>
  <c r="T311" i="2" s="1"/>
  <c r="V311" i="2" s="1"/>
  <c r="U323" i="2"/>
  <c r="T323" i="2" s="1"/>
  <c r="V323" i="2" s="1"/>
  <c r="U382" i="2"/>
  <c r="T382" i="2" s="1"/>
  <c r="V382" i="2" s="1"/>
  <c r="U378" i="2"/>
  <c r="T378" i="2" s="1"/>
  <c r="V378" i="2" s="1"/>
  <c r="U394" i="2"/>
  <c r="T394" i="2" s="1"/>
  <c r="V394" i="2" s="1"/>
  <c r="U390" i="2"/>
  <c r="T390" i="2" s="1"/>
  <c r="V390" i="2" s="1"/>
  <c r="U318" i="2"/>
  <c r="T318" i="2" s="1"/>
  <c r="V318" i="2" s="1"/>
  <c r="U359" i="2"/>
  <c r="T359" i="2" s="1"/>
  <c r="V359" i="2" s="1"/>
  <c r="U375" i="2"/>
  <c r="T375" i="2" s="1"/>
  <c r="V375" i="2" s="1"/>
  <c r="U336" i="2"/>
  <c r="T336" i="2" s="1"/>
  <c r="V336" i="2" s="1"/>
  <c r="U344" i="2"/>
  <c r="T344" i="2" s="1"/>
  <c r="V344" i="2" s="1"/>
  <c r="U395" i="2"/>
  <c r="T395" i="2" s="1"/>
  <c r="V395" i="2" s="1"/>
  <c r="U304" i="2"/>
  <c r="T304" i="2" s="1"/>
  <c r="V304" i="2" s="1"/>
  <c r="U352" i="2"/>
  <c r="T352" i="2" s="1"/>
  <c r="V352" i="2" s="1"/>
  <c r="U244" i="2"/>
  <c r="T244" i="2" s="1"/>
  <c r="V244" i="2" s="1"/>
  <c r="U391" i="2"/>
  <c r="T391" i="2" s="1"/>
  <c r="V391" i="2" s="1"/>
  <c r="U312" i="2"/>
  <c r="T312" i="2" s="1"/>
  <c r="V312" i="2" s="1"/>
  <c r="U343" i="2"/>
  <c r="T343" i="2" s="1"/>
  <c r="V343" i="2" s="1"/>
  <c r="U350" i="2"/>
  <c r="T350" i="2" s="1"/>
  <c r="V350" i="2" s="1"/>
  <c r="U256" i="2"/>
  <c r="T256" i="2" s="1"/>
  <c r="V256" i="2" s="1"/>
  <c r="U233" i="2"/>
  <c r="T233" i="2" s="1"/>
  <c r="V233" i="2" s="1"/>
  <c r="U308" i="2"/>
  <c r="T308" i="2" s="1"/>
  <c r="V308" i="2" s="1"/>
  <c r="U314" i="2"/>
  <c r="T314" i="2" s="1"/>
  <c r="V314" i="2" s="1"/>
  <c r="S3" i="3"/>
  <c r="U381" i="2"/>
  <c r="T381" i="2" s="1"/>
  <c r="V381" i="2" s="1"/>
  <c r="U224" i="2"/>
  <c r="T224" i="2" s="1"/>
  <c r="V224" i="2" s="1"/>
  <c r="U239" i="2"/>
  <c r="T239" i="2" s="1"/>
  <c r="V239" i="2" s="1"/>
  <c r="U348" i="2"/>
  <c r="T348" i="2" s="1"/>
  <c r="V348" i="2" s="1"/>
  <c r="U231" i="2"/>
  <c r="T231" i="2" s="1"/>
  <c r="V231" i="2" s="1"/>
  <c r="U220" i="2"/>
  <c r="T220" i="2" s="1"/>
  <c r="V220" i="2" s="1"/>
  <c r="U316" i="2"/>
  <c r="T316" i="2" s="1"/>
  <c r="V316" i="2" s="1"/>
  <c r="U245" i="2"/>
  <c r="T245" i="2" s="1"/>
  <c r="V245" i="2" s="1"/>
  <c r="U301" i="2"/>
  <c r="T301" i="2" s="1"/>
  <c r="V301" i="2" s="1"/>
  <c r="U235" i="2"/>
  <c r="T235" i="2" s="1"/>
  <c r="V235" i="2" s="1"/>
  <c r="U216" i="2"/>
  <c r="T216" i="2" s="1"/>
  <c r="V216" i="2" s="1"/>
  <c r="U329" i="2"/>
  <c r="T329" i="2" s="1"/>
  <c r="V329" i="2" s="1"/>
  <c r="W204" i="2"/>
  <c r="X204" i="2"/>
  <c r="U364" i="2"/>
  <c r="T364" i="2" s="1"/>
  <c r="V364" i="2" s="1"/>
  <c r="U370" i="2"/>
  <c r="T370" i="2" s="1"/>
  <c r="V370" i="2" s="1"/>
  <c r="W323" i="2" l="1"/>
  <c r="X323" i="2"/>
  <c r="W319" i="2"/>
  <c r="X319" i="2"/>
  <c r="W329" i="2"/>
  <c r="X329" i="2"/>
  <c r="Q3" i="3"/>
  <c r="X332" i="2"/>
  <c r="W332" i="2"/>
  <c r="Y209" i="2"/>
  <c r="Z209" i="2"/>
  <c r="W231" i="2"/>
  <c r="X231" i="2"/>
  <c r="W344" i="2"/>
  <c r="X344" i="2"/>
  <c r="X301" i="2"/>
  <c r="W301" i="2"/>
  <c r="X394" i="2"/>
  <c r="W394" i="2"/>
  <c r="W303" i="2"/>
  <c r="X303" i="2"/>
  <c r="U294" i="2"/>
  <c r="T294" i="2" s="1"/>
  <c r="V294" i="2" s="1"/>
  <c r="X348" i="2"/>
  <c r="W348" i="2"/>
  <c r="W233" i="2"/>
  <c r="X233" i="2"/>
  <c r="W256" i="2"/>
  <c r="X256" i="2"/>
  <c r="U268" i="2"/>
  <c r="T268" i="2" s="1"/>
  <c r="V268" i="2" s="1"/>
  <c r="W312" i="2"/>
  <c r="X312" i="2"/>
  <c r="X304" i="2"/>
  <c r="W304" i="2"/>
  <c r="W360" i="2"/>
  <c r="X360" i="2"/>
  <c r="W320" i="2"/>
  <c r="X320" i="2"/>
  <c r="X365" i="2"/>
  <c r="W365" i="2"/>
  <c r="W298" i="2"/>
  <c r="X298" i="2"/>
  <c r="W217" i="2"/>
  <c r="X217" i="2"/>
  <c r="U347" i="2"/>
  <c r="T347" i="2" s="1"/>
  <c r="V347" i="2" s="1"/>
  <c r="W316" i="2"/>
  <c r="X316" i="2"/>
  <c r="W224" i="2"/>
  <c r="X224" i="2"/>
  <c r="U293" i="2"/>
  <c r="T293" i="2" s="1"/>
  <c r="V293" i="2" s="1"/>
  <c r="W350" i="2"/>
  <c r="X350" i="2"/>
  <c r="U278" i="2"/>
  <c r="T278" i="2" s="1"/>
  <c r="V278" i="2" s="1"/>
  <c r="W375" i="2"/>
  <c r="X375" i="2"/>
  <c r="X318" i="2"/>
  <c r="W318" i="2"/>
  <c r="U253" i="2"/>
  <c r="T253" i="2" s="1"/>
  <c r="V253" i="2" s="1"/>
  <c r="Y208" i="2"/>
  <c r="Z208" i="2"/>
  <c r="W227" i="2"/>
  <c r="X227" i="2"/>
  <c r="W279" i="2"/>
  <c r="X279" i="2"/>
  <c r="W386" i="2"/>
  <c r="X386" i="2"/>
  <c r="X219" i="2"/>
  <c r="W219" i="2"/>
  <c r="W364" i="2"/>
  <c r="X364" i="2"/>
  <c r="Y204" i="2"/>
  <c r="Z204" i="2"/>
  <c r="W381" i="2"/>
  <c r="X381" i="2"/>
  <c r="X314" i="2"/>
  <c r="W314" i="2"/>
  <c r="U259" i="2"/>
  <c r="T259" i="2" s="1"/>
  <c r="V259" i="2" s="1"/>
  <c r="U292" i="2"/>
  <c r="T292" i="2" s="1"/>
  <c r="V292" i="2" s="1"/>
  <c r="W331" i="2"/>
  <c r="X331" i="2"/>
  <c r="W387" i="2"/>
  <c r="X387" i="2"/>
  <c r="X216" i="2"/>
  <c r="W216" i="2"/>
  <c r="U272" i="2"/>
  <c r="T272" i="2" s="1"/>
  <c r="V272" i="2" s="1"/>
  <c r="W245" i="2"/>
  <c r="X245" i="2"/>
  <c r="X220" i="2"/>
  <c r="W220" i="2"/>
  <c r="X244" i="2"/>
  <c r="W244" i="2"/>
  <c r="U287" i="2"/>
  <c r="T287" i="2" s="1"/>
  <c r="V287" i="2" s="1"/>
  <c r="X359" i="2"/>
  <c r="W359" i="2"/>
  <c r="U261" i="2"/>
  <c r="T261" i="2" s="1"/>
  <c r="V261" i="2" s="1"/>
  <c r="X378" i="2"/>
  <c r="W378" i="2"/>
  <c r="W311" i="2"/>
  <c r="X311" i="2"/>
  <c r="W307" i="2"/>
  <c r="X307" i="2"/>
  <c r="X362" i="2"/>
  <c r="W362" i="2"/>
  <c r="Y212" i="2"/>
  <c r="Z212" i="2"/>
  <c r="W370" i="2"/>
  <c r="X370" i="2"/>
  <c r="U273" i="2"/>
  <c r="T273" i="2" s="1"/>
  <c r="V273" i="2" s="1"/>
  <c r="X235" i="2"/>
  <c r="W235" i="2"/>
  <c r="W308" i="2"/>
  <c r="X308" i="2"/>
  <c r="W336" i="2"/>
  <c r="X336" i="2"/>
  <c r="U255" i="2"/>
  <c r="T255" i="2" s="1"/>
  <c r="V255" i="2" s="1"/>
  <c r="Z213" i="2"/>
  <c r="Y213" i="2"/>
  <c r="X374" i="2"/>
  <c r="W374" i="2"/>
  <c r="W393" i="2"/>
  <c r="X393" i="2"/>
  <c r="U340" i="2"/>
  <c r="T340" i="2" s="1"/>
  <c r="V340" i="2" s="1"/>
  <c r="X372" i="2"/>
  <c r="W372" i="2"/>
  <c r="U276" i="2"/>
  <c r="T276" i="2" s="1"/>
  <c r="V276" i="2" s="1"/>
  <c r="U280" i="2"/>
  <c r="T280" i="2" s="1"/>
  <c r="V280" i="2" s="1"/>
  <c r="U265" i="2"/>
  <c r="T265" i="2" s="1"/>
  <c r="V265" i="2" s="1"/>
  <c r="U349" i="2"/>
  <c r="T349" i="2" s="1"/>
  <c r="V349" i="2" s="1"/>
  <c r="W343" i="2"/>
  <c r="X343" i="2"/>
  <c r="W395" i="2"/>
  <c r="X395" i="2"/>
  <c r="W382" i="2"/>
  <c r="X382" i="2"/>
  <c r="W322" i="2"/>
  <c r="X322" i="2"/>
  <c r="U266" i="2"/>
  <c r="T266" i="2" s="1"/>
  <c r="V266" i="2" s="1"/>
  <c r="X379" i="2"/>
  <c r="W379" i="2"/>
  <c r="X306" i="2"/>
  <c r="W306" i="2"/>
  <c r="U353" i="2"/>
  <c r="T353" i="2" s="1"/>
  <c r="V353" i="2" s="1"/>
  <c r="U289" i="2"/>
  <c r="T289" i="2" s="1"/>
  <c r="V289" i="2" s="1"/>
  <c r="W239" i="2"/>
  <c r="X239" i="2"/>
  <c r="W391" i="2"/>
  <c r="X391" i="2"/>
  <c r="W352" i="2"/>
  <c r="X352" i="2"/>
  <c r="W390" i="2"/>
  <c r="X390" i="2"/>
  <c r="X223" i="2"/>
  <c r="W223" i="2"/>
  <c r="W309" i="2"/>
  <c r="X309" i="2"/>
  <c r="U260" i="2"/>
  <c r="T260" i="2" s="1"/>
  <c r="V260" i="2" s="1"/>
  <c r="W252" i="2"/>
  <c r="X252" i="2"/>
  <c r="Y216" i="2" l="1"/>
  <c r="Z216" i="2"/>
  <c r="Z227" i="2"/>
  <c r="Y227" i="2"/>
  <c r="U339" i="2"/>
  <c r="T339" i="2" s="1"/>
  <c r="V339" i="2" s="1"/>
  <c r="U335" i="2"/>
  <c r="T335" i="2" s="1"/>
  <c r="V335" i="2" s="1"/>
  <c r="U330" i="2"/>
  <c r="T330" i="2" s="1"/>
  <c r="V330" i="2" s="1"/>
  <c r="Z323" i="2"/>
  <c r="Y323" i="2"/>
  <c r="U302" i="2"/>
  <c r="T302" i="2" s="1"/>
  <c r="V302" i="2" s="1"/>
  <c r="U243" i="2"/>
  <c r="T243" i="2" s="1"/>
  <c r="V243" i="2" s="1"/>
  <c r="Y395" i="2"/>
  <c r="Z395" i="2"/>
  <c r="U324" i="2"/>
  <c r="T324" i="2" s="1"/>
  <c r="V324" i="2" s="1"/>
  <c r="U232" i="2"/>
  <c r="T232" i="2" s="1"/>
  <c r="V232" i="2" s="1"/>
  <c r="U229" i="2"/>
  <c r="T229" i="2" s="1"/>
  <c r="V229" i="2" s="1"/>
  <c r="U269" i="2"/>
  <c r="T269" i="2" s="1"/>
  <c r="V269" i="2" s="1"/>
  <c r="X287" i="2"/>
  <c r="W287" i="2"/>
  <c r="U257" i="2"/>
  <c r="T257" i="2" s="1"/>
  <c r="V257" i="2" s="1"/>
  <c r="W272" i="2"/>
  <c r="X272" i="2"/>
  <c r="Z331" i="2"/>
  <c r="Y331" i="2"/>
  <c r="U290" i="2"/>
  <c r="T290" i="2" s="1"/>
  <c r="V290" i="2" s="1"/>
  <c r="U285" i="2"/>
  <c r="T285" i="2" s="1"/>
  <c r="V285" i="2" s="1"/>
  <c r="U240" i="2"/>
  <c r="T240" i="2" s="1"/>
  <c r="V240" i="2" s="1"/>
  <c r="U337" i="2"/>
  <c r="T337" i="2" s="1"/>
  <c r="V337" i="2" s="1"/>
  <c r="U238" i="2"/>
  <c r="T238" i="2" s="1"/>
  <c r="V238" i="2" s="1"/>
  <c r="U230" i="2"/>
  <c r="T230" i="2" s="1"/>
  <c r="V230" i="2" s="1"/>
  <c r="U218" i="2"/>
  <c r="T218" i="2" s="1"/>
  <c r="V218" i="2" s="1"/>
  <c r="Z308" i="2"/>
  <c r="Y308" i="2"/>
  <c r="Y318" i="2"/>
  <c r="Z318" i="2"/>
  <c r="W268" i="2"/>
  <c r="X268" i="2"/>
  <c r="U264" i="2"/>
  <c r="T264" i="2" s="1"/>
  <c r="V264" i="2" s="1"/>
  <c r="X260" i="2"/>
  <c r="W260" i="2"/>
  <c r="U376" i="2"/>
  <c r="T376" i="2" s="1"/>
  <c r="V376" i="2" s="1"/>
  <c r="Z391" i="2"/>
  <c r="Y391" i="2"/>
  <c r="W353" i="2"/>
  <c r="X353" i="2"/>
  <c r="U315" i="2"/>
  <c r="T315" i="2" s="1"/>
  <c r="V315" i="2" s="1"/>
  <c r="W265" i="2"/>
  <c r="X265" i="2"/>
  <c r="Z372" i="2"/>
  <c r="Y372" i="2"/>
  <c r="Z336" i="2"/>
  <c r="Y336" i="2"/>
  <c r="U333" i="2"/>
  <c r="T333" i="2" s="1"/>
  <c r="V333" i="2" s="1"/>
  <c r="Y235" i="2"/>
  <c r="Z235" i="2"/>
  <c r="Y370" i="2"/>
  <c r="Z370" i="2"/>
  <c r="U383" i="2"/>
  <c r="T383" i="2" s="1"/>
  <c r="V383" i="2" s="1"/>
  <c r="Z220" i="2"/>
  <c r="Y220" i="2"/>
  <c r="U214" i="2"/>
  <c r="T214" i="2" s="1"/>
  <c r="V214" i="2" s="1"/>
  <c r="U248" i="2"/>
  <c r="T248" i="2" s="1"/>
  <c r="V248" i="2" s="1"/>
  <c r="Z314" i="2"/>
  <c r="Y314" i="2"/>
  <c r="U363" i="2"/>
  <c r="T363" i="2" s="1"/>
  <c r="V363" i="2" s="1"/>
  <c r="U313" i="2"/>
  <c r="T313" i="2" s="1"/>
  <c r="V313" i="2" s="1"/>
  <c r="Z279" i="2"/>
  <c r="Y279" i="2"/>
  <c r="W253" i="2"/>
  <c r="X253" i="2"/>
  <c r="W293" i="2"/>
  <c r="X293" i="2"/>
  <c r="W347" i="2"/>
  <c r="X347" i="2"/>
  <c r="Y320" i="2"/>
  <c r="Z320" i="2"/>
  <c r="Y360" i="2"/>
  <c r="Z360" i="2"/>
  <c r="U228" i="2"/>
  <c r="T228" i="2" s="1"/>
  <c r="V228" i="2" s="1"/>
  <c r="Y348" i="2"/>
  <c r="Z348" i="2"/>
  <c r="Z301" i="2"/>
  <c r="Y301" i="2"/>
  <c r="U207" i="2"/>
  <c r="T207" i="2" s="1"/>
  <c r="V207" i="2" s="1"/>
  <c r="U225" i="2"/>
  <c r="O3" i="3"/>
  <c r="U258" i="2"/>
  <c r="T258" i="2" s="1"/>
  <c r="V258" i="2" s="1"/>
  <c r="Z319" i="2"/>
  <c r="Y319" i="2"/>
  <c r="U286" i="2"/>
  <c r="T286" i="2" s="1"/>
  <c r="V286" i="2" s="1"/>
  <c r="W349" i="2"/>
  <c r="X349" i="2"/>
  <c r="U226" i="2"/>
  <c r="T226" i="2" s="1"/>
  <c r="V226" i="2" s="1"/>
  <c r="U210" i="2"/>
  <c r="T210" i="2" s="1"/>
  <c r="V210" i="2" s="1"/>
  <c r="Z322" i="2"/>
  <c r="Y322" i="2"/>
  <c r="Y382" i="2"/>
  <c r="Z382" i="2"/>
  <c r="U305" i="2"/>
  <c r="T305" i="2" s="1"/>
  <c r="V305" i="2" s="1"/>
  <c r="W255" i="2"/>
  <c r="X255" i="2"/>
  <c r="U221" i="2"/>
  <c r="T221" i="2" s="1"/>
  <c r="V221" i="2" s="1"/>
  <c r="U283" i="2"/>
  <c r="T283" i="2" s="1"/>
  <c r="V283" i="2" s="1"/>
  <c r="U297" i="2"/>
  <c r="T297" i="2" s="1"/>
  <c r="V297" i="2" s="1"/>
  <c r="Y378" i="2"/>
  <c r="Z378" i="2"/>
  <c r="U274" i="2"/>
  <c r="T274" i="2" s="1"/>
  <c r="V274" i="2" s="1"/>
  <c r="X259" i="2"/>
  <c r="W259" i="2"/>
  <c r="U234" i="2"/>
  <c r="T234" i="2" s="1"/>
  <c r="V234" i="2" s="1"/>
  <c r="U377" i="2"/>
  <c r="T377" i="2" s="1"/>
  <c r="V377" i="2" s="1"/>
  <c r="Y233" i="2"/>
  <c r="Z233" i="2"/>
  <c r="U267" i="2"/>
  <c r="T267" i="2" s="1"/>
  <c r="V267" i="2" s="1"/>
  <c r="U222" i="2"/>
  <c r="T222" i="2" s="1"/>
  <c r="V222" i="2" s="1"/>
  <c r="Z394" i="2"/>
  <c r="Y394" i="2"/>
  <c r="U241" i="2"/>
  <c r="T241" i="2" s="1"/>
  <c r="V241" i="2" s="1"/>
  <c r="Z309" i="2"/>
  <c r="Y309" i="2"/>
  <c r="Z343" i="2"/>
  <c r="Y343" i="2"/>
  <c r="Z219" i="2"/>
  <c r="Y219" i="2"/>
  <c r="Z223" i="2"/>
  <c r="Y223" i="2"/>
  <c r="Z352" i="2"/>
  <c r="Y352" i="2"/>
  <c r="U399" i="2"/>
  <c r="T399" i="2" s="1"/>
  <c r="V399" i="2" s="1"/>
  <c r="U327" i="2"/>
  <c r="T327" i="2" s="1"/>
  <c r="V327" i="2" s="1"/>
  <c r="Z379" i="2"/>
  <c r="Y379" i="2"/>
  <c r="U384" i="2"/>
  <c r="T384" i="2" s="1"/>
  <c r="V384" i="2" s="1"/>
  <c r="U351" i="2"/>
  <c r="T351" i="2" s="1"/>
  <c r="V351" i="2" s="1"/>
  <c r="U367" i="2"/>
  <c r="T367" i="2" s="1"/>
  <c r="V367" i="2" s="1"/>
  <c r="U380" i="2"/>
  <c r="T380" i="2" s="1"/>
  <c r="V380" i="2" s="1"/>
  <c r="U354" i="2"/>
  <c r="T354" i="2" s="1"/>
  <c r="V354" i="2" s="1"/>
  <c r="W273" i="2"/>
  <c r="X273" i="2"/>
  <c r="Z307" i="2"/>
  <c r="Y307" i="2"/>
  <c r="Z359" i="2"/>
  <c r="Y359" i="2"/>
  <c r="U271" i="2"/>
  <c r="T271" i="2" s="1"/>
  <c r="V271" i="2" s="1"/>
  <c r="U263" i="2"/>
  <c r="T263" i="2" s="1"/>
  <c r="V263" i="2" s="1"/>
  <c r="U284" i="2"/>
  <c r="T284" i="2" s="1"/>
  <c r="V284" i="2" s="1"/>
  <c r="U345" i="2"/>
  <c r="T345" i="2" s="1"/>
  <c r="V345" i="2" s="1"/>
  <c r="Z381" i="2"/>
  <c r="Y381" i="2"/>
  <c r="U355" i="2"/>
  <c r="T355" i="2" s="1"/>
  <c r="V355" i="2" s="1"/>
  <c r="Z375" i="2"/>
  <c r="Y375" i="2"/>
  <c r="U300" i="2"/>
  <c r="T300" i="2" s="1"/>
  <c r="V300" i="2" s="1"/>
  <c r="Z316" i="2"/>
  <c r="Y316" i="2"/>
  <c r="Y365" i="2"/>
  <c r="Z365" i="2"/>
  <c r="Z312" i="2"/>
  <c r="Y312" i="2"/>
  <c r="Z256" i="2"/>
  <c r="Y256" i="2"/>
  <c r="U295" i="2"/>
  <c r="T295" i="2" s="1"/>
  <c r="V295" i="2" s="1"/>
  <c r="Z303" i="2"/>
  <c r="Y303" i="2"/>
  <c r="Y231" i="2"/>
  <c r="Z231" i="2"/>
  <c r="U282" i="2"/>
  <c r="T282" i="2" s="1"/>
  <c r="V282" i="2" s="1"/>
  <c r="U317" i="2"/>
  <c r="T317" i="2" s="1"/>
  <c r="V317" i="2" s="1"/>
  <c r="U321" i="2"/>
  <c r="T321" i="2" s="1"/>
  <c r="V321" i="2" s="1"/>
  <c r="Z239" i="2"/>
  <c r="Y239" i="2"/>
  <c r="X292" i="2"/>
  <c r="W292" i="2"/>
  <c r="U299" i="2"/>
  <c r="T299" i="2" s="1"/>
  <c r="V299" i="2" s="1"/>
  <c r="U291" i="2"/>
  <c r="T291" i="2" s="1"/>
  <c r="V291" i="2" s="1"/>
  <c r="U250" i="2"/>
  <c r="T250" i="2" s="1"/>
  <c r="V250" i="2" s="1"/>
  <c r="U281" i="2"/>
  <c r="T281" i="2" s="1"/>
  <c r="V281" i="2" s="1"/>
  <c r="W266" i="2"/>
  <c r="X266" i="2"/>
  <c r="U249" i="2"/>
  <c r="T249" i="2" s="1"/>
  <c r="V249" i="2" s="1"/>
  <c r="U237" i="2"/>
  <c r="T237" i="2" s="1"/>
  <c r="V237" i="2" s="1"/>
  <c r="U277" i="2"/>
  <c r="T277" i="2" s="1"/>
  <c r="V277" i="2" s="1"/>
  <c r="U366" i="2"/>
  <c r="T366" i="2" s="1"/>
  <c r="V366" i="2" s="1"/>
  <c r="U310" i="2"/>
  <c r="T310" i="2" s="1"/>
  <c r="V310" i="2" s="1"/>
  <c r="U206" i="2"/>
  <c r="T206" i="2" s="1"/>
  <c r="V206" i="2" s="1"/>
  <c r="Y362" i="2"/>
  <c r="Z362" i="2"/>
  <c r="Y311" i="2"/>
  <c r="Z311" i="2"/>
  <c r="U326" i="2"/>
  <c r="T326" i="2" s="1"/>
  <c r="V326" i="2" s="1"/>
  <c r="Z298" i="2"/>
  <c r="Y298" i="2"/>
  <c r="U346" i="2"/>
  <c r="T346" i="2" s="1"/>
  <c r="V346" i="2" s="1"/>
  <c r="U397" i="2"/>
  <c r="T397" i="2" s="1"/>
  <c r="V397" i="2" s="1"/>
  <c r="U373" i="2"/>
  <c r="T373" i="2" s="1"/>
  <c r="V373" i="2" s="1"/>
  <c r="U398" i="2"/>
  <c r="T398" i="2" s="1"/>
  <c r="V398" i="2" s="1"/>
  <c r="Z304" i="2"/>
  <c r="Y304" i="2"/>
  <c r="Z252" i="2"/>
  <c r="Y252" i="2"/>
  <c r="U251" i="2"/>
  <c r="T251" i="2" s="1"/>
  <c r="V251" i="2" s="1"/>
  <c r="W289" i="2"/>
  <c r="X289" i="2"/>
  <c r="Y306" i="2"/>
  <c r="Z306" i="2"/>
  <c r="U358" i="2"/>
  <c r="T358" i="2" s="1"/>
  <c r="V358" i="2" s="1"/>
  <c r="W280" i="2"/>
  <c r="X280" i="2"/>
  <c r="W340" i="2"/>
  <c r="X340" i="2"/>
  <c r="Z374" i="2"/>
  <c r="Y374" i="2"/>
  <c r="U328" i="2"/>
  <c r="T328" i="2" s="1"/>
  <c r="V328" i="2" s="1"/>
  <c r="X261" i="2"/>
  <c r="W261" i="2"/>
  <c r="U371" i="2"/>
  <c r="T371" i="2" s="1"/>
  <c r="V371" i="2" s="1"/>
  <c r="U236" i="2"/>
  <c r="T236" i="2" s="1"/>
  <c r="V236" i="2" s="1"/>
  <c r="Y364" i="2"/>
  <c r="Z364" i="2"/>
  <c r="U215" i="2"/>
  <c r="T215" i="2" s="1"/>
  <c r="V215" i="2" s="1"/>
  <c r="Y386" i="2"/>
  <c r="Z386" i="2"/>
  <c r="U288" i="2"/>
  <c r="T288" i="2" s="1"/>
  <c r="V288" i="2" s="1"/>
  <c r="W278" i="2"/>
  <c r="X278" i="2"/>
  <c r="Z350" i="2"/>
  <c r="Y350" i="2"/>
  <c r="Z224" i="2"/>
  <c r="Y224" i="2"/>
  <c r="U368" i="2"/>
  <c r="T368" i="2" s="1"/>
  <c r="V368" i="2" s="1"/>
  <c r="Z217" i="2"/>
  <c r="Y217" i="2"/>
  <c r="U211" i="2"/>
  <c r="T211" i="2" s="1"/>
  <c r="V211" i="2" s="1"/>
  <c r="Z344" i="2"/>
  <c r="Y344" i="2"/>
  <c r="Z332" i="2"/>
  <c r="Y332" i="2"/>
  <c r="U325" i="2"/>
  <c r="T325" i="2" s="1"/>
  <c r="V325" i="2" s="1"/>
  <c r="U388" i="2"/>
  <c r="T388" i="2" s="1"/>
  <c r="V388" i="2" s="1"/>
  <c r="W276" i="2"/>
  <c r="X276" i="2"/>
  <c r="U361" i="2"/>
  <c r="T361" i="2" s="1"/>
  <c r="V361" i="2" s="1"/>
  <c r="Z244" i="2"/>
  <c r="Y244" i="2"/>
  <c r="U338" i="2"/>
  <c r="T338" i="2" s="1"/>
  <c r="V338" i="2" s="1"/>
  <c r="U356" i="2"/>
  <c r="T356" i="2" s="1"/>
  <c r="V356" i="2" s="1"/>
  <c r="Z390" i="2"/>
  <c r="Y390" i="2"/>
  <c r="U389" i="2"/>
  <c r="T389" i="2" s="1"/>
  <c r="V389" i="2" s="1"/>
  <c r="U246" i="2"/>
  <c r="T246" i="2" s="1"/>
  <c r="V246" i="2" s="1"/>
  <c r="U334" i="2"/>
  <c r="T334" i="2" s="1"/>
  <c r="V334" i="2" s="1"/>
  <c r="Y393" i="2"/>
  <c r="Z393" i="2"/>
  <c r="U247" i="2"/>
  <c r="T247" i="2" s="1"/>
  <c r="V247" i="2" s="1"/>
  <c r="U357" i="2"/>
  <c r="T357" i="2" s="1"/>
  <c r="V357" i="2" s="1"/>
  <c r="U385" i="2"/>
  <c r="T385" i="2" s="1"/>
  <c r="V385" i="2" s="1"/>
  <c r="U275" i="2"/>
  <c r="T275" i="2" s="1"/>
  <c r="V275" i="2" s="1"/>
  <c r="U341" i="2"/>
  <c r="T341" i="2" s="1"/>
  <c r="V341" i="2" s="1"/>
  <c r="U262" i="2"/>
  <c r="T262" i="2" s="1"/>
  <c r="V262" i="2" s="1"/>
  <c r="U296" i="2"/>
  <c r="T296" i="2" s="1"/>
  <c r="V296" i="2" s="1"/>
  <c r="Z245" i="2"/>
  <c r="Y245" i="2"/>
  <c r="Y387" i="2"/>
  <c r="Z387" i="2"/>
  <c r="U242" i="2"/>
  <c r="T242" i="2" s="1"/>
  <c r="V242" i="2" s="1"/>
  <c r="U396" i="2"/>
  <c r="T396" i="2" s="1"/>
  <c r="V396" i="2" s="1"/>
  <c r="U369" i="2"/>
  <c r="T369" i="2" s="1"/>
  <c r="V369" i="2" s="1"/>
  <c r="U270" i="2"/>
  <c r="T270" i="2" s="1"/>
  <c r="V270" i="2" s="1"/>
  <c r="U392" i="2"/>
  <c r="T392" i="2" s="1"/>
  <c r="V392" i="2" s="1"/>
  <c r="U205" i="2"/>
  <c r="T205" i="2" s="1"/>
  <c r="V205" i="2" s="1"/>
  <c r="W294" i="2"/>
  <c r="X294" i="2"/>
  <c r="U342" i="2"/>
  <c r="T342" i="2" s="1"/>
  <c r="V342" i="2" s="1"/>
  <c r="U254" i="2"/>
  <c r="T254" i="2" s="1"/>
  <c r="V254" i="2" s="1"/>
  <c r="Z329" i="2"/>
  <c r="Y329" i="2"/>
  <c r="W281" i="2" l="1"/>
  <c r="X281" i="2"/>
  <c r="W368" i="2"/>
  <c r="X368" i="2"/>
  <c r="W358" i="2"/>
  <c r="X358" i="2"/>
  <c r="X355" i="2"/>
  <c r="W355" i="2"/>
  <c r="X228" i="2"/>
  <c r="W228" i="2"/>
  <c r="W240" i="2"/>
  <c r="X240" i="2"/>
  <c r="W269" i="2"/>
  <c r="X269" i="2"/>
  <c r="W275" i="2"/>
  <c r="X275" i="2"/>
  <c r="W334" i="2"/>
  <c r="X334" i="2"/>
  <c r="W356" i="2"/>
  <c r="X356" i="2"/>
  <c r="Z276" i="2"/>
  <c r="Y276" i="2"/>
  <c r="W388" i="2"/>
  <c r="X388" i="2"/>
  <c r="X237" i="2"/>
  <c r="W237" i="2"/>
  <c r="Y266" i="2"/>
  <c r="Z266" i="2"/>
  <c r="W299" i="2"/>
  <c r="X299" i="2"/>
  <c r="W317" i="2"/>
  <c r="X317" i="2"/>
  <c r="W221" i="2"/>
  <c r="X221" i="2"/>
  <c r="W313" i="2"/>
  <c r="X313" i="2"/>
  <c r="W330" i="2"/>
  <c r="X330" i="2"/>
  <c r="X392" i="2"/>
  <c r="W392" i="2"/>
  <c r="W369" i="2"/>
  <c r="X369" i="2"/>
  <c r="W341" i="2"/>
  <c r="X341" i="2"/>
  <c r="X295" i="2"/>
  <c r="W295" i="2"/>
  <c r="W315" i="2"/>
  <c r="X315" i="2"/>
  <c r="W302" i="2"/>
  <c r="X302" i="2"/>
  <c r="W380" i="2"/>
  <c r="X380" i="2"/>
  <c r="W377" i="2"/>
  <c r="X377" i="2"/>
  <c r="W396" i="2"/>
  <c r="X396" i="2"/>
  <c r="X246" i="2"/>
  <c r="W246" i="2"/>
  <c r="Y261" i="2"/>
  <c r="Z261" i="2"/>
  <c r="X366" i="2"/>
  <c r="W366" i="2"/>
  <c r="X282" i="2"/>
  <c r="W282" i="2"/>
  <c r="W300" i="2"/>
  <c r="X300" i="2"/>
  <c r="W354" i="2"/>
  <c r="X354" i="2"/>
  <c r="W367" i="2"/>
  <c r="X367" i="2"/>
  <c r="W226" i="2"/>
  <c r="X226" i="2"/>
  <c r="X286" i="2"/>
  <c r="W286" i="2"/>
  <c r="T225" i="2"/>
  <c r="V225" i="2" s="1"/>
  <c r="M3" i="3"/>
  <c r="W248" i="2"/>
  <c r="X248" i="2"/>
  <c r="W285" i="2"/>
  <c r="X285" i="2"/>
  <c r="W324" i="2"/>
  <c r="X324" i="2"/>
  <c r="W335" i="2"/>
  <c r="X335" i="2"/>
  <c r="Y289" i="2"/>
  <c r="Z289" i="2"/>
  <c r="X384" i="2"/>
  <c r="W384" i="2"/>
  <c r="W305" i="2"/>
  <c r="X305" i="2"/>
  <c r="W207" i="2"/>
  <c r="X207" i="2"/>
  <c r="Z273" i="2"/>
  <c r="Y273" i="2"/>
  <c r="W337" i="2"/>
  <c r="X337" i="2"/>
  <c r="W342" i="2"/>
  <c r="X342" i="2"/>
  <c r="W385" i="2"/>
  <c r="X385" i="2"/>
  <c r="W389" i="2"/>
  <c r="X389" i="2"/>
  <c r="Y278" i="2"/>
  <c r="Z278" i="2"/>
  <c r="X236" i="2"/>
  <c r="W236" i="2"/>
  <c r="W328" i="2"/>
  <c r="X328" i="2"/>
  <c r="Z340" i="2"/>
  <c r="Y340" i="2"/>
  <c r="Z280" i="2"/>
  <c r="Y280" i="2"/>
  <c r="W345" i="2"/>
  <c r="X345" i="2"/>
  <c r="W241" i="2"/>
  <c r="X241" i="2"/>
  <c r="W297" i="2"/>
  <c r="X297" i="2"/>
  <c r="W363" i="2"/>
  <c r="X363" i="2"/>
  <c r="W214" i="2"/>
  <c r="X214" i="2"/>
  <c r="Z353" i="2"/>
  <c r="Y353" i="2"/>
  <c r="W376" i="2"/>
  <c r="X376" i="2"/>
  <c r="Z268" i="2"/>
  <c r="Y268" i="2"/>
  <c r="W230" i="2"/>
  <c r="X230" i="2"/>
  <c r="X290" i="2"/>
  <c r="W290" i="2"/>
  <c r="W288" i="2"/>
  <c r="X288" i="2"/>
  <c r="X399" i="2"/>
  <c r="W399" i="2"/>
  <c r="W383" i="2"/>
  <c r="X383" i="2"/>
  <c r="X218" i="2"/>
  <c r="W218" i="2"/>
  <c r="X205" i="2"/>
  <c r="W205" i="2"/>
  <c r="Z294" i="2"/>
  <c r="Y294" i="2"/>
  <c r="W270" i="2"/>
  <c r="X270" i="2"/>
  <c r="X361" i="2"/>
  <c r="W361" i="2"/>
  <c r="W325" i="2"/>
  <c r="X325" i="2"/>
  <c r="W211" i="2"/>
  <c r="X211" i="2"/>
  <c r="W215" i="2"/>
  <c r="X215" i="2"/>
  <c r="W371" i="2"/>
  <c r="X371" i="2"/>
  <c r="X206" i="2"/>
  <c r="W206" i="2"/>
  <c r="X321" i="2"/>
  <c r="W321" i="2"/>
  <c r="X284" i="2"/>
  <c r="W284" i="2"/>
  <c r="X263" i="2"/>
  <c r="W263" i="2"/>
  <c r="W327" i="2"/>
  <c r="X327" i="2"/>
  <c r="Z347" i="2"/>
  <c r="Y347" i="2"/>
  <c r="Z253" i="2"/>
  <c r="Y253" i="2"/>
  <c r="X333" i="2"/>
  <c r="W333" i="2"/>
  <c r="Z260" i="2"/>
  <c r="Y260" i="2"/>
  <c r="W229" i="2"/>
  <c r="X229" i="2"/>
  <c r="Y292" i="2"/>
  <c r="Z292" i="2"/>
  <c r="X222" i="2"/>
  <c r="W222" i="2"/>
  <c r="W262" i="2"/>
  <c r="X262" i="2"/>
  <c r="Y265" i="2"/>
  <c r="Z265" i="2"/>
  <c r="X257" i="2"/>
  <c r="W257" i="2"/>
  <c r="W243" i="2"/>
  <c r="X243" i="2"/>
  <c r="W242" i="2"/>
  <c r="X242" i="2"/>
  <c r="X296" i="2"/>
  <c r="W296" i="2"/>
  <c r="W357" i="2"/>
  <c r="X357" i="2"/>
  <c r="W251" i="2"/>
  <c r="X251" i="2"/>
  <c r="W373" i="2"/>
  <c r="X373" i="2"/>
  <c r="W397" i="2"/>
  <c r="X397" i="2"/>
  <c r="W277" i="2"/>
  <c r="X277" i="2"/>
  <c r="W249" i="2"/>
  <c r="X249" i="2"/>
  <c r="X351" i="2"/>
  <c r="W351" i="2"/>
  <c r="W234" i="2"/>
  <c r="X234" i="2"/>
  <c r="Z349" i="2"/>
  <c r="Y349" i="2"/>
  <c r="Z293" i="2"/>
  <c r="Y293" i="2"/>
  <c r="Y272" i="2"/>
  <c r="Z272" i="2"/>
  <c r="Z287" i="2"/>
  <c r="Y287" i="2"/>
  <c r="W339" i="2"/>
  <c r="X339" i="2"/>
  <c r="W267" i="2"/>
  <c r="X267" i="2"/>
  <c r="W274" i="2"/>
  <c r="X274" i="2"/>
  <c r="W210" i="2"/>
  <c r="X210" i="2"/>
  <c r="W254" i="2"/>
  <c r="X254" i="2"/>
  <c r="W247" i="2"/>
  <c r="X247" i="2"/>
  <c r="X338" i="2"/>
  <c r="W338" i="2"/>
  <c r="W398" i="2"/>
  <c r="X398" i="2"/>
  <c r="W346" i="2"/>
  <c r="X346" i="2"/>
  <c r="W326" i="2"/>
  <c r="X326" i="2"/>
  <c r="W310" i="2"/>
  <c r="X310" i="2"/>
  <c r="W250" i="2"/>
  <c r="X250" i="2"/>
  <c r="W291" i="2"/>
  <c r="X291" i="2"/>
  <c r="W271" i="2"/>
  <c r="X271" i="2"/>
  <c r="Y259" i="2"/>
  <c r="Z259" i="2"/>
  <c r="W283" i="2"/>
  <c r="X283" i="2"/>
  <c r="Y255" i="2"/>
  <c r="Z255" i="2"/>
  <c r="W258" i="2"/>
  <c r="X258" i="2"/>
  <c r="W264" i="2"/>
  <c r="X264" i="2"/>
  <c r="X238" i="2"/>
  <c r="W238" i="2"/>
  <c r="X232" i="2"/>
  <c r="W232" i="2"/>
  <c r="R202" i="2"/>
  <c r="A6" i="3"/>
  <c r="A7" i="3" s="1"/>
  <c r="B5" i="3"/>
  <c r="Y297" i="2" l="1"/>
  <c r="Z297" i="2"/>
  <c r="Y324" i="2"/>
  <c r="Z324" i="2"/>
  <c r="Z300" i="2"/>
  <c r="Y300" i="2"/>
  <c r="Y249" i="2"/>
  <c r="Z249" i="2"/>
  <c r="Y251" i="2"/>
  <c r="Z251" i="2"/>
  <c r="Z207" i="2"/>
  <c r="Y207" i="2"/>
  <c r="Y248" i="2"/>
  <c r="Z248" i="2"/>
  <c r="Z317" i="2"/>
  <c r="Y317" i="2"/>
  <c r="Y234" i="2"/>
  <c r="Z234" i="2"/>
  <c r="Y337" i="2"/>
  <c r="Z337" i="2"/>
  <c r="W225" i="2"/>
  <c r="X225" i="2"/>
  <c r="Y366" i="2"/>
  <c r="Z366" i="2"/>
  <c r="Y334" i="2"/>
  <c r="Z334" i="2"/>
  <c r="Z232" i="2"/>
  <c r="Y232" i="2"/>
  <c r="Z247" i="2"/>
  <c r="Y247" i="2"/>
  <c r="Z267" i="2"/>
  <c r="Y267" i="2"/>
  <c r="Z373" i="2"/>
  <c r="Y373" i="2"/>
  <c r="Y385" i="2"/>
  <c r="Z385" i="2"/>
  <c r="Y341" i="2"/>
  <c r="Z341" i="2"/>
  <c r="Z221" i="2"/>
  <c r="Y221" i="2"/>
  <c r="Z368" i="2"/>
  <c r="Y368" i="2"/>
  <c r="Z264" i="2"/>
  <c r="Y264" i="2"/>
  <c r="Z345" i="2"/>
  <c r="Y345" i="2"/>
  <c r="Z377" i="2"/>
  <c r="Y377" i="2"/>
  <c r="Y275" i="2"/>
  <c r="Z275" i="2"/>
  <c r="Z321" i="2"/>
  <c r="Y321" i="2"/>
  <c r="Y241" i="2"/>
  <c r="Z241" i="2"/>
  <c r="Y282" i="2"/>
  <c r="Z282" i="2"/>
  <c r="Z346" i="2"/>
  <c r="Y346" i="2"/>
  <c r="Z238" i="2"/>
  <c r="Y238" i="2"/>
  <c r="Z258" i="2"/>
  <c r="Y258" i="2"/>
  <c r="Y274" i="2"/>
  <c r="Z274" i="2"/>
  <c r="Y397" i="2"/>
  <c r="Z397" i="2"/>
  <c r="Z296" i="2"/>
  <c r="Y296" i="2"/>
  <c r="Y333" i="2"/>
  <c r="Z333" i="2"/>
  <c r="Y325" i="2"/>
  <c r="Z325" i="2"/>
  <c r="Z361" i="2"/>
  <c r="Y361" i="2"/>
  <c r="Y218" i="2"/>
  <c r="Z218" i="2"/>
  <c r="Y363" i="2"/>
  <c r="Z363" i="2"/>
  <c r="Z328" i="2"/>
  <c r="Y328" i="2"/>
  <c r="Z342" i="2"/>
  <c r="Y342" i="2"/>
  <c r="Y285" i="2"/>
  <c r="Z285" i="2"/>
  <c r="Z354" i="2"/>
  <c r="Y354" i="2"/>
  <c r="Y388" i="2"/>
  <c r="Z388" i="2"/>
  <c r="Y356" i="2"/>
  <c r="Z356" i="2"/>
  <c r="Z357" i="2"/>
  <c r="Y357" i="2"/>
  <c r="Z327" i="2"/>
  <c r="Y327" i="2"/>
  <c r="Z205" i="2"/>
  <c r="Y205" i="2"/>
  <c r="Z384" i="2"/>
  <c r="Y384" i="2"/>
  <c r="Z335" i="2"/>
  <c r="Y335" i="2"/>
  <c r="Z226" i="2"/>
  <c r="Y226" i="2"/>
  <c r="Z315" i="2"/>
  <c r="Y315" i="2"/>
  <c r="Z295" i="2"/>
  <c r="Y295" i="2"/>
  <c r="Y330" i="2"/>
  <c r="Z330" i="2"/>
  <c r="Z313" i="2"/>
  <c r="Y313" i="2"/>
  <c r="Z299" i="2"/>
  <c r="Y299" i="2"/>
  <c r="Y358" i="2"/>
  <c r="Z358" i="2"/>
  <c r="Z281" i="2"/>
  <c r="Y281" i="2"/>
  <c r="Y290" i="2"/>
  <c r="Z290" i="2"/>
  <c r="Y269" i="2"/>
  <c r="Z269" i="2"/>
  <c r="Z371" i="2"/>
  <c r="Y371" i="2"/>
  <c r="Z326" i="2"/>
  <c r="Y326" i="2"/>
  <c r="Z250" i="2"/>
  <c r="Y250" i="2"/>
  <c r="Z310" i="2"/>
  <c r="Y310" i="2"/>
  <c r="Z338" i="2"/>
  <c r="Y338" i="2"/>
  <c r="Y257" i="2"/>
  <c r="Z257" i="2"/>
  <c r="Z262" i="2"/>
  <c r="Y262" i="2"/>
  <c r="Y263" i="2"/>
  <c r="Z263" i="2"/>
  <c r="Y211" i="2"/>
  <c r="Z211" i="2"/>
  <c r="Y288" i="2"/>
  <c r="Z288" i="2"/>
  <c r="Z236" i="2"/>
  <c r="Y236" i="2"/>
  <c r="Z305" i="2"/>
  <c r="Y305" i="2"/>
  <c r="Z367" i="2"/>
  <c r="Y367" i="2"/>
  <c r="Z396" i="2"/>
  <c r="Y396" i="2"/>
  <c r="Z228" i="2"/>
  <c r="Y228" i="2"/>
  <c r="Z355" i="2"/>
  <c r="Y355" i="2"/>
  <c r="Z291" i="2"/>
  <c r="Y291" i="2"/>
  <c r="Z254" i="2"/>
  <c r="Y254" i="2"/>
  <c r="Y270" i="2"/>
  <c r="Z270" i="2"/>
  <c r="Y383" i="2"/>
  <c r="Z383" i="2"/>
  <c r="Z351" i="2"/>
  <c r="Y351" i="2"/>
  <c r="Y206" i="2"/>
  <c r="Z206" i="2"/>
  <c r="Y271" i="2"/>
  <c r="Z271" i="2"/>
  <c r="Z398" i="2"/>
  <c r="Y398" i="2"/>
  <c r="Y277" i="2"/>
  <c r="Z277" i="2"/>
  <c r="Z243" i="2"/>
  <c r="Y243" i="2"/>
  <c r="Z222" i="2"/>
  <c r="Y222" i="2"/>
  <c r="Z230" i="2"/>
  <c r="Y230" i="2"/>
  <c r="Z376" i="2"/>
  <c r="Y376" i="2"/>
  <c r="Z214" i="2"/>
  <c r="Y214" i="2"/>
  <c r="Z389" i="2"/>
  <c r="Y389" i="2"/>
  <c r="Y286" i="2"/>
  <c r="Z286" i="2"/>
  <c r="Z380" i="2"/>
  <c r="Y380" i="2"/>
  <c r="Y302" i="2"/>
  <c r="Z302" i="2"/>
  <c r="Z392" i="2"/>
  <c r="Y392" i="2"/>
  <c r="Z240" i="2"/>
  <c r="Y240" i="2"/>
  <c r="Z339" i="2"/>
  <c r="Y339" i="2"/>
  <c r="Y284" i="2"/>
  <c r="Z284" i="2"/>
  <c r="Z283" i="2"/>
  <c r="Y283" i="2"/>
  <c r="Y210" i="2"/>
  <c r="Z210" i="2"/>
  <c r="Z242" i="2"/>
  <c r="Y242" i="2"/>
  <c r="Z229" i="2"/>
  <c r="Y229" i="2"/>
  <c r="Y215" i="2"/>
  <c r="Z215" i="2"/>
  <c r="Z399" i="2"/>
  <c r="Y399" i="2"/>
  <c r="Z246" i="2"/>
  <c r="Y246" i="2"/>
  <c r="Z369" i="2"/>
  <c r="Y369" i="2"/>
  <c r="Z237" i="2"/>
  <c r="Y237" i="2"/>
  <c r="B6" i="3"/>
  <c r="B7" i="3"/>
  <c r="A8" i="3"/>
  <c r="Z225" i="2" l="1"/>
  <c r="Y225" i="2"/>
  <c r="B8" i="3"/>
  <c r="A9" i="3"/>
  <c r="T20" i="3" l="1"/>
  <c r="T12" i="3"/>
  <c r="T19" i="3"/>
  <c r="T11" i="3"/>
  <c r="T18" i="3"/>
  <c r="T10" i="3"/>
  <c r="T17" i="3"/>
  <c r="T9" i="3"/>
  <c r="T13" i="3"/>
  <c r="T16" i="3"/>
  <c r="T8" i="3"/>
  <c r="T23" i="3"/>
  <c r="T15" i="3"/>
  <c r="T7" i="3"/>
  <c r="T22" i="3"/>
  <c r="T6" i="3"/>
  <c r="T5" i="3"/>
  <c r="T14" i="3"/>
  <c r="T21" i="3"/>
  <c r="U6" i="3"/>
  <c r="U23" i="3"/>
  <c r="U19" i="3"/>
  <c r="U20" i="3"/>
  <c r="U16" i="3"/>
  <c r="U15" i="3"/>
  <c r="U21" i="3"/>
  <c r="U12" i="3"/>
  <c r="U11" i="3"/>
  <c r="U5" i="3"/>
  <c r="U17" i="3"/>
  <c r="U8" i="3"/>
  <c r="U7" i="3"/>
  <c r="U13" i="3"/>
  <c r="U14" i="3"/>
  <c r="U9" i="3"/>
  <c r="U18" i="3"/>
  <c r="U10" i="3"/>
  <c r="U22" i="3"/>
  <c r="Q17" i="3"/>
  <c r="Q6" i="3"/>
  <c r="Q12" i="3"/>
  <c r="Q13" i="3"/>
  <c r="Q11" i="3"/>
  <c r="Q8" i="3"/>
  <c r="Q20" i="3"/>
  <c r="Q9" i="3"/>
  <c r="Q7" i="3"/>
  <c r="Q21" i="3"/>
  <c r="Q5" i="3"/>
  <c r="Q23" i="3"/>
  <c r="Q19" i="3"/>
  <c r="Q10" i="3"/>
  <c r="Q18" i="3"/>
  <c r="Q14" i="3"/>
  <c r="Q22" i="3"/>
  <c r="Q15" i="3"/>
  <c r="Q16" i="3"/>
  <c r="V21" i="3"/>
  <c r="V12" i="3"/>
  <c r="V7" i="3"/>
  <c r="V14" i="3"/>
  <c r="V15" i="3"/>
  <c r="V11" i="3"/>
  <c r="V17" i="3"/>
  <c r="V8" i="3"/>
  <c r="V13" i="3"/>
  <c r="V18" i="3"/>
  <c r="V6" i="3"/>
  <c r="V9" i="3"/>
  <c r="V10" i="3"/>
  <c r="V5" i="3"/>
  <c r="V23" i="3"/>
  <c r="V22" i="3"/>
  <c r="V19" i="3"/>
  <c r="V20" i="3"/>
  <c r="V16" i="3"/>
  <c r="S17" i="3"/>
  <c r="S9" i="3"/>
  <c r="S11" i="3"/>
  <c r="S16" i="3"/>
  <c r="S8" i="3"/>
  <c r="S23" i="3"/>
  <c r="S15" i="3"/>
  <c r="S7" i="3"/>
  <c r="S22" i="3"/>
  <c r="S14" i="3"/>
  <c r="S6" i="3"/>
  <c r="S21" i="3"/>
  <c r="S13" i="3"/>
  <c r="S5" i="3"/>
  <c r="S20" i="3"/>
  <c r="S12" i="3"/>
  <c r="S19" i="3"/>
  <c r="S18" i="3"/>
  <c r="S10" i="3"/>
  <c r="M9" i="3"/>
  <c r="M12" i="3"/>
  <c r="M23" i="3"/>
  <c r="M7" i="3"/>
  <c r="M10" i="3"/>
  <c r="M11" i="3"/>
  <c r="M21" i="3"/>
  <c r="M5" i="3"/>
  <c r="M8" i="3"/>
  <c r="M14" i="3"/>
  <c r="M19" i="3"/>
  <c r="M22" i="3"/>
  <c r="M6" i="3"/>
  <c r="M17" i="3"/>
  <c r="M20" i="3"/>
  <c r="M15" i="3"/>
  <c r="M18" i="3"/>
  <c r="M13" i="3"/>
  <c r="M16" i="3"/>
  <c r="R14" i="3"/>
  <c r="R20" i="3"/>
  <c r="R11" i="3"/>
  <c r="R10" i="3"/>
  <c r="R21" i="3"/>
  <c r="R18" i="3"/>
  <c r="R17" i="3"/>
  <c r="R6" i="3"/>
  <c r="R13" i="3"/>
  <c r="R7" i="3"/>
  <c r="R9" i="3"/>
  <c r="R23" i="3"/>
  <c r="R16" i="3"/>
  <c r="R5" i="3"/>
  <c r="R19" i="3"/>
  <c r="R8" i="3"/>
  <c r="R12" i="3"/>
  <c r="R15" i="3"/>
  <c r="R22" i="3"/>
  <c r="O21" i="3"/>
  <c r="O5" i="3"/>
  <c r="O6" i="3"/>
  <c r="O19" i="3"/>
  <c r="O12" i="3"/>
  <c r="O23" i="3"/>
  <c r="O17" i="3"/>
  <c r="O20" i="3"/>
  <c r="O7" i="3"/>
  <c r="O15" i="3"/>
  <c r="O8" i="3"/>
  <c r="O13" i="3"/>
  <c r="O16" i="3"/>
  <c r="O18" i="3"/>
  <c r="O11" i="3"/>
  <c r="O22" i="3"/>
  <c r="O14" i="3"/>
  <c r="O9" i="3"/>
  <c r="O10" i="3"/>
  <c r="P15" i="3"/>
  <c r="P18" i="3"/>
  <c r="P13" i="3"/>
  <c r="P16" i="3"/>
  <c r="P11" i="3"/>
  <c r="P14" i="3"/>
  <c r="P9" i="3"/>
  <c r="P12" i="3"/>
  <c r="P23" i="3"/>
  <c r="P7" i="3"/>
  <c r="P10" i="3"/>
  <c r="P20" i="3"/>
  <c r="P21" i="3"/>
  <c r="P5" i="3"/>
  <c r="P8" i="3"/>
  <c r="P17" i="3"/>
  <c r="P19" i="3"/>
  <c r="P22" i="3"/>
  <c r="P6" i="3"/>
  <c r="N10" i="3"/>
  <c r="N13" i="3"/>
  <c r="N18" i="3"/>
  <c r="N22" i="3"/>
  <c r="N11" i="3"/>
  <c r="N6" i="3"/>
  <c r="N20" i="3"/>
  <c r="N12" i="3"/>
  <c r="N9" i="3"/>
  <c r="N15" i="3"/>
  <c r="N23" i="3"/>
  <c r="N7" i="3"/>
  <c r="N21" i="3"/>
  <c r="N5" i="3"/>
  <c r="N19" i="3"/>
  <c r="N16" i="3"/>
  <c r="N14" i="3"/>
  <c r="N17" i="3"/>
  <c r="N8" i="3"/>
  <c r="B9" i="3"/>
  <c r="A10" i="3"/>
  <c r="A11" i="3" l="1"/>
  <c r="B10" i="3"/>
  <c r="B11" i="3" l="1"/>
  <c r="A12" i="3"/>
  <c r="B12" i="3" l="1"/>
  <c r="A13" i="3"/>
  <c r="B13" i="3" l="1"/>
  <c r="A14" i="3"/>
  <c r="A15" i="3" l="1"/>
  <c r="B14" i="3"/>
  <c r="B15" i="3" l="1"/>
  <c r="A16" i="3"/>
  <c r="B16" i="3" l="1"/>
  <c r="A17" i="3"/>
  <c r="B17" i="3" l="1"/>
  <c r="A18" i="3"/>
  <c r="A19" i="3" l="1"/>
  <c r="B18" i="3"/>
  <c r="B19" i="3" l="1"/>
  <c r="A20" i="3"/>
  <c r="B20" i="3" l="1"/>
  <c r="A21" i="3"/>
  <c r="B21" i="3" l="1"/>
  <c r="A22" i="3"/>
  <c r="A23" i="3" l="1"/>
  <c r="B22" i="3"/>
  <c r="B23" i="3" l="1"/>
  <c r="A24" i="3"/>
  <c r="B24" i="3" l="1"/>
  <c r="A25" i="3"/>
  <c r="N24" i="3" l="1"/>
  <c r="O24" i="3"/>
  <c r="M24" i="3"/>
  <c r="P24" i="3"/>
  <c r="Q24" i="3"/>
  <c r="R24" i="3"/>
  <c r="V24" i="3"/>
  <c r="T24" i="3"/>
  <c r="S24" i="3"/>
  <c r="U24" i="3"/>
  <c r="B25" i="3"/>
  <c r="A26" i="3"/>
  <c r="M25" i="3" l="1"/>
  <c r="P25" i="3"/>
  <c r="O25" i="3"/>
  <c r="N25" i="3"/>
  <c r="Q25" i="3"/>
  <c r="R25" i="3"/>
  <c r="U25" i="3"/>
  <c r="S25" i="3"/>
  <c r="T25" i="3"/>
  <c r="V25" i="3"/>
  <c r="A27" i="3"/>
  <c r="B26" i="3"/>
  <c r="O26" i="3" l="1"/>
  <c r="N26" i="3"/>
  <c r="M26" i="3"/>
  <c r="P26" i="3"/>
  <c r="Q26" i="3"/>
  <c r="R26" i="3"/>
  <c r="S26" i="3"/>
  <c r="V26" i="3"/>
  <c r="U26" i="3"/>
  <c r="T26" i="3"/>
  <c r="B27" i="3"/>
  <c r="A28" i="3"/>
  <c r="P27" i="3" l="1"/>
  <c r="M27" i="3"/>
  <c r="O27" i="3"/>
  <c r="N27" i="3"/>
  <c r="R27" i="3"/>
  <c r="Q27" i="3"/>
  <c r="V27" i="3"/>
  <c r="S27" i="3"/>
  <c r="U27" i="3"/>
  <c r="T27" i="3"/>
  <c r="B28" i="3"/>
  <c r="A29" i="3"/>
  <c r="O28" i="3" l="1"/>
  <c r="M28" i="3"/>
  <c r="P28" i="3"/>
  <c r="N28" i="3"/>
  <c r="Q28" i="3"/>
  <c r="R28" i="3"/>
  <c r="V28" i="3"/>
  <c r="S28" i="3"/>
  <c r="T28" i="3"/>
  <c r="U28" i="3"/>
  <c r="B29" i="3"/>
  <c r="A30" i="3"/>
  <c r="M29" i="3" l="1"/>
  <c r="O29" i="3"/>
  <c r="P29" i="3"/>
  <c r="N29" i="3"/>
  <c r="Q29" i="3"/>
  <c r="R29" i="3"/>
  <c r="S29" i="3"/>
  <c r="U29" i="3"/>
  <c r="T29" i="3"/>
  <c r="V29" i="3"/>
  <c r="A31" i="3"/>
  <c r="B30" i="3"/>
  <c r="O30" i="3" l="1"/>
  <c r="M30" i="3"/>
  <c r="P30" i="3"/>
  <c r="N30" i="3"/>
  <c r="Q30" i="3"/>
  <c r="R30" i="3"/>
  <c r="T30" i="3"/>
  <c r="V30" i="3"/>
  <c r="S30" i="3"/>
  <c r="U30" i="3"/>
  <c r="B31" i="3"/>
  <c r="A32" i="3"/>
  <c r="O31" i="3" l="1"/>
  <c r="N31" i="3"/>
  <c r="P31" i="3"/>
  <c r="M31" i="3"/>
  <c r="Q31" i="3"/>
  <c r="R31" i="3"/>
  <c r="U31" i="3"/>
  <c r="S31" i="3"/>
  <c r="T31" i="3"/>
  <c r="V31" i="3"/>
  <c r="B32" i="3"/>
  <c r="A33" i="3"/>
  <c r="O32" i="3" l="1"/>
  <c r="M32" i="3"/>
  <c r="P32" i="3"/>
  <c r="N32" i="3"/>
  <c r="Q32" i="3"/>
  <c r="R32" i="3"/>
  <c r="V32" i="3"/>
  <c r="T32" i="3"/>
  <c r="S32" i="3"/>
  <c r="U32" i="3"/>
  <c r="B33" i="3"/>
  <c r="A34" i="3"/>
  <c r="O33" i="3" l="1"/>
  <c r="N33" i="3"/>
  <c r="M33" i="3"/>
  <c r="P33" i="3"/>
  <c r="Q33" i="3"/>
  <c r="R33" i="3"/>
  <c r="U33" i="3"/>
  <c r="S33" i="3"/>
  <c r="T33" i="3"/>
  <c r="V33" i="3"/>
  <c r="A35" i="3"/>
  <c r="B34" i="3"/>
  <c r="M34" i="3" l="1"/>
  <c r="P34" i="3"/>
  <c r="N34" i="3"/>
  <c r="O34" i="3"/>
  <c r="R34" i="3"/>
  <c r="Q34" i="3"/>
  <c r="V34" i="3"/>
  <c r="S34" i="3"/>
  <c r="T34" i="3"/>
  <c r="U34" i="3"/>
  <c r="B35" i="3"/>
  <c r="A36" i="3"/>
  <c r="O35" i="3" l="1"/>
  <c r="N35" i="3"/>
  <c r="M35" i="3"/>
  <c r="P35" i="3"/>
  <c r="Q35" i="3"/>
  <c r="R35" i="3"/>
  <c r="U35" i="3"/>
  <c r="S35" i="3"/>
  <c r="T35" i="3"/>
  <c r="V35" i="3"/>
  <c r="B36" i="3"/>
  <c r="A37" i="3"/>
  <c r="P36" i="3" l="1"/>
  <c r="M36" i="3"/>
  <c r="N36" i="3"/>
  <c r="O36" i="3"/>
  <c r="Q36" i="3"/>
  <c r="R36" i="3"/>
  <c r="S36" i="3"/>
  <c r="T36" i="3"/>
  <c r="U36" i="3"/>
  <c r="V36" i="3"/>
  <c r="B37" i="3"/>
  <c r="A38" i="3"/>
  <c r="N37" i="3" l="1"/>
  <c r="M37" i="3"/>
  <c r="P37" i="3"/>
  <c r="O37" i="3"/>
  <c r="Q37" i="3"/>
  <c r="R37" i="3"/>
  <c r="S37" i="3"/>
  <c r="T37" i="3"/>
  <c r="U37" i="3"/>
  <c r="V37" i="3"/>
  <c r="A39" i="3"/>
  <c r="B38" i="3"/>
  <c r="O38" i="3" l="1"/>
  <c r="N38" i="3"/>
  <c r="M38" i="3"/>
  <c r="P38" i="3"/>
  <c r="R38" i="3"/>
  <c r="Q38" i="3"/>
  <c r="T38" i="3"/>
  <c r="V38" i="3"/>
  <c r="U38" i="3"/>
  <c r="S38" i="3"/>
  <c r="B39" i="3"/>
  <c r="A40" i="3"/>
  <c r="M39" i="3" l="1"/>
  <c r="P39" i="3"/>
  <c r="O39" i="3"/>
  <c r="N39" i="3"/>
  <c r="Q39" i="3"/>
  <c r="R39" i="3"/>
  <c r="U39" i="3"/>
  <c r="S39" i="3"/>
  <c r="T39" i="3"/>
  <c r="V39" i="3"/>
  <c r="B40" i="3"/>
  <c r="A41" i="3"/>
  <c r="O40" i="3" l="1"/>
  <c r="N40" i="3"/>
  <c r="P40" i="3"/>
  <c r="M40" i="3"/>
  <c r="Q40" i="3"/>
  <c r="R40" i="3"/>
  <c r="U40" i="3"/>
  <c r="V40" i="3"/>
  <c r="S40" i="3"/>
  <c r="T40" i="3"/>
  <c r="B41" i="3"/>
  <c r="A42" i="3"/>
  <c r="M41" i="3" l="1"/>
  <c r="P41" i="3"/>
  <c r="N41" i="3"/>
  <c r="O41" i="3"/>
  <c r="Q41" i="3"/>
  <c r="R41" i="3"/>
  <c r="V41" i="3"/>
  <c r="S41" i="3"/>
  <c r="T41" i="3"/>
  <c r="U41" i="3"/>
  <c r="A43" i="3"/>
  <c r="B42" i="3"/>
  <c r="O42" i="3" l="1"/>
  <c r="M42" i="3"/>
  <c r="P42" i="3"/>
  <c r="N42" i="3"/>
  <c r="R42" i="3"/>
  <c r="Q42" i="3"/>
  <c r="U42" i="3"/>
  <c r="S42" i="3"/>
  <c r="T42" i="3"/>
  <c r="V42" i="3"/>
  <c r="B43" i="3"/>
  <c r="A44" i="3"/>
  <c r="P43" i="3" l="1"/>
  <c r="M43" i="3"/>
  <c r="O43" i="3"/>
  <c r="N43" i="3"/>
  <c r="Q43" i="3"/>
  <c r="R43" i="3"/>
  <c r="U43" i="3"/>
  <c r="S43" i="3"/>
  <c r="T43" i="3"/>
  <c r="V43" i="3"/>
  <c r="B44" i="3"/>
  <c r="A45" i="3"/>
  <c r="O44" i="3" l="1"/>
  <c r="N44" i="3"/>
  <c r="M44" i="3"/>
  <c r="P44" i="3"/>
  <c r="Q44" i="3"/>
  <c r="R44" i="3"/>
  <c r="U44" i="3"/>
  <c r="S44" i="3"/>
  <c r="T44" i="3"/>
  <c r="V44" i="3"/>
  <c r="B45" i="3"/>
  <c r="A46" i="3"/>
  <c r="M45" i="3" l="1"/>
  <c r="O45" i="3"/>
  <c r="N45" i="3"/>
  <c r="P45" i="3"/>
  <c r="Q45" i="3"/>
  <c r="R45" i="3"/>
  <c r="S45" i="3"/>
  <c r="T45" i="3"/>
  <c r="V45" i="3"/>
  <c r="U45" i="3"/>
  <c r="A47" i="3"/>
  <c r="B46" i="3"/>
  <c r="N46" i="3" l="1"/>
  <c r="O46" i="3"/>
  <c r="M46" i="3"/>
  <c r="P46" i="3"/>
  <c r="Q46" i="3"/>
  <c r="R46" i="3"/>
  <c r="T46" i="3"/>
  <c r="S46" i="3"/>
  <c r="V46" i="3"/>
  <c r="U46" i="3"/>
  <c r="B47" i="3"/>
  <c r="A48" i="3"/>
  <c r="O47" i="3" l="1"/>
  <c r="N47" i="3"/>
  <c r="P47" i="3"/>
  <c r="M47" i="3"/>
  <c r="Q47" i="3"/>
  <c r="R47" i="3"/>
  <c r="T47" i="3"/>
  <c r="U47" i="3"/>
  <c r="V47" i="3"/>
  <c r="S47" i="3"/>
  <c r="B48" i="3"/>
  <c r="A49" i="3"/>
  <c r="O48" i="3" l="1"/>
  <c r="M48" i="3"/>
  <c r="P48" i="3"/>
  <c r="N48" i="3"/>
  <c r="Q48" i="3"/>
  <c r="R48" i="3"/>
  <c r="T48" i="3"/>
  <c r="U48" i="3"/>
  <c r="V48" i="3"/>
  <c r="S48" i="3"/>
  <c r="B49" i="3"/>
  <c r="A50" i="3"/>
  <c r="O49" i="3" l="1"/>
  <c r="N49" i="3"/>
  <c r="M49" i="3"/>
  <c r="P49" i="3"/>
  <c r="R49" i="3"/>
  <c r="Q49" i="3"/>
  <c r="V49" i="3"/>
  <c r="U49" i="3"/>
  <c r="S49" i="3"/>
  <c r="T49" i="3"/>
  <c r="A51" i="3"/>
  <c r="B50" i="3"/>
  <c r="M50" i="3" l="1"/>
  <c r="P50" i="3"/>
  <c r="O50" i="3"/>
  <c r="N50" i="3"/>
  <c r="Q50" i="3"/>
  <c r="R50" i="3"/>
  <c r="V50" i="3"/>
  <c r="S50" i="3"/>
  <c r="U50" i="3"/>
  <c r="T50" i="3"/>
  <c r="B51" i="3"/>
  <c r="A52" i="3"/>
  <c r="O51" i="3" l="1"/>
  <c r="N51" i="3"/>
  <c r="M51" i="3"/>
  <c r="P51" i="3"/>
  <c r="R51" i="3"/>
  <c r="Q51" i="3"/>
  <c r="S51" i="3"/>
  <c r="V51" i="3"/>
  <c r="U51" i="3"/>
  <c r="T51" i="3"/>
  <c r="B52" i="3"/>
  <c r="A53" i="3"/>
  <c r="P52" i="3" l="1"/>
  <c r="N52" i="3"/>
  <c r="O52" i="3"/>
  <c r="M52" i="3"/>
  <c r="R52" i="3"/>
  <c r="Q52" i="3"/>
  <c r="U52" i="3"/>
  <c r="S52" i="3"/>
  <c r="V52" i="3"/>
  <c r="T52" i="3"/>
  <c r="B53" i="3"/>
  <c r="A54" i="3"/>
  <c r="N53" i="3" l="1"/>
  <c r="M53" i="3"/>
  <c r="P53" i="3"/>
  <c r="O53" i="3"/>
  <c r="R53" i="3"/>
  <c r="Q53" i="3"/>
  <c r="S53" i="3"/>
  <c r="V53" i="3"/>
  <c r="U53" i="3"/>
  <c r="T53" i="3"/>
  <c r="A55" i="3"/>
  <c r="B54" i="3"/>
  <c r="P54" i="3" l="1"/>
  <c r="M54" i="3"/>
  <c r="N54" i="3"/>
  <c r="O54" i="3"/>
  <c r="Q54" i="3"/>
  <c r="R54" i="3"/>
  <c r="T54" i="3"/>
  <c r="V54" i="3"/>
  <c r="U54" i="3"/>
  <c r="S54" i="3"/>
  <c r="B55" i="3"/>
  <c r="A56" i="3"/>
  <c r="M55" i="3" l="1"/>
  <c r="O55" i="3"/>
  <c r="N55" i="3"/>
  <c r="P55" i="3"/>
  <c r="R55" i="3"/>
  <c r="Q55" i="3"/>
  <c r="V55" i="3"/>
  <c r="T55" i="3"/>
  <c r="U55" i="3"/>
  <c r="S55" i="3"/>
  <c r="B56" i="3"/>
  <c r="A57" i="3"/>
  <c r="P56" i="3" l="1"/>
  <c r="O56" i="3"/>
  <c r="N56" i="3"/>
  <c r="M56" i="3"/>
  <c r="Q56" i="3"/>
  <c r="R56" i="3"/>
  <c r="V56" i="3"/>
  <c r="T56" i="3"/>
  <c r="U56" i="3"/>
  <c r="S56" i="3"/>
  <c r="B57" i="3"/>
  <c r="A58" i="3"/>
  <c r="M57" i="3" l="1"/>
  <c r="N57" i="3"/>
  <c r="P57" i="3"/>
  <c r="O57" i="3"/>
  <c r="R57" i="3"/>
  <c r="Q57" i="3"/>
  <c r="U57" i="3"/>
  <c r="V57" i="3"/>
  <c r="S57" i="3"/>
  <c r="T57" i="3"/>
  <c r="A59" i="3"/>
  <c r="B58" i="3"/>
  <c r="O58" i="3" l="1"/>
  <c r="N58" i="3"/>
  <c r="M58" i="3"/>
  <c r="P58" i="3"/>
  <c r="Q58" i="3"/>
  <c r="R58" i="3"/>
  <c r="V58" i="3"/>
  <c r="U58" i="3"/>
  <c r="S58" i="3"/>
  <c r="T58" i="3"/>
  <c r="B59" i="3"/>
  <c r="A60" i="3"/>
  <c r="P59" i="3" l="1"/>
  <c r="M59" i="3"/>
  <c r="O59" i="3"/>
  <c r="N59" i="3"/>
  <c r="R59" i="3"/>
  <c r="Q59" i="3"/>
  <c r="V59" i="3"/>
  <c r="S59" i="3"/>
  <c r="T59" i="3"/>
  <c r="U59" i="3"/>
  <c r="B60" i="3"/>
  <c r="A61" i="3"/>
  <c r="N60" i="3" l="1"/>
  <c r="M60" i="3"/>
  <c r="P60" i="3"/>
  <c r="O60" i="3"/>
  <c r="Q60" i="3"/>
  <c r="R60" i="3"/>
  <c r="S60" i="3"/>
  <c r="V60" i="3"/>
  <c r="T60" i="3"/>
  <c r="U60" i="3"/>
  <c r="B61" i="3"/>
  <c r="A62" i="3"/>
  <c r="O61" i="3" l="1"/>
  <c r="M61" i="3"/>
  <c r="N61" i="3"/>
  <c r="P61" i="3"/>
  <c r="Q61" i="3"/>
  <c r="R61" i="3"/>
  <c r="S61" i="3"/>
  <c r="U61" i="3"/>
  <c r="T61" i="3"/>
  <c r="V61" i="3"/>
  <c r="A63" i="3"/>
  <c r="B62" i="3"/>
  <c r="M62" i="3" l="1"/>
  <c r="N62" i="3"/>
  <c r="P62" i="3"/>
  <c r="O62" i="3"/>
  <c r="R62" i="3"/>
  <c r="Q62" i="3"/>
  <c r="T62" i="3"/>
  <c r="U62" i="3"/>
  <c r="S62" i="3"/>
  <c r="V62" i="3"/>
  <c r="B63" i="3"/>
  <c r="A64" i="3"/>
  <c r="P63" i="3" l="1"/>
  <c r="O63" i="3"/>
  <c r="N63" i="3"/>
  <c r="M63" i="3"/>
  <c r="Q63" i="3"/>
  <c r="R63" i="3"/>
  <c r="U63" i="3"/>
  <c r="T63" i="3"/>
  <c r="V63" i="3"/>
  <c r="S63" i="3"/>
  <c r="B64" i="3"/>
  <c r="A65" i="3"/>
  <c r="N64" i="3" l="1"/>
  <c r="M64" i="3"/>
  <c r="O64" i="3"/>
  <c r="P64" i="3"/>
  <c r="Q64" i="3"/>
  <c r="R64" i="3"/>
  <c r="V64" i="3"/>
  <c r="T64" i="3"/>
  <c r="S64" i="3"/>
  <c r="U64" i="3"/>
  <c r="B65" i="3"/>
  <c r="A66" i="3"/>
  <c r="O65" i="3" l="1"/>
  <c r="N65" i="3"/>
  <c r="M65" i="3"/>
  <c r="P65" i="3"/>
  <c r="Q65" i="3"/>
  <c r="R65" i="3"/>
  <c r="U65" i="3"/>
  <c r="S65" i="3"/>
  <c r="T65" i="3"/>
  <c r="V65" i="3"/>
  <c r="A67" i="3"/>
  <c r="B66" i="3"/>
  <c r="O66" i="3" l="1"/>
  <c r="M66" i="3"/>
  <c r="P66" i="3"/>
  <c r="N66" i="3"/>
  <c r="Q66" i="3"/>
  <c r="R66" i="3"/>
  <c r="V66" i="3"/>
  <c r="U66" i="3"/>
  <c r="S66" i="3"/>
  <c r="T66" i="3"/>
  <c r="B67" i="3"/>
  <c r="A68" i="3"/>
  <c r="O67" i="3" l="1"/>
  <c r="N67" i="3"/>
  <c r="M67" i="3"/>
  <c r="P67" i="3"/>
  <c r="Q67" i="3"/>
  <c r="R67" i="3"/>
  <c r="U67" i="3"/>
  <c r="S67" i="3"/>
  <c r="T67" i="3"/>
  <c r="V67" i="3"/>
  <c r="B68" i="3"/>
  <c r="A69" i="3"/>
  <c r="P68" i="3" l="1"/>
  <c r="N68" i="3"/>
  <c r="O68" i="3"/>
  <c r="M68" i="3"/>
  <c r="Q68" i="3"/>
  <c r="R68" i="3"/>
  <c r="S68" i="3"/>
  <c r="T68" i="3"/>
  <c r="U68" i="3"/>
  <c r="V68" i="3"/>
  <c r="B69" i="3"/>
  <c r="A70" i="3"/>
  <c r="N69" i="3" l="1"/>
  <c r="M69" i="3"/>
  <c r="P69" i="3"/>
  <c r="O69" i="3"/>
  <c r="Q69" i="3"/>
  <c r="R69" i="3"/>
  <c r="S69" i="3"/>
  <c r="T69" i="3"/>
  <c r="U69" i="3"/>
  <c r="V69" i="3"/>
  <c r="A71" i="3"/>
  <c r="B70" i="3"/>
  <c r="O70" i="3" l="1"/>
  <c r="N70" i="3"/>
  <c r="P70" i="3"/>
  <c r="M70" i="3"/>
  <c r="R70" i="3"/>
  <c r="Q70" i="3"/>
  <c r="T70" i="3"/>
  <c r="S70" i="3"/>
  <c r="U70" i="3"/>
  <c r="V70" i="3"/>
  <c r="B71" i="3"/>
  <c r="A72" i="3"/>
  <c r="O71" i="3" l="1"/>
  <c r="N71" i="3"/>
  <c r="M71" i="3"/>
  <c r="P71" i="3"/>
  <c r="Q71" i="3"/>
  <c r="R71" i="3"/>
  <c r="U71" i="3"/>
  <c r="V71" i="3"/>
  <c r="S71" i="3"/>
  <c r="T71" i="3"/>
  <c r="B72" i="3"/>
  <c r="A73" i="3"/>
  <c r="P72" i="3" l="1"/>
  <c r="O72" i="3"/>
  <c r="M72" i="3"/>
  <c r="N72" i="3"/>
  <c r="Q72" i="3"/>
  <c r="R72" i="3"/>
  <c r="U72" i="3"/>
  <c r="V72" i="3"/>
  <c r="S72" i="3"/>
  <c r="T72" i="3"/>
  <c r="B73" i="3"/>
  <c r="A74" i="3"/>
  <c r="M73" i="3" l="1"/>
  <c r="P73" i="3"/>
  <c r="N73" i="3"/>
  <c r="O73" i="3"/>
  <c r="Q73" i="3"/>
  <c r="R73" i="3"/>
  <c r="V73" i="3"/>
  <c r="S73" i="3"/>
  <c r="T73" i="3"/>
  <c r="U73" i="3"/>
  <c r="A75" i="3"/>
  <c r="B74" i="3"/>
  <c r="N74" i="3" l="1"/>
  <c r="O74" i="3"/>
  <c r="M74" i="3"/>
  <c r="P74" i="3"/>
  <c r="R74" i="3"/>
  <c r="Q74" i="3"/>
  <c r="S74" i="3"/>
  <c r="T74" i="3"/>
  <c r="U74" i="3"/>
  <c r="V74" i="3"/>
  <c r="B75" i="3"/>
  <c r="A76" i="3"/>
  <c r="P75" i="3" l="1"/>
  <c r="M75" i="3"/>
  <c r="O75" i="3"/>
  <c r="N75" i="3"/>
  <c r="Q75" i="3"/>
  <c r="R75" i="3"/>
  <c r="U75" i="3"/>
  <c r="S75" i="3"/>
  <c r="T75" i="3"/>
  <c r="V75" i="3"/>
  <c r="B76" i="3"/>
  <c r="A77" i="3"/>
  <c r="B77" i="3" s="1"/>
  <c r="O76" i="3" l="1"/>
  <c r="N76" i="3"/>
  <c r="M76" i="3"/>
  <c r="P76" i="3"/>
  <c r="R76" i="3"/>
  <c r="Q76" i="3"/>
  <c r="S76" i="3"/>
  <c r="U76" i="3"/>
  <c r="T76" i="3"/>
  <c r="V76" i="3"/>
  <c r="M77" i="3"/>
  <c r="P77" i="3"/>
  <c r="O77" i="3"/>
  <c r="N77" i="3"/>
  <c r="Q77" i="3"/>
  <c r="R77" i="3"/>
  <c r="S77" i="3"/>
  <c r="T77" i="3"/>
  <c r="V77" i="3"/>
  <c r="U77" i="3"/>
  <c r="B3" i="2"/>
  <c r="R203" i="2" s="1"/>
  <c r="I3" i="2"/>
  <c r="K3" i="2" s="1"/>
  <c r="O3" i="2"/>
  <c r="P3" i="2" s="1"/>
  <c r="J3" i="2"/>
  <c r="M3" i="2" s="1"/>
  <c r="N3" i="2" s="1"/>
  <c r="S203" i="2" l="1"/>
  <c r="AW203" i="2" s="1"/>
  <c r="L3" i="2"/>
  <c r="Q3" i="2"/>
  <c r="R3" i="2" s="1"/>
  <c r="H3" i="2"/>
  <c r="G3" i="2"/>
  <c r="AP203" i="2" l="1"/>
  <c r="AV203" i="2"/>
  <c r="AI203" i="2"/>
  <c r="AO203" i="2"/>
  <c r="A14" i="13"/>
  <c r="A6" i="13"/>
  <c r="A19" i="13"/>
  <c r="A11" i="13"/>
  <c r="A3" i="13"/>
  <c r="A16" i="13"/>
  <c r="A8" i="13"/>
  <c r="A13" i="13"/>
  <c r="A5" i="13"/>
  <c r="A18" i="13"/>
  <c r="A10" i="13"/>
  <c r="A2" i="13"/>
  <c r="A15" i="13"/>
  <c r="A7" i="13"/>
  <c r="A20" i="13"/>
  <c r="A12" i="13"/>
  <c r="A4" i="13"/>
  <c r="A17" i="13"/>
  <c r="A9" i="13"/>
  <c r="A1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58" i="13"/>
  <c r="A59" i="13"/>
  <c r="A60" i="13"/>
  <c r="A61" i="13"/>
  <c r="A62" i="13"/>
  <c r="A63" i="13"/>
  <c r="A64" i="13"/>
  <c r="A65" i="13"/>
  <c r="A66" i="13"/>
  <c r="A67" i="13"/>
  <c r="A68" i="13"/>
  <c r="A69" i="13"/>
  <c r="A70" i="13"/>
  <c r="A71" i="13"/>
  <c r="A72" i="13"/>
  <c r="A73" i="13"/>
  <c r="A20" i="12"/>
  <c r="A12" i="12"/>
  <c r="A4" i="12"/>
  <c r="A17" i="12"/>
  <c r="A9" i="12"/>
  <c r="A14" i="12"/>
  <c r="A6" i="12"/>
  <c r="A19" i="12"/>
  <c r="A11" i="12"/>
  <c r="A3" i="12"/>
  <c r="A16" i="12"/>
  <c r="A8" i="12"/>
  <c r="A13" i="12"/>
  <c r="A5" i="12"/>
  <c r="A1" i="12"/>
  <c r="A18" i="12"/>
  <c r="A10" i="12"/>
  <c r="A2" i="12"/>
  <c r="A15" i="12"/>
  <c r="A7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3" i="12"/>
  <c r="A72" i="12"/>
  <c r="B13" i="14"/>
  <c r="B5" i="14"/>
  <c r="B18" i="14"/>
  <c r="B10" i="14"/>
  <c r="B2" i="14"/>
  <c r="B15" i="14"/>
  <c r="B7" i="14"/>
  <c r="B20" i="14"/>
  <c r="B12" i="14"/>
  <c r="B4" i="14"/>
  <c r="B17" i="14"/>
  <c r="B9" i="14"/>
  <c r="B1" i="14"/>
  <c r="B14" i="14"/>
  <c r="B6" i="14"/>
  <c r="B19" i="14"/>
  <c r="B11" i="14"/>
  <c r="B3" i="14"/>
  <c r="B16" i="14"/>
  <c r="B8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51" i="14"/>
  <c r="B52" i="14"/>
  <c r="B53" i="14"/>
  <c r="B54" i="14"/>
  <c r="B55" i="14"/>
  <c r="B56" i="14"/>
  <c r="B57" i="14"/>
  <c r="B58" i="14"/>
  <c r="B59" i="14"/>
  <c r="B60" i="14"/>
  <c r="B61" i="14"/>
  <c r="B62" i="14"/>
  <c r="B63" i="14"/>
  <c r="B64" i="14"/>
  <c r="B65" i="14"/>
  <c r="B66" i="14"/>
  <c r="B67" i="14"/>
  <c r="B68" i="14"/>
  <c r="B69" i="14"/>
  <c r="B70" i="14"/>
  <c r="B71" i="14"/>
  <c r="B72" i="14"/>
  <c r="B73" i="14"/>
  <c r="B17" i="12"/>
  <c r="B9" i="12"/>
  <c r="B14" i="12"/>
  <c r="B6" i="12"/>
  <c r="B19" i="12"/>
  <c r="B11" i="12"/>
  <c r="B3" i="12"/>
  <c r="B16" i="12"/>
  <c r="B8" i="12"/>
  <c r="B13" i="12"/>
  <c r="B5" i="12"/>
  <c r="B1" i="12"/>
  <c r="B18" i="12"/>
  <c r="B10" i="12"/>
  <c r="B2" i="12"/>
  <c r="B15" i="12"/>
  <c r="B7" i="12"/>
  <c r="B20" i="12"/>
  <c r="B12" i="12"/>
  <c r="B4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3" i="12"/>
  <c r="B72" i="12"/>
  <c r="B19" i="13"/>
  <c r="B11" i="13"/>
  <c r="B3" i="13"/>
  <c r="B16" i="13"/>
  <c r="B8" i="13"/>
  <c r="B13" i="13"/>
  <c r="B5" i="13"/>
  <c r="B18" i="13"/>
  <c r="B10" i="13"/>
  <c r="B2" i="13"/>
  <c r="B15" i="13"/>
  <c r="B7" i="13"/>
  <c r="B20" i="13"/>
  <c r="B12" i="13"/>
  <c r="B4" i="13"/>
  <c r="B17" i="13"/>
  <c r="B9" i="13"/>
  <c r="B1" i="13"/>
  <c r="B14" i="13"/>
  <c r="B6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3" i="13"/>
  <c r="B72" i="13"/>
  <c r="A16" i="14"/>
  <c r="A8" i="14"/>
  <c r="A13" i="14"/>
  <c r="A5" i="14"/>
  <c r="A18" i="14"/>
  <c r="A10" i="14"/>
  <c r="A2" i="14"/>
  <c r="A15" i="14"/>
  <c r="A7" i="14"/>
  <c r="A20" i="14"/>
  <c r="A12" i="14"/>
  <c r="A4" i="14"/>
  <c r="A17" i="14"/>
  <c r="A9" i="14"/>
  <c r="A1" i="14"/>
  <c r="A14" i="14"/>
  <c r="A6" i="14"/>
  <c r="A19" i="14"/>
  <c r="A11" i="14"/>
  <c r="A3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H203" i="2" l="1"/>
  <c r="AB203" i="2"/>
  <c r="AV3" i="2"/>
  <c r="AP3" i="2"/>
  <c r="B15" i="15"/>
  <c r="B7" i="15"/>
  <c r="B20" i="15"/>
  <c r="B12" i="15"/>
  <c r="B4" i="15"/>
  <c r="B17" i="15"/>
  <c r="B9" i="15"/>
  <c r="B1" i="15"/>
  <c r="B14" i="15"/>
  <c r="B6" i="15"/>
  <c r="B19" i="15"/>
  <c r="B11" i="15"/>
  <c r="B3" i="15"/>
  <c r="B16" i="15"/>
  <c r="B8" i="15"/>
  <c r="B13" i="15"/>
  <c r="B5" i="15"/>
  <c r="B18" i="15"/>
  <c r="B10" i="15"/>
  <c r="B2" i="15"/>
  <c r="B21" i="15"/>
  <c r="B22" i="15"/>
  <c r="B23" i="15"/>
  <c r="B24" i="15"/>
  <c r="B25" i="15"/>
  <c r="B26" i="15"/>
  <c r="B27" i="15"/>
  <c r="B28" i="15"/>
  <c r="B29" i="15"/>
  <c r="B30" i="15"/>
  <c r="B31" i="15"/>
  <c r="B32" i="15"/>
  <c r="B33" i="15"/>
  <c r="B34" i="15"/>
  <c r="B35" i="15"/>
  <c r="B36" i="15"/>
  <c r="B37" i="15"/>
  <c r="B38" i="15"/>
  <c r="B39" i="15"/>
  <c r="B40" i="15"/>
  <c r="B41" i="15"/>
  <c r="B42" i="15"/>
  <c r="B43" i="15"/>
  <c r="B44" i="15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58" i="15"/>
  <c r="B59" i="15"/>
  <c r="B60" i="15"/>
  <c r="B61" i="15"/>
  <c r="B62" i="15"/>
  <c r="B63" i="15"/>
  <c r="B64" i="15"/>
  <c r="B65" i="15"/>
  <c r="B66" i="15"/>
  <c r="B67" i="15"/>
  <c r="B68" i="15"/>
  <c r="B69" i="15"/>
  <c r="B70" i="15"/>
  <c r="B71" i="15"/>
  <c r="B72" i="15"/>
  <c r="B73" i="15"/>
  <c r="A18" i="15"/>
  <c r="A10" i="15"/>
  <c r="A2" i="15"/>
  <c r="A15" i="15"/>
  <c r="A7" i="15"/>
  <c r="A20" i="15"/>
  <c r="A12" i="15"/>
  <c r="A4" i="15"/>
  <c r="A17" i="15"/>
  <c r="A9" i="15"/>
  <c r="A1" i="15"/>
  <c r="A14" i="15"/>
  <c r="A6" i="15"/>
  <c r="A19" i="15"/>
  <c r="A11" i="15"/>
  <c r="A3" i="15"/>
  <c r="A16" i="15"/>
  <c r="A8" i="15"/>
  <c r="A13" i="15"/>
  <c r="A5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3" i="15"/>
  <c r="A72" i="15"/>
  <c r="AI3" i="2" l="1"/>
  <c r="AO3" i="2"/>
  <c r="U203" i="2"/>
  <c r="T203" i="2" s="1"/>
  <c r="AA203" i="2"/>
  <c r="B17" i="16"/>
  <c r="B9" i="16"/>
  <c r="B1" i="16"/>
  <c r="B14" i="16"/>
  <c r="B6" i="16"/>
  <c r="B19" i="16"/>
  <c r="B11" i="16"/>
  <c r="B3" i="16"/>
  <c r="B16" i="16"/>
  <c r="B8" i="16"/>
  <c r="B13" i="16"/>
  <c r="B5" i="16"/>
  <c r="B18" i="16"/>
  <c r="B10" i="16"/>
  <c r="B2" i="16"/>
  <c r="B15" i="16"/>
  <c r="B7" i="16"/>
  <c r="B20" i="16"/>
  <c r="B12" i="16"/>
  <c r="B4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56" i="16"/>
  <c r="B57" i="16"/>
  <c r="B58" i="16"/>
  <c r="B59" i="16"/>
  <c r="B60" i="16"/>
  <c r="B61" i="16"/>
  <c r="B62" i="16"/>
  <c r="B63" i="16"/>
  <c r="B64" i="16"/>
  <c r="B65" i="16"/>
  <c r="B66" i="16"/>
  <c r="B67" i="16"/>
  <c r="B68" i="16"/>
  <c r="B69" i="16"/>
  <c r="B70" i="16"/>
  <c r="B71" i="16"/>
  <c r="B73" i="16"/>
  <c r="B72" i="16"/>
  <c r="A20" i="16"/>
  <c r="A12" i="16"/>
  <c r="A4" i="16"/>
  <c r="A17" i="16"/>
  <c r="A9" i="16"/>
  <c r="A1" i="16"/>
  <c r="A14" i="16"/>
  <c r="A6" i="16"/>
  <c r="A19" i="16"/>
  <c r="A11" i="16"/>
  <c r="A3" i="16"/>
  <c r="A16" i="16"/>
  <c r="A8" i="16"/>
  <c r="A13" i="16"/>
  <c r="A5" i="16"/>
  <c r="A18" i="16"/>
  <c r="A10" i="16"/>
  <c r="A2" i="16"/>
  <c r="A15" i="16"/>
  <c r="A7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3" i="16"/>
  <c r="A72" i="16"/>
  <c r="AH3" i="2" l="1"/>
  <c r="AB3" i="2"/>
  <c r="AA3" i="2" l="1"/>
  <c r="AC3" i="2" s="1"/>
  <c r="U3" i="2"/>
  <c r="T3" i="2" s="1"/>
  <c r="V3" i="2" s="1"/>
  <c r="W3" i="2" l="1"/>
  <c r="X3" i="2"/>
  <c r="Y3" i="2" s="1"/>
  <c r="AE3" i="2"/>
  <c r="AF3" i="2" s="1"/>
  <c r="AD3" i="2"/>
  <c r="AQ3" i="2"/>
  <c r="AJ3" i="2"/>
  <c r="AG3" i="2" l="1"/>
  <c r="Z3" i="2"/>
  <c r="AR3" i="2"/>
  <c r="AS3" i="2"/>
  <c r="AL3" i="2"/>
  <c r="AN3" i="2" s="1"/>
  <c r="AK3" i="2"/>
  <c r="AM3" i="2" l="1"/>
  <c r="AX3" i="2"/>
  <c r="AU3" i="2"/>
  <c r="AT3" i="2"/>
  <c r="AY3" i="2" l="1"/>
  <c r="AZ3" i="2"/>
  <c r="BA3" i="2" s="1"/>
  <c r="V203" i="2"/>
  <c r="AC203" i="2"/>
  <c r="BB3" i="2" l="1"/>
  <c r="Y203" i="2"/>
  <c r="Z203" i="2"/>
  <c r="AF203" i="2"/>
  <c r="AG203" i="2"/>
  <c r="AQ203" i="2" l="1"/>
  <c r="AJ203" i="2"/>
  <c r="AX203" i="2" l="1"/>
  <c r="AU203" i="2" l="1"/>
  <c r="AT203" i="2"/>
  <c r="AN203" i="2"/>
  <c r="AM203" i="2"/>
  <c r="BA203" i="2" l="1"/>
  <c r="BB203" i="2"/>
  <c r="K3" i="3" l="1"/>
  <c r="I3" i="3"/>
  <c r="G3" i="3" l="1"/>
  <c r="U153" i="2"/>
  <c r="T153" i="2" s="1"/>
  <c r="V153" i="2" s="1"/>
  <c r="U17" i="2"/>
  <c r="T17" i="2" s="1"/>
  <c r="V17" i="2" s="1"/>
  <c r="U139" i="2"/>
  <c r="T139" i="2" s="1"/>
  <c r="V139" i="2" s="1"/>
  <c r="U27" i="2"/>
  <c r="T27" i="2" s="1"/>
  <c r="V27" i="2" s="1"/>
  <c r="U112" i="2"/>
  <c r="T112" i="2" s="1"/>
  <c r="V112" i="2" s="1"/>
  <c r="U89" i="2"/>
  <c r="T89" i="2" s="1"/>
  <c r="V89" i="2" s="1"/>
  <c r="U63" i="2"/>
  <c r="T63" i="2" s="1"/>
  <c r="V63" i="2" s="1"/>
  <c r="U155" i="2"/>
  <c r="T155" i="2" s="1"/>
  <c r="V155" i="2" s="1"/>
  <c r="U15" i="2" l="1"/>
  <c r="T15" i="2" s="1"/>
  <c r="V15" i="2" s="1"/>
  <c r="U18" i="2"/>
  <c r="T18" i="2" s="1"/>
  <c r="V18" i="2" s="1"/>
  <c r="U98" i="2"/>
  <c r="T98" i="2" s="1"/>
  <c r="V98" i="2" s="1"/>
  <c r="U175" i="2"/>
  <c r="T175" i="2" s="1"/>
  <c r="V175" i="2" s="1"/>
  <c r="U69" i="2"/>
  <c r="T69" i="2" s="1"/>
  <c r="V69" i="2" s="1"/>
  <c r="U47" i="2"/>
  <c r="T47" i="2" s="1"/>
  <c r="V47" i="2" s="1"/>
  <c r="U167" i="2"/>
  <c r="T167" i="2" s="1"/>
  <c r="V167" i="2" s="1"/>
  <c r="U97" i="2"/>
  <c r="T97" i="2" s="1"/>
  <c r="V97" i="2" s="1"/>
  <c r="U165" i="2"/>
  <c r="T165" i="2" s="1"/>
  <c r="V165" i="2" s="1"/>
  <c r="U183" i="2"/>
  <c r="T183" i="2" s="1"/>
  <c r="V183" i="2" s="1"/>
  <c r="U133" i="2"/>
  <c r="T133" i="2" s="1"/>
  <c r="V133" i="2" s="1"/>
  <c r="U68" i="2"/>
  <c r="T68" i="2" s="1"/>
  <c r="V68" i="2" s="1"/>
  <c r="U195" i="2"/>
  <c r="T195" i="2" s="1"/>
  <c r="V195" i="2" s="1"/>
  <c r="U22" i="2"/>
  <c r="T22" i="2" s="1"/>
  <c r="V22" i="2" s="1"/>
  <c r="U38" i="2"/>
  <c r="T38" i="2" s="1"/>
  <c r="V38" i="2" s="1"/>
  <c r="U10" i="2"/>
  <c r="T10" i="2" s="1"/>
  <c r="V10" i="2" s="1"/>
  <c r="W27" i="2"/>
  <c r="X27" i="2"/>
  <c r="U101" i="2"/>
  <c r="T101" i="2" s="1"/>
  <c r="V101" i="2" s="1"/>
  <c r="U126" i="2"/>
  <c r="T126" i="2" s="1"/>
  <c r="V126" i="2" s="1"/>
  <c r="U19" i="2"/>
  <c r="T19" i="2" s="1"/>
  <c r="V19" i="2" s="1"/>
  <c r="U148" i="2"/>
  <c r="T148" i="2" s="1"/>
  <c r="V148" i="2" s="1"/>
  <c r="U44" i="2"/>
  <c r="T44" i="2" s="1"/>
  <c r="V44" i="2" s="1"/>
  <c r="U194" i="2"/>
  <c r="T194" i="2" s="1"/>
  <c r="V194" i="2" s="1"/>
  <c r="U179" i="2"/>
  <c r="T179" i="2" s="1"/>
  <c r="V179" i="2" s="1"/>
  <c r="U20" i="2"/>
  <c r="T20" i="2" s="1"/>
  <c r="V20" i="2" s="1"/>
  <c r="U143" i="2"/>
  <c r="T143" i="2" s="1"/>
  <c r="V143" i="2" s="1"/>
  <c r="U91" i="2"/>
  <c r="T91" i="2" s="1"/>
  <c r="V91" i="2" s="1"/>
  <c r="U168" i="2"/>
  <c r="T168" i="2" s="1"/>
  <c r="V168" i="2" s="1"/>
  <c r="W17" i="2"/>
  <c r="X17" i="2"/>
  <c r="U191" i="2"/>
  <c r="T191" i="2" s="1"/>
  <c r="V191" i="2" s="1"/>
  <c r="X155" i="2"/>
  <c r="W155" i="2"/>
  <c r="U49" i="2"/>
  <c r="T49" i="2" s="1"/>
  <c r="V49" i="2" s="1"/>
  <c r="U32" i="2"/>
  <c r="T32" i="2" s="1"/>
  <c r="V32" i="2" s="1"/>
  <c r="U156" i="2"/>
  <c r="T156" i="2" s="1"/>
  <c r="V156" i="2" s="1"/>
  <c r="U16" i="2"/>
  <c r="T16" i="2" s="1"/>
  <c r="V16" i="2" s="1"/>
  <c r="U141" i="2"/>
  <c r="T141" i="2" s="1"/>
  <c r="V141" i="2" s="1"/>
  <c r="U193" i="2"/>
  <c r="T193" i="2" s="1"/>
  <c r="V193" i="2" s="1"/>
  <c r="U36" i="2"/>
  <c r="T36" i="2" s="1"/>
  <c r="V36" i="2" s="1"/>
  <c r="U23" i="2"/>
  <c r="T23" i="2" s="1"/>
  <c r="V23" i="2" s="1"/>
  <c r="U42" i="2"/>
  <c r="T42" i="2" s="1"/>
  <c r="V42" i="2" s="1"/>
  <c r="U162" i="2"/>
  <c r="T162" i="2" s="1"/>
  <c r="V162" i="2" s="1"/>
  <c r="U88" i="2"/>
  <c r="T88" i="2" s="1"/>
  <c r="V88" i="2" s="1"/>
  <c r="X112" i="2"/>
  <c r="W112" i="2"/>
  <c r="U53" i="2"/>
  <c r="T53" i="2" s="1"/>
  <c r="V53" i="2" s="1"/>
  <c r="U151" i="2"/>
  <c r="T151" i="2" s="1"/>
  <c r="V151" i="2" s="1"/>
  <c r="U58" i="2"/>
  <c r="T58" i="2" s="1"/>
  <c r="V58" i="2" s="1"/>
  <c r="U102" i="2"/>
  <c r="T102" i="2" s="1"/>
  <c r="V102" i="2" s="1"/>
  <c r="U125" i="2"/>
  <c r="T125" i="2" s="1"/>
  <c r="V125" i="2" s="1"/>
  <c r="U171" i="2"/>
  <c r="T171" i="2" s="1"/>
  <c r="V171" i="2" s="1"/>
  <c r="U85" i="2"/>
  <c r="T85" i="2" s="1"/>
  <c r="V85" i="2" s="1"/>
  <c r="U55" i="2"/>
  <c r="T55" i="2" s="1"/>
  <c r="V55" i="2" s="1"/>
  <c r="U137" i="2"/>
  <c r="T137" i="2" s="1"/>
  <c r="V137" i="2" s="1"/>
  <c r="X63" i="2"/>
  <c r="W63" i="2"/>
  <c r="U83" i="2"/>
  <c r="T83" i="2" s="1"/>
  <c r="V83" i="2" s="1"/>
  <c r="U122" i="2"/>
  <c r="T122" i="2" s="1"/>
  <c r="V122" i="2" s="1"/>
  <c r="U135" i="2"/>
  <c r="T135" i="2" s="1"/>
  <c r="V135" i="2" s="1"/>
  <c r="U124" i="2"/>
  <c r="T124" i="2" s="1"/>
  <c r="V124" i="2" s="1"/>
  <c r="U180" i="2"/>
  <c r="T180" i="2" s="1"/>
  <c r="V180" i="2" s="1"/>
  <c r="E3" i="3"/>
  <c r="U25" i="2"/>
  <c r="U157" i="2"/>
  <c r="T157" i="2" s="1"/>
  <c r="V157" i="2" s="1"/>
  <c r="U109" i="2"/>
  <c r="T109" i="2" s="1"/>
  <c r="V109" i="2" s="1"/>
  <c r="U87" i="2"/>
  <c r="T87" i="2" s="1"/>
  <c r="V87" i="2" s="1"/>
  <c r="U186" i="2"/>
  <c r="T186" i="2" s="1"/>
  <c r="V186" i="2" s="1"/>
  <c r="U111" i="2"/>
  <c r="T111" i="2" s="1"/>
  <c r="V111" i="2" s="1"/>
  <c r="U59" i="2"/>
  <c r="T59" i="2" s="1"/>
  <c r="V59" i="2" s="1"/>
  <c r="U169" i="2"/>
  <c r="T169" i="2" s="1"/>
  <c r="V169" i="2" s="1"/>
  <c r="U39" i="2"/>
  <c r="T39" i="2" s="1"/>
  <c r="V39" i="2" s="1"/>
  <c r="U31" i="2"/>
  <c r="T31" i="2" s="1"/>
  <c r="V31" i="2" s="1"/>
  <c r="U115" i="2"/>
  <c r="T115" i="2" s="1"/>
  <c r="V115" i="2" s="1"/>
  <c r="U43" i="2"/>
  <c r="T43" i="2" s="1"/>
  <c r="V43" i="2" s="1"/>
  <c r="U145" i="2"/>
  <c r="T145" i="2" s="1"/>
  <c r="V145" i="2" s="1"/>
  <c r="U108" i="2"/>
  <c r="T108" i="2" s="1"/>
  <c r="V108" i="2" s="1"/>
  <c r="U78" i="2"/>
  <c r="T78" i="2" s="1"/>
  <c r="V78" i="2" s="1"/>
  <c r="U120" i="2"/>
  <c r="T120" i="2" s="1"/>
  <c r="V120" i="2" s="1"/>
  <c r="U142" i="2"/>
  <c r="T142" i="2" s="1"/>
  <c r="V142" i="2" s="1"/>
  <c r="U70" i="2"/>
  <c r="T70" i="2" s="1"/>
  <c r="V70" i="2" s="1"/>
  <c r="W15" i="2"/>
  <c r="X15" i="2"/>
  <c r="U30" i="2"/>
  <c r="T30" i="2" s="1"/>
  <c r="V30" i="2" s="1"/>
  <c r="U123" i="2"/>
  <c r="T123" i="2" s="1"/>
  <c r="V123" i="2" s="1"/>
  <c r="U164" i="2"/>
  <c r="T164" i="2" s="1"/>
  <c r="V164" i="2" s="1"/>
  <c r="U140" i="2"/>
  <c r="T140" i="2" s="1"/>
  <c r="V140" i="2" s="1"/>
  <c r="U75" i="2"/>
  <c r="T75" i="2" s="1"/>
  <c r="V75" i="2" s="1"/>
  <c r="U24" i="2"/>
  <c r="T24" i="2" s="1"/>
  <c r="V24" i="2" s="1"/>
  <c r="U118" i="2"/>
  <c r="T118" i="2" s="1"/>
  <c r="V118" i="2" s="1"/>
  <c r="U80" i="2"/>
  <c r="T80" i="2" s="1"/>
  <c r="V80" i="2" s="1"/>
  <c r="U11" i="2"/>
  <c r="T11" i="2" s="1"/>
  <c r="V11" i="2" s="1"/>
  <c r="U41" i="2"/>
  <c r="T41" i="2" s="1"/>
  <c r="V41" i="2" s="1"/>
  <c r="W153" i="2"/>
  <c r="X153" i="2"/>
  <c r="U45" i="2"/>
  <c r="T45" i="2" s="1"/>
  <c r="V45" i="2" s="1"/>
  <c r="U76" i="2"/>
  <c r="T76" i="2" s="1"/>
  <c r="V76" i="2" s="1"/>
  <c r="U152" i="2"/>
  <c r="T152" i="2" s="1"/>
  <c r="V152" i="2" s="1"/>
  <c r="U174" i="2"/>
  <c r="T174" i="2" s="1"/>
  <c r="V174" i="2" s="1"/>
  <c r="U21" i="2"/>
  <c r="T21" i="2" s="1"/>
  <c r="V21" i="2" s="1"/>
  <c r="U176" i="2"/>
  <c r="T176" i="2" s="1"/>
  <c r="V176" i="2" s="1"/>
  <c r="U13" i="2"/>
  <c r="T13" i="2" s="1"/>
  <c r="V13" i="2" s="1"/>
  <c r="U128" i="2"/>
  <c r="T128" i="2" s="1"/>
  <c r="V128" i="2" s="1"/>
  <c r="U110" i="2"/>
  <c r="T110" i="2" s="1"/>
  <c r="V110" i="2" s="1"/>
  <c r="U173" i="2"/>
  <c r="T173" i="2" s="1"/>
  <c r="V173" i="2" s="1"/>
  <c r="U172" i="2"/>
  <c r="T172" i="2" s="1"/>
  <c r="V172" i="2" s="1"/>
  <c r="U117" i="2"/>
  <c r="T117" i="2" s="1"/>
  <c r="V117" i="2" s="1"/>
  <c r="W89" i="2"/>
  <c r="X89" i="2"/>
  <c r="U187" i="2"/>
  <c r="T187" i="2" s="1"/>
  <c r="V187" i="2" s="1"/>
  <c r="U8" i="2"/>
  <c r="T8" i="2" s="1"/>
  <c r="V8" i="2" s="1"/>
  <c r="W139" i="2"/>
  <c r="X139" i="2"/>
  <c r="U160" i="2"/>
  <c r="T160" i="2" s="1"/>
  <c r="V160" i="2" s="1"/>
  <c r="U84" i="2" l="1"/>
  <c r="T84" i="2" s="1"/>
  <c r="V84" i="2" s="1"/>
  <c r="W18" i="2"/>
  <c r="X18" i="2"/>
  <c r="W75" i="2"/>
  <c r="X75" i="2"/>
  <c r="W30" i="2"/>
  <c r="X30" i="2"/>
  <c r="U57" i="2"/>
  <c r="T57" i="2" s="1"/>
  <c r="V57" i="2" s="1"/>
  <c r="X59" i="2"/>
  <c r="W59" i="2"/>
  <c r="U52" i="2"/>
  <c r="T52" i="2" s="1"/>
  <c r="V52" i="2" s="1"/>
  <c r="W109" i="2"/>
  <c r="X109" i="2"/>
  <c r="W124" i="2"/>
  <c r="X124" i="2"/>
  <c r="U14" i="2"/>
  <c r="T14" i="2" s="1"/>
  <c r="V14" i="2" s="1"/>
  <c r="U33" i="2"/>
  <c r="T33" i="2" s="1"/>
  <c r="V33" i="2" s="1"/>
  <c r="X36" i="2"/>
  <c r="W36" i="2"/>
  <c r="U177" i="2"/>
  <c r="T177" i="2" s="1"/>
  <c r="V177" i="2" s="1"/>
  <c r="W20" i="2"/>
  <c r="X20" i="2"/>
  <c r="W22" i="2"/>
  <c r="X22" i="2"/>
  <c r="W84" i="2"/>
  <c r="X84" i="2"/>
  <c r="W133" i="2"/>
  <c r="X133" i="2"/>
  <c r="W8" i="2"/>
  <c r="X8" i="2"/>
  <c r="X120" i="2"/>
  <c r="W120" i="2"/>
  <c r="U192" i="2"/>
  <c r="T192" i="2" s="1"/>
  <c r="V192" i="2" s="1"/>
  <c r="W49" i="2"/>
  <c r="X49" i="2"/>
  <c r="U67" i="2"/>
  <c r="T67" i="2" s="1"/>
  <c r="V67" i="2" s="1"/>
  <c r="X126" i="2"/>
  <c r="W126" i="2"/>
  <c r="U182" i="2"/>
  <c r="T182" i="2" s="1"/>
  <c r="V182" i="2" s="1"/>
  <c r="X11" i="2"/>
  <c r="W11" i="2"/>
  <c r="U90" i="2"/>
  <c r="T90" i="2" s="1"/>
  <c r="V90" i="2" s="1"/>
  <c r="U34" i="2"/>
  <c r="T34" i="2" s="1"/>
  <c r="V34" i="2" s="1"/>
  <c r="W43" i="2"/>
  <c r="X43" i="2"/>
  <c r="X115" i="2"/>
  <c r="W115" i="2"/>
  <c r="W111" i="2"/>
  <c r="X111" i="2"/>
  <c r="Z63" i="2"/>
  <c r="Y63" i="2"/>
  <c r="W171" i="2"/>
  <c r="X171" i="2"/>
  <c r="U106" i="2"/>
  <c r="T106" i="2" s="1"/>
  <c r="V106" i="2" s="1"/>
  <c r="U37" i="2"/>
  <c r="T37" i="2" s="1"/>
  <c r="V37" i="2" s="1"/>
  <c r="U116" i="2"/>
  <c r="T116" i="2" s="1"/>
  <c r="V116" i="2" s="1"/>
  <c r="U6" i="2"/>
  <c r="T6" i="2" s="1"/>
  <c r="V6" i="2" s="1"/>
  <c r="W88" i="2"/>
  <c r="X88" i="2"/>
  <c r="U166" i="2"/>
  <c r="T166" i="2" s="1"/>
  <c r="V166" i="2" s="1"/>
  <c r="W16" i="2"/>
  <c r="X16" i="2"/>
  <c r="W168" i="2"/>
  <c r="X168" i="2"/>
  <c r="X194" i="2"/>
  <c r="W194" i="2"/>
  <c r="U104" i="2"/>
  <c r="T104" i="2" s="1"/>
  <c r="V104" i="2" s="1"/>
  <c r="W165" i="2"/>
  <c r="X165" i="2"/>
  <c r="U159" i="2"/>
  <c r="T159" i="2" s="1"/>
  <c r="V159" i="2" s="1"/>
  <c r="U96" i="2"/>
  <c r="T96" i="2" s="1"/>
  <c r="V96" i="2" s="1"/>
  <c r="U54" i="2"/>
  <c r="T54" i="2" s="1"/>
  <c r="V54" i="2" s="1"/>
  <c r="W69" i="2"/>
  <c r="X69" i="2"/>
  <c r="U95" i="2"/>
  <c r="T95" i="2" s="1"/>
  <c r="V95" i="2" s="1"/>
  <c r="X98" i="2"/>
  <c r="W98" i="2"/>
  <c r="Y15" i="2"/>
  <c r="Z15" i="2"/>
  <c r="U74" i="2"/>
  <c r="T74" i="2" s="1"/>
  <c r="V74" i="2" s="1"/>
  <c r="U144" i="2"/>
  <c r="T144" i="2" s="1"/>
  <c r="V144" i="2" s="1"/>
  <c r="W44" i="2"/>
  <c r="X44" i="2"/>
  <c r="U119" i="2"/>
  <c r="T119" i="2" s="1"/>
  <c r="V119" i="2" s="1"/>
  <c r="X173" i="2"/>
  <c r="W173" i="2"/>
  <c r="U107" i="2"/>
  <c r="T107" i="2" s="1"/>
  <c r="V107" i="2" s="1"/>
  <c r="U154" i="2"/>
  <c r="T154" i="2" s="1"/>
  <c r="V154" i="2" s="1"/>
  <c r="U197" i="2"/>
  <c r="T197" i="2" s="1"/>
  <c r="V197" i="2" s="1"/>
  <c r="U199" i="2"/>
  <c r="T199" i="2" s="1"/>
  <c r="V199" i="2" s="1"/>
  <c r="U130" i="2"/>
  <c r="T130" i="2" s="1"/>
  <c r="V130" i="2" s="1"/>
  <c r="W140" i="2"/>
  <c r="X140" i="2"/>
  <c r="W123" i="2"/>
  <c r="X123" i="2"/>
  <c r="W145" i="2"/>
  <c r="X145" i="2"/>
  <c r="U56" i="2"/>
  <c r="T56" i="2" s="1"/>
  <c r="V56" i="2" s="1"/>
  <c r="W83" i="2"/>
  <c r="X83" i="2"/>
  <c r="W137" i="2"/>
  <c r="X137" i="2"/>
  <c r="U121" i="2"/>
  <c r="T121" i="2" s="1"/>
  <c r="V121" i="2" s="1"/>
  <c r="U147" i="2"/>
  <c r="T147" i="2" s="1"/>
  <c r="V147" i="2" s="1"/>
  <c r="W162" i="2"/>
  <c r="X162" i="2"/>
  <c r="X193" i="2"/>
  <c r="W193" i="2"/>
  <c r="W156" i="2"/>
  <c r="X156" i="2"/>
  <c r="W191" i="2"/>
  <c r="X191" i="2"/>
  <c r="U28" i="2"/>
  <c r="T28" i="2" s="1"/>
  <c r="V28" i="2" s="1"/>
  <c r="U66" i="2"/>
  <c r="T66" i="2" s="1"/>
  <c r="V66" i="2" s="1"/>
  <c r="X179" i="2"/>
  <c r="W179" i="2"/>
  <c r="W101" i="2"/>
  <c r="X101" i="2"/>
  <c r="U4" i="2"/>
  <c r="T4" i="2" s="1"/>
  <c r="V4" i="2" s="1"/>
  <c r="U73" i="2"/>
  <c r="T73" i="2" s="1"/>
  <c r="V73" i="2" s="1"/>
  <c r="U132" i="2"/>
  <c r="T132" i="2" s="1"/>
  <c r="V132" i="2" s="1"/>
  <c r="W85" i="2"/>
  <c r="X85" i="2"/>
  <c r="Y155" i="2"/>
  <c r="Z155" i="2"/>
  <c r="Y27" i="2"/>
  <c r="Z27" i="2"/>
  <c r="U35" i="2"/>
  <c r="T35" i="2" s="1"/>
  <c r="V35" i="2" s="1"/>
  <c r="W97" i="2"/>
  <c r="X97" i="2"/>
  <c r="Z153" i="2"/>
  <c r="Y153" i="2"/>
  <c r="W31" i="2"/>
  <c r="X31" i="2"/>
  <c r="U7" i="2"/>
  <c r="T7" i="2" s="1"/>
  <c r="V7" i="2" s="1"/>
  <c r="U189" i="2"/>
  <c r="T189" i="2" s="1"/>
  <c r="V189" i="2" s="1"/>
  <c r="U62" i="2"/>
  <c r="T62" i="2" s="1"/>
  <c r="V62" i="2" s="1"/>
  <c r="W151" i="2"/>
  <c r="X151" i="2"/>
  <c r="U79" i="2"/>
  <c r="T79" i="2" s="1"/>
  <c r="V79" i="2" s="1"/>
  <c r="W195" i="2"/>
  <c r="X195" i="2"/>
  <c r="W183" i="2"/>
  <c r="X183" i="2"/>
  <c r="Z89" i="2"/>
  <c r="Y89" i="2"/>
  <c r="U26" i="2"/>
  <c r="T26" i="2" s="1"/>
  <c r="V26" i="2" s="1"/>
  <c r="W80" i="2"/>
  <c r="X80" i="2"/>
  <c r="U99" i="2"/>
  <c r="T99" i="2" s="1"/>
  <c r="V99" i="2" s="1"/>
  <c r="U163" i="2"/>
  <c r="T163" i="2" s="1"/>
  <c r="V163" i="2" s="1"/>
  <c r="W117" i="2"/>
  <c r="X117" i="2"/>
  <c r="W176" i="2"/>
  <c r="X176" i="2"/>
  <c r="W174" i="2"/>
  <c r="X174" i="2"/>
  <c r="X76" i="2"/>
  <c r="W76" i="2"/>
  <c r="U100" i="2"/>
  <c r="T100" i="2" s="1"/>
  <c r="V100" i="2" s="1"/>
  <c r="W41" i="2"/>
  <c r="X41" i="2"/>
  <c r="U40" i="2"/>
  <c r="T40" i="2" s="1"/>
  <c r="V40" i="2" s="1"/>
  <c r="U86" i="2"/>
  <c r="T86" i="2" s="1"/>
  <c r="V86" i="2" s="1"/>
  <c r="W78" i="2"/>
  <c r="X78" i="2"/>
  <c r="U81" i="2"/>
  <c r="T81" i="2" s="1"/>
  <c r="V81" i="2" s="1"/>
  <c r="Y139" i="2"/>
  <c r="Z139" i="2"/>
  <c r="W187" i="2"/>
  <c r="X187" i="2"/>
  <c r="W13" i="2"/>
  <c r="X13" i="2"/>
  <c r="W45" i="2"/>
  <c r="X45" i="2"/>
  <c r="U184" i="2"/>
  <c r="T184" i="2" s="1"/>
  <c r="V184" i="2" s="1"/>
  <c r="X164" i="2"/>
  <c r="W164" i="2"/>
  <c r="U92" i="2"/>
  <c r="T92" i="2" s="1"/>
  <c r="V92" i="2" s="1"/>
  <c r="W108" i="2"/>
  <c r="X108" i="2"/>
  <c r="X39" i="2"/>
  <c r="W39" i="2"/>
  <c r="X169" i="2"/>
  <c r="W169" i="2"/>
  <c r="W186" i="2"/>
  <c r="X186" i="2"/>
  <c r="W157" i="2"/>
  <c r="X157" i="2"/>
  <c r="U48" i="2"/>
  <c r="T48" i="2" s="1"/>
  <c r="V48" i="2" s="1"/>
  <c r="X135" i="2"/>
  <c r="W135" i="2"/>
  <c r="U29" i="2"/>
  <c r="T29" i="2" s="1"/>
  <c r="V29" i="2" s="1"/>
  <c r="U114" i="2"/>
  <c r="T114" i="2" s="1"/>
  <c r="V114" i="2" s="1"/>
  <c r="X53" i="2"/>
  <c r="W53" i="2"/>
  <c r="U46" i="2"/>
  <c r="T46" i="2" s="1"/>
  <c r="V46" i="2" s="1"/>
  <c r="U158" i="2"/>
  <c r="T158" i="2" s="1"/>
  <c r="V158" i="2" s="1"/>
  <c r="W143" i="2"/>
  <c r="X143" i="2"/>
  <c r="X148" i="2"/>
  <c r="W148" i="2"/>
  <c r="U60" i="2"/>
  <c r="T60" i="2" s="1"/>
  <c r="V60" i="2" s="1"/>
  <c r="U82" i="2"/>
  <c r="T82" i="2" s="1"/>
  <c r="V82" i="2" s="1"/>
  <c r="U129" i="2"/>
  <c r="T129" i="2" s="1"/>
  <c r="V129" i="2" s="1"/>
  <c r="U161" i="2"/>
  <c r="T161" i="2" s="1"/>
  <c r="V161" i="2" s="1"/>
  <c r="W128" i="2"/>
  <c r="X128" i="2"/>
  <c r="W21" i="2"/>
  <c r="X21" i="2"/>
  <c r="U196" i="2"/>
  <c r="T196" i="2" s="1"/>
  <c r="V196" i="2" s="1"/>
  <c r="U71" i="2"/>
  <c r="T71" i="2" s="1"/>
  <c r="V71" i="2" s="1"/>
  <c r="U5" i="2"/>
  <c r="T5" i="2" s="1"/>
  <c r="V5" i="2" s="1"/>
  <c r="W152" i="2"/>
  <c r="X152" i="2"/>
  <c r="U94" i="2"/>
  <c r="T94" i="2" s="1"/>
  <c r="V94" i="2" s="1"/>
  <c r="W58" i="2"/>
  <c r="X58" i="2"/>
  <c r="W42" i="2"/>
  <c r="X42" i="2"/>
  <c r="W10" i="2"/>
  <c r="X10" i="2"/>
  <c r="U61" i="2"/>
  <c r="T61" i="2" s="1"/>
  <c r="V61" i="2" s="1"/>
  <c r="W160" i="2"/>
  <c r="X160" i="2"/>
  <c r="W118" i="2"/>
  <c r="X118" i="2"/>
  <c r="X70" i="2"/>
  <c r="W70" i="2"/>
  <c r="W142" i="2"/>
  <c r="X142" i="2"/>
  <c r="U12" i="2"/>
  <c r="T12" i="2" s="1"/>
  <c r="V12" i="2" s="1"/>
  <c r="U64" i="2"/>
  <c r="T64" i="2" s="1"/>
  <c r="V64" i="2" s="1"/>
  <c r="U103" i="2"/>
  <c r="T103" i="2" s="1"/>
  <c r="V103" i="2" s="1"/>
  <c r="W180" i="2"/>
  <c r="X180" i="2"/>
  <c r="U77" i="2"/>
  <c r="T77" i="2" s="1"/>
  <c r="V77" i="2" s="1"/>
  <c r="X55" i="2"/>
  <c r="W55" i="2"/>
  <c r="W125" i="2"/>
  <c r="X125" i="2"/>
  <c r="W102" i="2"/>
  <c r="X102" i="2"/>
  <c r="U72" i="2"/>
  <c r="T72" i="2" s="1"/>
  <c r="V72" i="2" s="1"/>
  <c r="U178" i="2"/>
  <c r="T178" i="2" s="1"/>
  <c r="V178" i="2" s="1"/>
  <c r="W23" i="2"/>
  <c r="X23" i="2"/>
  <c r="W32" i="2"/>
  <c r="X32" i="2"/>
  <c r="Y17" i="2"/>
  <c r="Z17" i="2"/>
  <c r="W91" i="2"/>
  <c r="X91" i="2"/>
  <c r="W19" i="2"/>
  <c r="X19" i="2"/>
  <c r="U131" i="2"/>
  <c r="T131" i="2" s="1"/>
  <c r="V131" i="2" s="1"/>
  <c r="W38" i="2"/>
  <c r="X38" i="2"/>
  <c r="U105" i="2"/>
  <c r="T105" i="2" s="1"/>
  <c r="V105" i="2" s="1"/>
  <c r="W68" i="2"/>
  <c r="X68" i="2"/>
  <c r="X167" i="2"/>
  <c r="W167" i="2"/>
  <c r="U9" i="2"/>
  <c r="T9" i="2" s="1"/>
  <c r="V9" i="2" s="1"/>
  <c r="U188" i="2"/>
  <c r="T188" i="2" s="1"/>
  <c r="V188" i="2" s="1"/>
  <c r="U146" i="2"/>
  <c r="T146" i="2" s="1"/>
  <c r="V146" i="2" s="1"/>
  <c r="U198" i="2"/>
  <c r="T198" i="2" s="1"/>
  <c r="V198" i="2" s="1"/>
  <c r="U127" i="2"/>
  <c r="T127" i="2" s="1"/>
  <c r="V127" i="2" s="1"/>
  <c r="X172" i="2"/>
  <c r="W172" i="2"/>
  <c r="U134" i="2"/>
  <c r="T134" i="2" s="1"/>
  <c r="V134" i="2" s="1"/>
  <c r="W110" i="2"/>
  <c r="X110" i="2"/>
  <c r="U150" i="2"/>
  <c r="T150" i="2" s="1"/>
  <c r="V150" i="2" s="1"/>
  <c r="U51" i="2"/>
  <c r="T51" i="2" s="1"/>
  <c r="V51" i="2" s="1"/>
  <c r="U136" i="2"/>
  <c r="T136" i="2" s="1"/>
  <c r="V136" i="2" s="1"/>
  <c r="U113" i="2"/>
  <c r="T113" i="2" s="1"/>
  <c r="V113" i="2" s="1"/>
  <c r="X24" i="2"/>
  <c r="W24" i="2"/>
  <c r="U138" i="2"/>
  <c r="T138" i="2" s="1"/>
  <c r="V138" i="2" s="1"/>
  <c r="U190" i="2"/>
  <c r="T190" i="2" s="1"/>
  <c r="V190" i="2" s="1"/>
  <c r="U149" i="2"/>
  <c r="T149" i="2" s="1"/>
  <c r="V149" i="2" s="1"/>
  <c r="W87" i="2"/>
  <c r="X87" i="2"/>
  <c r="U93" i="2"/>
  <c r="T93" i="2" s="1"/>
  <c r="V93" i="2" s="1"/>
  <c r="C3" i="3"/>
  <c r="T25" i="2"/>
  <c r="V25" i="2" s="1"/>
  <c r="W122" i="2"/>
  <c r="X122" i="2"/>
  <c r="Z112" i="2"/>
  <c r="Y112" i="2"/>
  <c r="W141" i="2"/>
  <c r="X141" i="2"/>
  <c r="U50" i="2"/>
  <c r="T50" i="2" s="1"/>
  <c r="V50" i="2" s="1"/>
  <c r="U181" i="2"/>
  <c r="T181" i="2" s="1"/>
  <c r="V181" i="2" s="1"/>
  <c r="U170" i="2"/>
  <c r="T170" i="2" s="1"/>
  <c r="V170" i="2" s="1"/>
  <c r="U65" i="2"/>
  <c r="T65" i="2" s="1"/>
  <c r="V65" i="2" s="1"/>
  <c r="W47" i="2"/>
  <c r="X47" i="2"/>
  <c r="W175" i="2"/>
  <c r="X175" i="2"/>
  <c r="U185" i="2"/>
  <c r="T185" i="2" s="1"/>
  <c r="V185" i="2" s="1"/>
  <c r="Y18" i="2" l="1"/>
  <c r="Z18" i="2"/>
  <c r="Z128" i="2"/>
  <c r="Y128" i="2"/>
  <c r="X90" i="2"/>
  <c r="W90" i="2"/>
  <c r="W181" i="2"/>
  <c r="X181" i="2"/>
  <c r="W134" i="2"/>
  <c r="X134" i="2"/>
  <c r="W146" i="2"/>
  <c r="X146" i="2"/>
  <c r="W105" i="2"/>
  <c r="X105" i="2"/>
  <c r="Z180" i="2"/>
  <c r="Y180" i="2"/>
  <c r="Z10" i="2"/>
  <c r="Y10" i="2"/>
  <c r="W46" i="2"/>
  <c r="X46" i="2"/>
  <c r="X114" i="2"/>
  <c r="W114" i="2"/>
  <c r="Y135" i="2"/>
  <c r="Z135" i="2"/>
  <c r="Y13" i="2"/>
  <c r="Z13" i="2"/>
  <c r="X100" i="2"/>
  <c r="W100" i="2"/>
  <c r="Z174" i="2"/>
  <c r="Y174" i="2"/>
  <c r="Y151" i="2"/>
  <c r="Z151" i="2"/>
  <c r="Z145" i="2"/>
  <c r="Y145" i="2"/>
  <c r="W144" i="2"/>
  <c r="X144" i="2"/>
  <c r="Y69" i="2"/>
  <c r="Z69" i="2"/>
  <c r="Y168" i="2"/>
  <c r="Z168" i="2"/>
  <c r="Y171" i="2"/>
  <c r="Z171" i="2"/>
  <c r="Y115" i="2"/>
  <c r="Z115" i="2"/>
  <c r="Z175" i="2"/>
  <c r="Y175" i="2"/>
  <c r="W73" i="2"/>
  <c r="X73" i="2"/>
  <c r="W66" i="2"/>
  <c r="X66" i="2"/>
  <c r="Y59" i="2"/>
  <c r="Z59" i="2"/>
  <c r="Y122" i="2"/>
  <c r="Z122" i="2"/>
  <c r="X93" i="2"/>
  <c r="W93" i="2"/>
  <c r="W190" i="2"/>
  <c r="X190" i="2"/>
  <c r="W113" i="2"/>
  <c r="X113" i="2"/>
  <c r="W150" i="2"/>
  <c r="X150" i="2"/>
  <c r="Y102" i="2"/>
  <c r="Z102" i="2"/>
  <c r="Z142" i="2"/>
  <c r="Y142" i="2"/>
  <c r="Y42" i="2"/>
  <c r="Z42" i="2"/>
  <c r="X161" i="2"/>
  <c r="W161" i="2"/>
  <c r="W60" i="2"/>
  <c r="X60" i="2"/>
  <c r="W29" i="2"/>
  <c r="X29" i="2"/>
  <c r="X48" i="2"/>
  <c r="W48" i="2"/>
  <c r="Z108" i="2"/>
  <c r="Y108" i="2"/>
  <c r="X86" i="2"/>
  <c r="W86" i="2"/>
  <c r="Y195" i="2"/>
  <c r="Z195" i="2"/>
  <c r="W7" i="2"/>
  <c r="X7" i="2"/>
  <c r="W28" i="2"/>
  <c r="X28" i="2"/>
  <c r="Y156" i="2"/>
  <c r="Z156" i="2"/>
  <c r="Y162" i="2"/>
  <c r="Z162" i="2"/>
  <c r="Y140" i="2"/>
  <c r="Z140" i="2"/>
  <c r="W199" i="2"/>
  <c r="X199" i="2"/>
  <c r="W107" i="2"/>
  <c r="X107" i="2"/>
  <c r="W119" i="2"/>
  <c r="X119" i="2"/>
  <c r="Y88" i="2"/>
  <c r="Z88" i="2"/>
  <c r="Z126" i="2"/>
  <c r="Y126" i="2"/>
  <c r="W14" i="2"/>
  <c r="X14" i="2"/>
  <c r="W57" i="2"/>
  <c r="X57" i="2"/>
  <c r="Y91" i="2"/>
  <c r="Z91" i="2"/>
  <c r="Y118" i="2"/>
  <c r="Z118" i="2"/>
  <c r="Y117" i="2"/>
  <c r="Z117" i="2"/>
  <c r="Z75" i="2"/>
  <c r="Y75" i="2"/>
  <c r="W149" i="2"/>
  <c r="X149" i="2"/>
  <c r="X198" i="2"/>
  <c r="W198" i="2"/>
  <c r="W65" i="2"/>
  <c r="X65" i="2"/>
  <c r="W50" i="2"/>
  <c r="X50" i="2"/>
  <c r="W131" i="2"/>
  <c r="X131" i="2"/>
  <c r="X158" i="2"/>
  <c r="W158" i="2"/>
  <c r="Z53" i="2"/>
  <c r="Y53" i="2"/>
  <c r="Y169" i="2"/>
  <c r="Z169" i="2"/>
  <c r="Z78" i="2"/>
  <c r="Y78" i="2"/>
  <c r="W26" i="2"/>
  <c r="X26" i="2"/>
  <c r="Z97" i="2"/>
  <c r="Y97" i="2"/>
  <c r="Z83" i="2"/>
  <c r="Y83" i="2"/>
  <c r="W54" i="2"/>
  <c r="X54" i="2"/>
  <c r="Y165" i="2"/>
  <c r="Z165" i="2"/>
  <c r="W104" i="2"/>
  <c r="X104" i="2"/>
  <c r="W166" i="2"/>
  <c r="X166" i="2"/>
  <c r="Z111" i="2"/>
  <c r="Y111" i="2"/>
  <c r="Y11" i="2"/>
  <c r="Z11" i="2"/>
  <c r="W67" i="2"/>
  <c r="X67" i="2"/>
  <c r="Z49" i="2"/>
  <c r="Y49" i="2"/>
  <c r="Z133" i="2"/>
  <c r="Y133" i="2"/>
  <c r="Y22" i="2"/>
  <c r="Z22" i="2"/>
  <c r="Z36" i="2"/>
  <c r="Y36" i="2"/>
  <c r="W52" i="2"/>
  <c r="X52" i="2"/>
  <c r="X170" i="2"/>
  <c r="W170" i="2"/>
  <c r="W138" i="2"/>
  <c r="X138" i="2"/>
  <c r="W82" i="2"/>
  <c r="X82" i="2"/>
  <c r="W121" i="2"/>
  <c r="X121" i="2"/>
  <c r="W188" i="2"/>
  <c r="X188" i="2"/>
  <c r="Y167" i="2"/>
  <c r="Z167" i="2"/>
  <c r="W61" i="2"/>
  <c r="X61" i="2"/>
  <c r="X94" i="2"/>
  <c r="W94" i="2"/>
  <c r="W5" i="2"/>
  <c r="X5" i="2"/>
  <c r="Z148" i="2"/>
  <c r="Y148" i="2"/>
  <c r="Y164" i="2"/>
  <c r="Z164" i="2"/>
  <c r="Z176" i="2"/>
  <c r="Y176" i="2"/>
  <c r="W62" i="2"/>
  <c r="X62" i="2"/>
  <c r="Z98" i="2"/>
  <c r="Y98" i="2"/>
  <c r="Y194" i="2"/>
  <c r="Z194" i="2"/>
  <c r="W6" i="2"/>
  <c r="X6" i="2"/>
  <c r="W37" i="2"/>
  <c r="X37" i="2"/>
  <c r="Y43" i="2"/>
  <c r="Z43" i="2"/>
  <c r="W192" i="2"/>
  <c r="X192" i="2"/>
  <c r="Y30" i="2"/>
  <c r="Z30" i="2"/>
  <c r="X196" i="2"/>
  <c r="W196" i="2"/>
  <c r="W56" i="2"/>
  <c r="X56" i="2"/>
  <c r="X154" i="2"/>
  <c r="W154" i="2"/>
  <c r="W116" i="2"/>
  <c r="X116" i="2"/>
  <c r="W185" i="2"/>
  <c r="X185" i="2"/>
  <c r="Y141" i="2"/>
  <c r="Z141" i="2"/>
  <c r="W136" i="2"/>
  <c r="X136" i="2"/>
  <c r="Z38" i="2"/>
  <c r="Y38" i="2"/>
  <c r="Z23" i="2"/>
  <c r="Y23" i="2"/>
  <c r="Z21" i="2"/>
  <c r="Y21" i="2"/>
  <c r="Z186" i="2"/>
  <c r="Y186" i="2"/>
  <c r="Z45" i="2"/>
  <c r="Y45" i="2"/>
  <c r="Y187" i="2"/>
  <c r="Z187" i="2"/>
  <c r="W81" i="2"/>
  <c r="X81" i="2"/>
  <c r="Y41" i="2"/>
  <c r="Z41" i="2"/>
  <c r="W189" i="2"/>
  <c r="X189" i="2"/>
  <c r="Y31" i="2"/>
  <c r="Z31" i="2"/>
  <c r="W35" i="2"/>
  <c r="X35" i="2"/>
  <c r="W147" i="2"/>
  <c r="X147" i="2"/>
  <c r="Y44" i="2"/>
  <c r="Z44" i="2"/>
  <c r="W74" i="2"/>
  <c r="X74" i="2"/>
  <c r="X95" i="2"/>
  <c r="W95" i="2"/>
  <c r="W182" i="2"/>
  <c r="X182" i="2"/>
  <c r="Z20" i="2"/>
  <c r="Y20" i="2"/>
  <c r="W12" i="2"/>
  <c r="X12" i="2"/>
  <c r="Z47" i="2"/>
  <c r="Y47" i="2"/>
  <c r="Y87" i="2"/>
  <c r="Z87" i="2"/>
  <c r="X51" i="2"/>
  <c r="W51" i="2"/>
  <c r="Y172" i="2"/>
  <c r="Z172" i="2"/>
  <c r="W9" i="2"/>
  <c r="X9" i="2"/>
  <c r="W72" i="2"/>
  <c r="X72" i="2"/>
  <c r="Y125" i="2"/>
  <c r="Z125" i="2"/>
  <c r="Z55" i="2"/>
  <c r="Y55" i="2"/>
  <c r="Z160" i="2"/>
  <c r="Y160" i="2"/>
  <c r="Y58" i="2"/>
  <c r="Z58" i="2"/>
  <c r="Y152" i="2"/>
  <c r="Z152" i="2"/>
  <c r="W71" i="2"/>
  <c r="X71" i="2"/>
  <c r="Z143" i="2"/>
  <c r="Y143" i="2"/>
  <c r="Y39" i="2"/>
  <c r="Z39" i="2"/>
  <c r="W92" i="2"/>
  <c r="X92" i="2"/>
  <c r="W184" i="2"/>
  <c r="X184" i="2"/>
  <c r="Y76" i="2"/>
  <c r="Z76" i="2"/>
  <c r="W99" i="2"/>
  <c r="X99" i="2"/>
  <c r="W79" i="2"/>
  <c r="X79" i="2"/>
  <c r="Z85" i="2"/>
  <c r="Y85" i="2"/>
  <c r="W4" i="2"/>
  <c r="X4" i="2"/>
  <c r="Z101" i="2"/>
  <c r="Y101" i="2"/>
  <c r="Y193" i="2"/>
  <c r="Z193" i="2"/>
  <c r="W96" i="2"/>
  <c r="X96" i="2"/>
  <c r="W34" i="2"/>
  <c r="X34" i="2"/>
  <c r="Z120" i="2"/>
  <c r="Y120" i="2"/>
  <c r="W33" i="2"/>
  <c r="X33" i="2"/>
  <c r="Y32" i="2"/>
  <c r="Z32" i="2"/>
  <c r="Z70" i="2"/>
  <c r="Y70" i="2"/>
  <c r="W25" i="2"/>
  <c r="X25" i="2"/>
  <c r="Y24" i="2"/>
  <c r="Z24" i="2"/>
  <c r="Z110" i="2"/>
  <c r="Y110" i="2"/>
  <c r="W127" i="2"/>
  <c r="X127" i="2"/>
  <c r="Y68" i="2"/>
  <c r="Z68" i="2"/>
  <c r="Y19" i="2"/>
  <c r="Z19" i="2"/>
  <c r="W178" i="2"/>
  <c r="X178" i="2"/>
  <c r="W77" i="2"/>
  <c r="X77" i="2"/>
  <c r="W103" i="2"/>
  <c r="X103" i="2"/>
  <c r="W64" i="2"/>
  <c r="X64" i="2"/>
  <c r="X129" i="2"/>
  <c r="W129" i="2"/>
  <c r="Y157" i="2"/>
  <c r="Z157" i="2"/>
  <c r="W40" i="2"/>
  <c r="X40" i="2"/>
  <c r="W163" i="2"/>
  <c r="X163" i="2"/>
  <c r="Y80" i="2"/>
  <c r="Z80" i="2"/>
  <c r="Z183" i="2"/>
  <c r="Y183" i="2"/>
  <c r="X132" i="2"/>
  <c r="W132" i="2"/>
  <c r="Z179" i="2"/>
  <c r="Y179" i="2"/>
  <c r="Z191" i="2"/>
  <c r="Y191" i="2"/>
  <c r="Z137" i="2"/>
  <c r="Y137" i="2"/>
  <c r="Y123" i="2"/>
  <c r="Z123" i="2"/>
  <c r="W130" i="2"/>
  <c r="X130" i="2"/>
  <c r="W197" i="2"/>
  <c r="X197" i="2"/>
  <c r="Z173" i="2"/>
  <c r="Y173" i="2"/>
  <c r="W159" i="2"/>
  <c r="X159" i="2"/>
  <c r="Z16" i="2"/>
  <c r="Y16" i="2"/>
  <c r="W106" i="2"/>
  <c r="X106" i="2"/>
  <c r="Y8" i="2"/>
  <c r="Z8" i="2"/>
  <c r="Y84" i="2"/>
  <c r="Z84" i="2"/>
  <c r="X177" i="2"/>
  <c r="W177" i="2"/>
  <c r="Y124" i="2"/>
  <c r="Z124" i="2"/>
  <c r="Z109" i="2"/>
  <c r="Y109" i="2"/>
  <c r="Z182" i="2" l="1"/>
  <c r="Y182" i="2"/>
  <c r="Z73" i="2"/>
  <c r="Y73" i="2"/>
  <c r="Z177" i="2"/>
  <c r="Y177" i="2"/>
  <c r="Z34" i="2"/>
  <c r="Y34" i="2"/>
  <c r="Y74" i="2"/>
  <c r="Z74" i="2"/>
  <c r="Y116" i="2"/>
  <c r="Z116" i="2"/>
  <c r="Y94" i="2"/>
  <c r="Z94" i="2"/>
  <c r="Z158" i="2"/>
  <c r="Y158" i="2"/>
  <c r="Z65" i="2"/>
  <c r="Y65" i="2"/>
  <c r="Z14" i="2"/>
  <c r="Y14" i="2"/>
  <c r="Y100" i="2"/>
  <c r="Z100" i="2"/>
  <c r="Y90" i="2"/>
  <c r="Z90" i="2"/>
  <c r="E67" i="3"/>
  <c r="A63" i="8" s="1"/>
  <c r="E74" i="3"/>
  <c r="A70" i="8" s="1"/>
  <c r="E42" i="3"/>
  <c r="A38" i="8" s="1"/>
  <c r="E20" i="3"/>
  <c r="A16" i="8" s="1"/>
  <c r="E32" i="3"/>
  <c r="A28" i="8" s="1"/>
  <c r="E71" i="3"/>
  <c r="A67" i="8" s="1"/>
  <c r="E46" i="3"/>
  <c r="A42" i="8" s="1"/>
  <c r="E68" i="3"/>
  <c r="A64" i="8" s="1"/>
  <c r="E24" i="3"/>
  <c r="A20" i="8" s="1"/>
  <c r="E34" i="3"/>
  <c r="A30" i="8" s="1"/>
  <c r="E47" i="3"/>
  <c r="A43" i="8" s="1"/>
  <c r="E63" i="3"/>
  <c r="A59" i="8" s="1"/>
  <c r="E45" i="3"/>
  <c r="A41" i="8" s="1"/>
  <c r="E7" i="3"/>
  <c r="A3" i="8" s="1"/>
  <c r="E57" i="3"/>
  <c r="A53" i="8" s="1"/>
  <c r="E61" i="3"/>
  <c r="A57" i="8" s="1"/>
  <c r="E53" i="3"/>
  <c r="A49" i="8" s="1"/>
  <c r="E15" i="3"/>
  <c r="A11" i="8" s="1"/>
  <c r="E36" i="3"/>
  <c r="A32" i="8" s="1"/>
  <c r="E59" i="3"/>
  <c r="A55" i="8" s="1"/>
  <c r="E37" i="3"/>
  <c r="A33" i="8" s="1"/>
  <c r="E35" i="3"/>
  <c r="A31" i="8" s="1"/>
  <c r="E21" i="3"/>
  <c r="A17" i="8" s="1"/>
  <c r="E29" i="3"/>
  <c r="A25" i="8" s="1"/>
  <c r="E44" i="3"/>
  <c r="A40" i="8" s="1"/>
  <c r="E48" i="3"/>
  <c r="A44" i="8" s="1"/>
  <c r="E64" i="3"/>
  <c r="A60" i="8" s="1"/>
  <c r="E33" i="3"/>
  <c r="A29" i="8" s="1"/>
  <c r="E50" i="3"/>
  <c r="A46" i="8" s="1"/>
  <c r="E12" i="3"/>
  <c r="A8" i="8" s="1"/>
  <c r="E39" i="3"/>
  <c r="A35" i="8" s="1"/>
  <c r="E54" i="3"/>
  <c r="A50" i="8" s="1"/>
  <c r="E14" i="3"/>
  <c r="A10" i="8" s="1"/>
  <c r="E65" i="3"/>
  <c r="A61" i="8" s="1"/>
  <c r="E23" i="3"/>
  <c r="A19" i="8" s="1"/>
  <c r="E26" i="3"/>
  <c r="A22" i="8" s="1"/>
  <c r="E10" i="3"/>
  <c r="A6" i="8" s="1"/>
  <c r="E9" i="3"/>
  <c r="A5" i="8" s="1"/>
  <c r="E73" i="3"/>
  <c r="A69" i="8" s="1"/>
  <c r="E16" i="3"/>
  <c r="A12" i="8" s="1"/>
  <c r="E49" i="3"/>
  <c r="A45" i="8" s="1"/>
  <c r="E41" i="3"/>
  <c r="A37" i="8" s="1"/>
  <c r="E43" i="3"/>
  <c r="A39" i="8" s="1"/>
  <c r="E5" i="3"/>
  <c r="A1" i="8" s="1"/>
  <c r="E31" i="3"/>
  <c r="A27" i="8" s="1"/>
  <c r="E75" i="3"/>
  <c r="A71" i="8" s="1"/>
  <c r="E17" i="3"/>
  <c r="A13" i="8" s="1"/>
  <c r="E18" i="3"/>
  <c r="A14" i="8" s="1"/>
  <c r="E69" i="3"/>
  <c r="A65" i="8" s="1"/>
  <c r="E56" i="3"/>
  <c r="A52" i="8" s="1"/>
  <c r="E60" i="3"/>
  <c r="A56" i="8" s="1"/>
  <c r="E76" i="3"/>
  <c r="A72" i="8" s="1"/>
  <c r="E40" i="3"/>
  <c r="A36" i="8" s="1"/>
  <c r="E6" i="3"/>
  <c r="A2" i="8" s="1"/>
  <c r="E8" i="3"/>
  <c r="A4" i="8" s="1"/>
  <c r="E28" i="3"/>
  <c r="A24" i="8" s="1"/>
  <c r="E19" i="3"/>
  <c r="A15" i="8" s="1"/>
  <c r="E58" i="3"/>
  <c r="A54" i="8" s="1"/>
  <c r="E52" i="3"/>
  <c r="A48" i="8" s="1"/>
  <c r="E11" i="3"/>
  <c r="A7" i="8" s="1"/>
  <c r="E38" i="3"/>
  <c r="A34" i="8" s="1"/>
  <c r="E55" i="3"/>
  <c r="A51" i="8" s="1"/>
  <c r="E25" i="3"/>
  <c r="A21" i="8" s="1"/>
  <c r="E62" i="3"/>
  <c r="A58" i="8" s="1"/>
  <c r="E30" i="3"/>
  <c r="A26" i="8" s="1"/>
  <c r="E66" i="3"/>
  <c r="A62" i="8" s="1"/>
  <c r="E72" i="3"/>
  <c r="A68" i="8" s="1"/>
  <c r="E22" i="3"/>
  <c r="A18" i="8" s="1"/>
  <c r="E77" i="3"/>
  <c r="A73" i="8" s="1"/>
  <c r="E70" i="3"/>
  <c r="A66" i="8" s="1"/>
  <c r="E13" i="3"/>
  <c r="A9" i="8" s="1"/>
  <c r="E27" i="3"/>
  <c r="A23" i="8" s="1"/>
  <c r="E51" i="3"/>
  <c r="A47" i="8" s="1"/>
  <c r="Y40" i="2"/>
  <c r="Z40" i="2"/>
  <c r="Z35" i="2"/>
  <c r="Y35" i="2"/>
  <c r="Y178" i="2"/>
  <c r="Z178" i="2"/>
  <c r="Y127" i="2"/>
  <c r="Z127" i="2"/>
  <c r="Y99" i="2"/>
  <c r="Z99" i="2"/>
  <c r="Y92" i="2"/>
  <c r="Z92" i="2"/>
  <c r="Z81" i="2"/>
  <c r="Y81" i="2"/>
  <c r="Y37" i="2"/>
  <c r="Z37" i="2"/>
  <c r="Z5" i="2"/>
  <c r="Y5" i="2"/>
  <c r="Z104" i="2"/>
  <c r="Y104" i="2"/>
  <c r="Y48" i="2"/>
  <c r="Z48" i="2"/>
  <c r="Y150" i="2"/>
  <c r="Z150" i="2"/>
  <c r="Y46" i="2"/>
  <c r="Z46" i="2"/>
  <c r="Z105" i="2"/>
  <c r="Y105" i="2"/>
  <c r="Z72" i="2"/>
  <c r="Y72" i="2"/>
  <c r="Z154" i="2"/>
  <c r="Y154" i="2"/>
  <c r="Y138" i="2"/>
  <c r="Z138" i="2"/>
  <c r="Y198" i="2"/>
  <c r="Z198" i="2"/>
  <c r="Z130" i="2"/>
  <c r="Y130" i="2"/>
  <c r="Y96" i="2"/>
  <c r="Z96" i="2"/>
  <c r="Y185" i="2"/>
  <c r="Z185" i="2"/>
  <c r="Y56" i="2"/>
  <c r="Z56" i="2"/>
  <c r="Z26" i="2"/>
  <c r="Y26" i="2"/>
  <c r="Z57" i="2"/>
  <c r="Y57" i="2"/>
  <c r="Y107" i="2"/>
  <c r="Z107" i="2"/>
  <c r="Y93" i="2"/>
  <c r="Z93" i="2"/>
  <c r="Z82" i="2"/>
  <c r="Y82" i="2"/>
  <c r="Z64" i="2"/>
  <c r="Y64" i="2"/>
  <c r="Z71" i="2"/>
  <c r="Y71" i="2"/>
  <c r="Y9" i="2"/>
  <c r="Z9" i="2"/>
  <c r="Y95" i="2"/>
  <c r="Z95" i="2"/>
  <c r="Z192" i="2"/>
  <c r="Y192" i="2"/>
  <c r="Z188" i="2"/>
  <c r="Y188" i="2"/>
  <c r="Z67" i="2"/>
  <c r="Y67" i="2"/>
  <c r="Y161" i="2"/>
  <c r="Z161" i="2"/>
  <c r="Y190" i="2"/>
  <c r="Z190" i="2"/>
  <c r="Y66" i="2"/>
  <c r="Z66" i="2"/>
  <c r="Y144" i="2"/>
  <c r="Z144" i="2"/>
  <c r="Y181" i="2"/>
  <c r="Z181" i="2"/>
  <c r="Z103" i="2"/>
  <c r="Y103" i="2"/>
  <c r="Z25" i="2"/>
  <c r="Y25" i="2"/>
  <c r="Z33" i="2"/>
  <c r="Y33" i="2"/>
  <c r="Y4" i="2"/>
  <c r="Z4" i="2"/>
  <c r="Z136" i="2"/>
  <c r="Y136" i="2"/>
  <c r="Y62" i="2"/>
  <c r="Z62" i="2"/>
  <c r="Y170" i="2"/>
  <c r="Z170" i="2"/>
  <c r="Y149" i="2"/>
  <c r="Z149" i="2"/>
  <c r="Y28" i="2"/>
  <c r="Z28" i="2"/>
  <c r="Y29" i="2"/>
  <c r="Z29" i="2"/>
  <c r="Z114" i="2"/>
  <c r="Y114" i="2"/>
  <c r="Y54" i="2"/>
  <c r="Z54" i="2"/>
  <c r="F42" i="3"/>
  <c r="B38" i="8" s="1"/>
  <c r="F43" i="3"/>
  <c r="B39" i="8" s="1"/>
  <c r="F32" i="3"/>
  <c r="B28" i="8" s="1"/>
  <c r="F76" i="3"/>
  <c r="B72" i="8" s="1"/>
  <c r="F41" i="3"/>
  <c r="B37" i="8" s="1"/>
  <c r="F33" i="3"/>
  <c r="B29" i="8" s="1"/>
  <c r="F58" i="3"/>
  <c r="B54" i="8" s="1"/>
  <c r="F18" i="3"/>
  <c r="B14" i="8" s="1"/>
  <c r="F45" i="3"/>
  <c r="B41" i="8" s="1"/>
  <c r="F27" i="3"/>
  <c r="B23" i="8" s="1"/>
  <c r="F63" i="3"/>
  <c r="B59" i="8" s="1"/>
  <c r="F12" i="3"/>
  <c r="B8" i="8" s="1"/>
  <c r="F70" i="3"/>
  <c r="B66" i="8" s="1"/>
  <c r="F31" i="3"/>
  <c r="B27" i="8" s="1"/>
  <c r="F8" i="3"/>
  <c r="B4" i="8" s="1"/>
  <c r="F50" i="3"/>
  <c r="B46" i="8" s="1"/>
  <c r="F44" i="3"/>
  <c r="B40" i="8" s="1"/>
  <c r="F38" i="3"/>
  <c r="B34" i="8" s="1"/>
  <c r="F65" i="3"/>
  <c r="B61" i="8" s="1"/>
  <c r="F21" i="3"/>
  <c r="B17" i="8" s="1"/>
  <c r="F47" i="3"/>
  <c r="B43" i="8" s="1"/>
  <c r="F56" i="3"/>
  <c r="B52" i="8" s="1"/>
  <c r="F52" i="3"/>
  <c r="B48" i="8" s="1"/>
  <c r="F54" i="3"/>
  <c r="B50" i="8" s="1"/>
  <c r="F57" i="3"/>
  <c r="B53" i="8" s="1"/>
  <c r="F36" i="3"/>
  <c r="B32" i="8" s="1"/>
  <c r="F30" i="3"/>
  <c r="B26" i="8" s="1"/>
  <c r="F34" i="3"/>
  <c r="B30" i="8" s="1"/>
  <c r="F17" i="3"/>
  <c r="B13" i="8" s="1"/>
  <c r="F9" i="3"/>
  <c r="B5" i="8" s="1"/>
  <c r="F6" i="3"/>
  <c r="B2" i="8" s="1"/>
  <c r="F53" i="3"/>
  <c r="B49" i="8" s="1"/>
  <c r="F59" i="3"/>
  <c r="B55" i="8" s="1"/>
  <c r="F64" i="3"/>
  <c r="B60" i="8" s="1"/>
  <c r="F7" i="3"/>
  <c r="B3" i="8" s="1"/>
  <c r="F66" i="3"/>
  <c r="B62" i="8" s="1"/>
  <c r="F67" i="3"/>
  <c r="B63" i="8" s="1"/>
  <c r="F75" i="3"/>
  <c r="B71" i="8" s="1"/>
  <c r="F71" i="3"/>
  <c r="B67" i="8" s="1"/>
  <c r="F19" i="3"/>
  <c r="B15" i="8" s="1"/>
  <c r="F11" i="3"/>
  <c r="B7" i="8" s="1"/>
  <c r="F16" i="3"/>
  <c r="B12" i="8" s="1"/>
  <c r="F15" i="3"/>
  <c r="B11" i="8" s="1"/>
  <c r="F60" i="3"/>
  <c r="B56" i="8" s="1"/>
  <c r="F10" i="3"/>
  <c r="B6" i="8" s="1"/>
  <c r="F5" i="3"/>
  <c r="B1" i="8" s="1"/>
  <c r="F25" i="3"/>
  <c r="B21" i="8" s="1"/>
  <c r="F55" i="3"/>
  <c r="B51" i="8" s="1"/>
  <c r="F37" i="3"/>
  <c r="B33" i="8" s="1"/>
  <c r="F23" i="3"/>
  <c r="B19" i="8" s="1"/>
  <c r="F24" i="3"/>
  <c r="B20" i="8" s="1"/>
  <c r="F48" i="3"/>
  <c r="B44" i="8" s="1"/>
  <c r="F68" i="3"/>
  <c r="B64" i="8" s="1"/>
  <c r="F61" i="3"/>
  <c r="B57" i="8" s="1"/>
  <c r="F69" i="3"/>
  <c r="B65" i="8" s="1"/>
  <c r="F14" i="3"/>
  <c r="B10" i="8" s="1"/>
  <c r="F46" i="3"/>
  <c r="B42" i="8" s="1"/>
  <c r="F39" i="3"/>
  <c r="B35" i="8" s="1"/>
  <c r="F40" i="3"/>
  <c r="B36" i="8" s="1"/>
  <c r="F22" i="3"/>
  <c r="B18" i="8" s="1"/>
  <c r="F29" i="3"/>
  <c r="B25" i="8" s="1"/>
  <c r="F51" i="3"/>
  <c r="B47" i="8" s="1"/>
  <c r="F20" i="3"/>
  <c r="B16" i="8" s="1"/>
  <c r="F74" i="3"/>
  <c r="B70" i="8" s="1"/>
  <c r="F13" i="3"/>
  <c r="B9" i="8" s="1"/>
  <c r="F49" i="3"/>
  <c r="B45" i="8" s="1"/>
  <c r="F62" i="3"/>
  <c r="B58" i="8" s="1"/>
  <c r="F26" i="3"/>
  <c r="B22" i="8" s="1"/>
  <c r="F73" i="3"/>
  <c r="B69" i="8" s="1"/>
  <c r="F72" i="3"/>
  <c r="B68" i="8" s="1"/>
  <c r="F28" i="3"/>
  <c r="B24" i="8" s="1"/>
  <c r="F77" i="3"/>
  <c r="B73" i="8" s="1"/>
  <c r="F35" i="3"/>
  <c r="B31" i="8" s="1"/>
  <c r="Z163" i="2"/>
  <c r="Y163" i="2"/>
  <c r="Y77" i="2"/>
  <c r="Z77" i="2"/>
  <c r="Z79" i="2"/>
  <c r="Y79" i="2"/>
  <c r="Z184" i="2"/>
  <c r="Y184" i="2"/>
  <c r="Y12" i="2"/>
  <c r="Z12" i="2"/>
  <c r="Z147" i="2"/>
  <c r="Y147" i="2"/>
  <c r="Z189" i="2"/>
  <c r="Y189" i="2"/>
  <c r="Z196" i="2"/>
  <c r="Y196" i="2"/>
  <c r="Z6" i="2"/>
  <c r="Y6" i="2"/>
  <c r="Y61" i="2"/>
  <c r="Z61" i="2"/>
  <c r="Y121" i="2"/>
  <c r="Z121" i="2"/>
  <c r="Y52" i="2"/>
  <c r="Z52" i="2"/>
  <c r="Z166" i="2"/>
  <c r="Y166" i="2"/>
  <c r="Z86" i="2"/>
  <c r="Y86" i="2"/>
  <c r="Y113" i="2"/>
  <c r="Z113" i="2"/>
  <c r="Z134" i="2"/>
  <c r="Y134" i="2"/>
  <c r="Y132" i="2"/>
  <c r="Z132" i="2"/>
  <c r="Y146" i="2"/>
  <c r="Z146" i="2"/>
  <c r="Y106" i="2"/>
  <c r="Z106" i="2"/>
  <c r="Y159" i="2"/>
  <c r="Z159" i="2"/>
  <c r="Z197" i="2"/>
  <c r="Y197" i="2"/>
  <c r="Y129" i="2"/>
  <c r="Z129" i="2"/>
  <c r="Z51" i="2"/>
  <c r="Y51" i="2"/>
  <c r="Z131" i="2"/>
  <c r="Y131" i="2"/>
  <c r="Z50" i="2"/>
  <c r="Y50" i="2"/>
  <c r="Y119" i="2"/>
  <c r="Z119" i="2"/>
  <c r="Y199" i="2"/>
  <c r="Z199" i="2"/>
  <c r="Y7" i="2"/>
  <c r="Z7" i="2"/>
  <c r="Y60" i="2"/>
  <c r="Z60" i="2"/>
  <c r="C22" i="3" l="1"/>
  <c r="C18" i="3"/>
  <c r="A14" i="7" s="1"/>
  <c r="C14" i="3"/>
  <c r="A10" i="7" s="1"/>
  <c r="C10" i="3"/>
  <c r="A6" i="7" s="1"/>
  <c r="C6" i="3"/>
  <c r="A2" i="7" s="1"/>
  <c r="C21" i="3"/>
  <c r="A17" i="7" s="1"/>
  <c r="C17" i="3"/>
  <c r="A13" i="7" s="1"/>
  <c r="C13" i="3"/>
  <c r="A9" i="7" s="1"/>
  <c r="C9" i="3"/>
  <c r="C20" i="3"/>
  <c r="A16" i="7" s="1"/>
  <c r="C16" i="3"/>
  <c r="C12" i="3"/>
  <c r="A8" i="7" s="1"/>
  <c r="C8" i="3"/>
  <c r="A4" i="7" s="1"/>
  <c r="C23" i="3"/>
  <c r="A19" i="7" s="1"/>
  <c r="C19" i="3"/>
  <c r="A15" i="7" s="1"/>
  <c r="C15" i="3"/>
  <c r="A11" i="7" s="1"/>
  <c r="C11" i="3"/>
  <c r="C7" i="3"/>
  <c r="A3" i="7" s="1"/>
  <c r="C24" i="3"/>
  <c r="A20" i="7" s="1"/>
  <c r="C25" i="3"/>
  <c r="A21" i="7" s="1"/>
  <c r="C26" i="3"/>
  <c r="A22" i="7" s="1"/>
  <c r="C27" i="3"/>
  <c r="A23" i="7" s="1"/>
  <c r="C28" i="3"/>
  <c r="A24" i="7" s="1"/>
  <c r="C29" i="3"/>
  <c r="A25" i="7" s="1"/>
  <c r="C30" i="3"/>
  <c r="C31" i="3"/>
  <c r="A27" i="7" s="1"/>
  <c r="C32" i="3"/>
  <c r="A28" i="7" s="1"/>
  <c r="C33" i="3"/>
  <c r="A29" i="7" s="1"/>
  <c r="C34" i="3"/>
  <c r="A30" i="7" s="1"/>
  <c r="C35" i="3"/>
  <c r="A31" i="7" s="1"/>
  <c r="C36" i="3"/>
  <c r="A32" i="7" s="1"/>
  <c r="C37" i="3"/>
  <c r="A33" i="7" s="1"/>
  <c r="C38" i="3"/>
  <c r="C39" i="3"/>
  <c r="A35" i="7" s="1"/>
  <c r="C40" i="3"/>
  <c r="A36" i="7" s="1"/>
  <c r="C41" i="3"/>
  <c r="A37" i="7" s="1"/>
  <c r="C42" i="3"/>
  <c r="A38" i="7" s="1"/>
  <c r="C43" i="3"/>
  <c r="A39" i="7" s="1"/>
  <c r="C44" i="3"/>
  <c r="A40" i="7" s="1"/>
  <c r="C45" i="3"/>
  <c r="A41" i="7" s="1"/>
  <c r="C46" i="3"/>
  <c r="C47" i="3"/>
  <c r="A43" i="7" s="1"/>
  <c r="C48" i="3"/>
  <c r="A44" i="7" s="1"/>
  <c r="C49" i="3"/>
  <c r="A45" i="7" s="1"/>
  <c r="C50" i="3"/>
  <c r="A46" i="7" s="1"/>
  <c r="C51" i="3"/>
  <c r="A47" i="7" s="1"/>
  <c r="C52" i="3"/>
  <c r="A48" i="7" s="1"/>
  <c r="C53" i="3"/>
  <c r="A49" i="7" s="1"/>
  <c r="C54" i="3"/>
  <c r="C55" i="3"/>
  <c r="A51" i="7" s="1"/>
  <c r="C56" i="3"/>
  <c r="A52" i="7" s="1"/>
  <c r="C57" i="3"/>
  <c r="A53" i="7" s="1"/>
  <c r="C58" i="3"/>
  <c r="A54" i="7" s="1"/>
  <c r="C59" i="3"/>
  <c r="A55" i="7" s="1"/>
  <c r="C60" i="3"/>
  <c r="A56" i="7" s="1"/>
  <c r="C61" i="3"/>
  <c r="A57" i="7" s="1"/>
  <c r="C62" i="3"/>
  <c r="A58" i="7" s="1"/>
  <c r="C63" i="3"/>
  <c r="A59" i="7" s="1"/>
  <c r="C64" i="3"/>
  <c r="A60" i="7" s="1"/>
  <c r="C65" i="3"/>
  <c r="A61" i="7" s="1"/>
  <c r="C66" i="3"/>
  <c r="A62" i="7" s="1"/>
  <c r="C67" i="3"/>
  <c r="A63" i="7" s="1"/>
  <c r="C68" i="3"/>
  <c r="A64" i="7" s="1"/>
  <c r="C69" i="3"/>
  <c r="A65" i="7" s="1"/>
  <c r="C70" i="3"/>
  <c r="A66" i="7" s="1"/>
  <c r="C71" i="3"/>
  <c r="A67" i="7" s="1"/>
  <c r="C72" i="3"/>
  <c r="A68" i="7" s="1"/>
  <c r="C73" i="3"/>
  <c r="A69" i="7" s="1"/>
  <c r="C74" i="3"/>
  <c r="A70" i="7" s="1"/>
  <c r="C75" i="3"/>
  <c r="A71" i="7" s="1"/>
  <c r="C76" i="3"/>
  <c r="A72" i="7" s="1"/>
  <c r="C77" i="3"/>
  <c r="A73" i="7" s="1"/>
  <c r="D22" i="3"/>
  <c r="B18" i="7" s="1"/>
  <c r="D18" i="3"/>
  <c r="B14" i="7" s="1"/>
  <c r="D14" i="3"/>
  <c r="B10" i="7" s="1"/>
  <c r="D10" i="3"/>
  <c r="B6" i="7" s="1"/>
  <c r="D6" i="3"/>
  <c r="B2" i="7" s="1"/>
  <c r="D21" i="3"/>
  <c r="B17" i="7" s="1"/>
  <c r="D17" i="3"/>
  <c r="B13" i="7" s="1"/>
  <c r="D13" i="3"/>
  <c r="B9" i="7" s="1"/>
  <c r="D9" i="3"/>
  <c r="B5" i="7" s="1"/>
  <c r="D20" i="3"/>
  <c r="B16" i="7" s="1"/>
  <c r="D16" i="3"/>
  <c r="B12" i="7" s="1"/>
  <c r="D12" i="3"/>
  <c r="B8" i="7" s="1"/>
  <c r="D8" i="3"/>
  <c r="B4" i="7" s="1"/>
  <c r="D23" i="3"/>
  <c r="B19" i="7" s="1"/>
  <c r="D19" i="3"/>
  <c r="B15" i="7" s="1"/>
  <c r="D15" i="3"/>
  <c r="B11" i="7" s="1"/>
  <c r="D11" i="3"/>
  <c r="B7" i="7" s="1"/>
  <c r="D7" i="3"/>
  <c r="B3" i="7" s="1"/>
  <c r="D24" i="3"/>
  <c r="B20" i="7" s="1"/>
  <c r="D25" i="3"/>
  <c r="B21" i="7" s="1"/>
  <c r="D26" i="3"/>
  <c r="B22" i="7" s="1"/>
  <c r="D27" i="3"/>
  <c r="B23" i="7" s="1"/>
  <c r="D28" i="3"/>
  <c r="B24" i="7" s="1"/>
  <c r="D29" i="3"/>
  <c r="B25" i="7" s="1"/>
  <c r="D30" i="3"/>
  <c r="B26" i="7" s="1"/>
  <c r="D31" i="3"/>
  <c r="B27" i="7" s="1"/>
  <c r="D32" i="3"/>
  <c r="B28" i="7" s="1"/>
  <c r="D33" i="3"/>
  <c r="B29" i="7" s="1"/>
  <c r="D34" i="3"/>
  <c r="B30" i="7" s="1"/>
  <c r="D35" i="3"/>
  <c r="B31" i="7" s="1"/>
  <c r="D36" i="3"/>
  <c r="B32" i="7" s="1"/>
  <c r="D37" i="3"/>
  <c r="B33" i="7" s="1"/>
  <c r="D38" i="3"/>
  <c r="B34" i="7" s="1"/>
  <c r="D39" i="3"/>
  <c r="B35" i="7" s="1"/>
  <c r="D40" i="3"/>
  <c r="B36" i="7" s="1"/>
  <c r="D41" i="3"/>
  <c r="B37" i="7" s="1"/>
  <c r="D42" i="3"/>
  <c r="B38" i="7" s="1"/>
  <c r="D43" i="3"/>
  <c r="B39" i="7" s="1"/>
  <c r="D44" i="3"/>
  <c r="B40" i="7" s="1"/>
  <c r="D45" i="3"/>
  <c r="B41" i="7" s="1"/>
  <c r="D46" i="3"/>
  <c r="B42" i="7" s="1"/>
  <c r="D47" i="3"/>
  <c r="B43" i="7" s="1"/>
  <c r="D48" i="3"/>
  <c r="B44" i="7" s="1"/>
  <c r="D49" i="3"/>
  <c r="B45" i="7" s="1"/>
  <c r="D50" i="3"/>
  <c r="B46" i="7" s="1"/>
  <c r="D51" i="3"/>
  <c r="B47" i="7" s="1"/>
  <c r="D52" i="3"/>
  <c r="B48" i="7" s="1"/>
  <c r="D53" i="3"/>
  <c r="B49" i="7" s="1"/>
  <c r="D54" i="3"/>
  <c r="B50" i="7" s="1"/>
  <c r="D55" i="3"/>
  <c r="B51" i="7" s="1"/>
  <c r="D56" i="3"/>
  <c r="B52" i="7" s="1"/>
  <c r="D57" i="3"/>
  <c r="B53" i="7" s="1"/>
  <c r="D58" i="3"/>
  <c r="B54" i="7" s="1"/>
  <c r="D59" i="3"/>
  <c r="B55" i="7" s="1"/>
  <c r="D60" i="3"/>
  <c r="B56" i="7" s="1"/>
  <c r="D61" i="3"/>
  <c r="B57" i="7" s="1"/>
  <c r="D62" i="3"/>
  <c r="B58" i="7" s="1"/>
  <c r="D63" i="3"/>
  <c r="B59" i="7" s="1"/>
  <c r="D64" i="3"/>
  <c r="B60" i="7" s="1"/>
  <c r="D65" i="3"/>
  <c r="B61" i="7" s="1"/>
  <c r="D66" i="3"/>
  <c r="B62" i="7" s="1"/>
  <c r="D67" i="3"/>
  <c r="B63" i="7" s="1"/>
  <c r="D68" i="3"/>
  <c r="B64" i="7" s="1"/>
  <c r="D69" i="3"/>
  <c r="B65" i="7" s="1"/>
  <c r="D70" i="3"/>
  <c r="D71" i="3"/>
  <c r="B67" i="7" s="1"/>
  <c r="D72" i="3"/>
  <c r="B68" i="7" s="1"/>
  <c r="D73" i="3"/>
  <c r="B69" i="7" s="1"/>
  <c r="D74" i="3"/>
  <c r="B70" i="7" s="1"/>
  <c r="D75" i="3"/>
  <c r="B71" i="7" s="1"/>
  <c r="D76" i="3"/>
  <c r="B72" i="7" s="1"/>
  <c r="D77" i="3"/>
  <c r="B73" i="7" s="1"/>
  <c r="A5" i="7"/>
  <c r="A50" i="7"/>
  <c r="C5" i="3"/>
  <c r="A1" i="7" s="1"/>
  <c r="A18" i="7"/>
  <c r="A7" i="7"/>
  <c r="A42" i="7"/>
  <c r="A34" i="7"/>
  <c r="A12" i="7"/>
  <c r="A26" i="7"/>
  <c r="G49" i="3"/>
  <c r="A45" i="9" s="1"/>
  <c r="G31" i="3"/>
  <c r="A27" i="9" s="1"/>
  <c r="G56" i="3"/>
  <c r="A52" i="9" s="1"/>
  <c r="G40" i="3"/>
  <c r="A36" i="9" s="1"/>
  <c r="G63" i="3"/>
  <c r="A59" i="9" s="1"/>
  <c r="G8" i="3"/>
  <c r="A4" i="9" s="1"/>
  <c r="G64" i="3"/>
  <c r="A60" i="9" s="1"/>
  <c r="G28" i="3"/>
  <c r="A24" i="9" s="1"/>
  <c r="G69" i="3"/>
  <c r="A65" i="9" s="1"/>
  <c r="G71" i="3"/>
  <c r="A67" i="9" s="1"/>
  <c r="G60" i="3"/>
  <c r="A56" i="9" s="1"/>
  <c r="G70" i="3"/>
  <c r="A66" i="9" s="1"/>
  <c r="G5" i="3"/>
  <c r="A1" i="9" s="1"/>
  <c r="G58" i="3"/>
  <c r="A54" i="9" s="1"/>
  <c r="G13" i="3"/>
  <c r="A9" i="9" s="1"/>
  <c r="G27" i="3"/>
  <c r="A23" i="9" s="1"/>
  <c r="G75" i="3"/>
  <c r="A71" i="9" s="1"/>
  <c r="G16" i="3"/>
  <c r="A12" i="9" s="1"/>
  <c r="G10" i="3"/>
  <c r="A6" i="9" s="1"/>
  <c r="G25" i="3"/>
  <c r="A21" i="9" s="1"/>
  <c r="G46" i="3"/>
  <c r="A42" i="9" s="1"/>
  <c r="G45" i="3"/>
  <c r="A41" i="9" s="1"/>
  <c r="G12" i="3"/>
  <c r="A8" i="9" s="1"/>
  <c r="G15" i="3"/>
  <c r="A11" i="9" s="1"/>
  <c r="G38" i="3"/>
  <c r="A34" i="9" s="1"/>
  <c r="G44" i="3"/>
  <c r="A40" i="9" s="1"/>
  <c r="G26" i="3"/>
  <c r="A22" i="9" s="1"/>
  <c r="G47" i="3"/>
  <c r="A43" i="9" s="1"/>
  <c r="G29" i="3"/>
  <c r="A25" i="9" s="1"/>
  <c r="G35" i="3"/>
  <c r="A31" i="9" s="1"/>
  <c r="G33" i="3"/>
  <c r="A29" i="9" s="1"/>
  <c r="G34" i="3"/>
  <c r="A30" i="9" s="1"/>
  <c r="G18" i="3"/>
  <c r="A14" i="9" s="1"/>
  <c r="G52" i="3"/>
  <c r="A48" i="9" s="1"/>
  <c r="G7" i="3"/>
  <c r="A3" i="9" s="1"/>
  <c r="G48" i="3"/>
  <c r="A44" i="9" s="1"/>
  <c r="G66" i="3"/>
  <c r="A62" i="9" s="1"/>
  <c r="G22" i="3"/>
  <c r="A18" i="9" s="1"/>
  <c r="G23" i="3"/>
  <c r="A19" i="9" s="1"/>
  <c r="G57" i="3"/>
  <c r="A53" i="9" s="1"/>
  <c r="G61" i="3"/>
  <c r="A57" i="9" s="1"/>
  <c r="G17" i="3"/>
  <c r="A13" i="9" s="1"/>
  <c r="G50" i="3"/>
  <c r="A46" i="9" s="1"/>
  <c r="G65" i="3"/>
  <c r="A61" i="9" s="1"/>
  <c r="G20" i="3"/>
  <c r="A16" i="9" s="1"/>
  <c r="G76" i="3"/>
  <c r="A72" i="9" s="1"/>
  <c r="G51" i="3"/>
  <c r="A47" i="9" s="1"/>
  <c r="G11" i="3"/>
  <c r="A7" i="9" s="1"/>
  <c r="G62" i="3"/>
  <c r="A58" i="9" s="1"/>
  <c r="G72" i="3"/>
  <c r="A68" i="9" s="1"/>
  <c r="G77" i="3"/>
  <c r="A73" i="9" s="1"/>
  <c r="G24" i="3"/>
  <c r="A20" i="9" s="1"/>
  <c r="G68" i="3"/>
  <c r="A64" i="9" s="1"/>
  <c r="G36" i="3"/>
  <c r="A32" i="9" s="1"/>
  <c r="G37" i="3"/>
  <c r="A33" i="9" s="1"/>
  <c r="G74" i="3"/>
  <c r="A70" i="9" s="1"/>
  <c r="G32" i="3"/>
  <c r="A28" i="9" s="1"/>
  <c r="G21" i="3"/>
  <c r="A17" i="9" s="1"/>
  <c r="G6" i="3"/>
  <c r="A2" i="9" s="1"/>
  <c r="G67" i="3"/>
  <c r="A63" i="9" s="1"/>
  <c r="G54" i="3"/>
  <c r="A50" i="9" s="1"/>
  <c r="G59" i="3"/>
  <c r="A55" i="9" s="1"/>
  <c r="G53" i="3"/>
  <c r="A49" i="9" s="1"/>
  <c r="G14" i="3"/>
  <c r="A10" i="9" s="1"/>
  <c r="G9" i="3"/>
  <c r="A5" i="9" s="1"/>
  <c r="G41" i="3"/>
  <c r="A37" i="9" s="1"/>
  <c r="G73" i="3"/>
  <c r="A69" i="9" s="1"/>
  <c r="G19" i="3"/>
  <c r="A15" i="9" s="1"/>
  <c r="G42" i="3"/>
  <c r="A38" i="9" s="1"/>
  <c r="G39" i="3"/>
  <c r="A35" i="9" s="1"/>
  <c r="G43" i="3"/>
  <c r="A39" i="9" s="1"/>
  <c r="G30" i="3"/>
  <c r="A26" i="9" s="1"/>
  <c r="G55" i="3"/>
  <c r="A51" i="9" s="1"/>
  <c r="B66" i="7"/>
  <c r="D5" i="3"/>
  <c r="B1" i="7" s="1"/>
  <c r="H24" i="3"/>
  <c r="B20" i="9" s="1"/>
  <c r="H36" i="3"/>
  <c r="B32" i="9" s="1"/>
  <c r="H6" i="3"/>
  <c r="B2" i="9" s="1"/>
  <c r="H25" i="3"/>
  <c r="B21" i="9" s="1"/>
  <c r="H28" i="3"/>
  <c r="B24" i="9" s="1"/>
  <c r="H38" i="3"/>
  <c r="B34" i="9" s="1"/>
  <c r="H30" i="3"/>
  <c r="B26" i="9" s="1"/>
  <c r="H66" i="3"/>
  <c r="B62" i="9" s="1"/>
  <c r="H39" i="3"/>
  <c r="B35" i="9" s="1"/>
  <c r="H26" i="3"/>
  <c r="B22" i="9" s="1"/>
  <c r="H42" i="3"/>
  <c r="B38" i="9" s="1"/>
  <c r="H54" i="3"/>
  <c r="B50" i="9" s="1"/>
  <c r="H23" i="3"/>
  <c r="B19" i="9" s="1"/>
  <c r="H51" i="3"/>
  <c r="B47" i="9" s="1"/>
  <c r="H17" i="3"/>
  <c r="B13" i="9" s="1"/>
  <c r="H58" i="3"/>
  <c r="B54" i="9" s="1"/>
  <c r="H52" i="3"/>
  <c r="B48" i="9" s="1"/>
  <c r="H47" i="3"/>
  <c r="B43" i="9" s="1"/>
  <c r="H21" i="3"/>
  <c r="B17" i="9" s="1"/>
  <c r="H44" i="3"/>
  <c r="B40" i="9" s="1"/>
  <c r="H76" i="3"/>
  <c r="B72" i="9" s="1"/>
  <c r="H34" i="3"/>
  <c r="B30" i="9" s="1"/>
  <c r="H18" i="3"/>
  <c r="B14" i="9" s="1"/>
  <c r="H35" i="3"/>
  <c r="B31" i="9" s="1"/>
  <c r="H22" i="3"/>
  <c r="B18" i="9" s="1"/>
  <c r="H55" i="3"/>
  <c r="B51" i="9" s="1"/>
  <c r="H65" i="3"/>
  <c r="B61" i="9" s="1"/>
  <c r="H50" i="3"/>
  <c r="B46" i="9" s="1"/>
  <c r="H75" i="3"/>
  <c r="B71" i="9" s="1"/>
  <c r="H73" i="3"/>
  <c r="B69" i="9" s="1"/>
  <c r="H53" i="3"/>
  <c r="B49" i="9" s="1"/>
  <c r="H71" i="3"/>
  <c r="B67" i="9" s="1"/>
  <c r="H49" i="3"/>
  <c r="B45" i="9" s="1"/>
  <c r="H14" i="3"/>
  <c r="B10" i="9" s="1"/>
  <c r="H16" i="3"/>
  <c r="B12" i="9" s="1"/>
  <c r="H61" i="3"/>
  <c r="B57" i="9" s="1"/>
  <c r="H33" i="3"/>
  <c r="B29" i="9" s="1"/>
  <c r="H69" i="3"/>
  <c r="B65" i="9" s="1"/>
  <c r="H41" i="3"/>
  <c r="B37" i="9" s="1"/>
  <c r="H45" i="3"/>
  <c r="B41" i="9" s="1"/>
  <c r="H59" i="3"/>
  <c r="B55" i="9" s="1"/>
  <c r="H67" i="3"/>
  <c r="B63" i="9" s="1"/>
  <c r="H48" i="3"/>
  <c r="B44" i="9" s="1"/>
  <c r="H19" i="3"/>
  <c r="B15" i="9" s="1"/>
  <c r="H37" i="3"/>
  <c r="B33" i="9" s="1"/>
  <c r="H63" i="3"/>
  <c r="B59" i="9" s="1"/>
  <c r="H10" i="3"/>
  <c r="B6" i="9" s="1"/>
  <c r="H11" i="3"/>
  <c r="B7" i="9" s="1"/>
  <c r="H5" i="3"/>
  <c r="B1" i="9" s="1"/>
  <c r="H72" i="3"/>
  <c r="B68" i="9" s="1"/>
  <c r="H20" i="3"/>
  <c r="B16" i="9" s="1"/>
  <c r="H56" i="3"/>
  <c r="B52" i="9" s="1"/>
  <c r="H62" i="3"/>
  <c r="B58" i="9" s="1"/>
  <c r="H68" i="3"/>
  <c r="B64" i="9" s="1"/>
  <c r="H40" i="3"/>
  <c r="B36" i="9" s="1"/>
  <c r="H15" i="3"/>
  <c r="B11" i="9" s="1"/>
  <c r="H46" i="3"/>
  <c r="B42" i="9" s="1"/>
  <c r="H64" i="3"/>
  <c r="B60" i="9" s="1"/>
  <c r="H32" i="3"/>
  <c r="B28" i="9" s="1"/>
  <c r="H27" i="3"/>
  <c r="B23" i="9" s="1"/>
  <c r="H77" i="3"/>
  <c r="B73" i="9" s="1"/>
  <c r="H74" i="3"/>
  <c r="B70" i="9" s="1"/>
  <c r="H43" i="3"/>
  <c r="B39" i="9" s="1"/>
  <c r="H31" i="3"/>
  <c r="B27" i="9" s="1"/>
  <c r="H13" i="3"/>
  <c r="B9" i="9" s="1"/>
  <c r="H8" i="3"/>
  <c r="B4" i="9" s="1"/>
  <c r="H60" i="3"/>
  <c r="B56" i="9" s="1"/>
  <c r="H70" i="3"/>
  <c r="B66" i="9" s="1"/>
  <c r="H12" i="3"/>
  <c r="B8" i="9" s="1"/>
  <c r="H29" i="3"/>
  <c r="B25" i="9" s="1"/>
  <c r="H57" i="3"/>
  <c r="B53" i="9" s="1"/>
  <c r="H9" i="3"/>
  <c r="B5" i="9" s="1"/>
  <c r="H7" i="3"/>
  <c r="B3" i="9" s="1"/>
  <c r="L50" i="3"/>
  <c r="B46" i="11" s="1"/>
  <c r="L62" i="3"/>
  <c r="B58" i="11" s="1"/>
  <c r="L44" i="3"/>
  <c r="B40" i="11" s="1"/>
  <c r="L28" i="3"/>
  <c r="B24" i="11" s="1"/>
  <c r="L45" i="3"/>
  <c r="B41" i="11" s="1"/>
  <c r="L58" i="3"/>
  <c r="B54" i="11" s="1"/>
  <c r="L5" i="3"/>
  <c r="B1" i="11" s="1"/>
  <c r="L31" i="3"/>
  <c r="B27" i="11" s="1"/>
  <c r="L16" i="3"/>
  <c r="B12" i="11" s="1"/>
  <c r="L14" i="3"/>
  <c r="B10" i="11" s="1"/>
  <c r="L15" i="3"/>
  <c r="B11" i="11" s="1"/>
  <c r="L66" i="3"/>
  <c r="B62" i="11" s="1"/>
  <c r="L71" i="3"/>
  <c r="B67" i="11" s="1"/>
  <c r="L56" i="3"/>
  <c r="B52" i="11" s="1"/>
  <c r="L20" i="3"/>
  <c r="B16" i="11" s="1"/>
  <c r="L25" i="3"/>
  <c r="B21" i="11" s="1"/>
  <c r="L30" i="3"/>
  <c r="B26" i="11" s="1"/>
  <c r="L6" i="3"/>
  <c r="B2" i="11" s="1"/>
  <c r="L18" i="3"/>
  <c r="B14" i="11" s="1"/>
  <c r="L17" i="3"/>
  <c r="B13" i="11" s="1"/>
  <c r="L32" i="3"/>
  <c r="B28" i="11" s="1"/>
  <c r="L10" i="3"/>
  <c r="B6" i="11" s="1"/>
  <c r="L70" i="3"/>
  <c r="B66" i="11" s="1"/>
  <c r="L72" i="3"/>
  <c r="B68" i="11" s="1"/>
  <c r="L41" i="3"/>
  <c r="B37" i="11" s="1"/>
  <c r="L38" i="3"/>
  <c r="B34" i="11" s="1"/>
  <c r="L35" i="3"/>
  <c r="B31" i="11" s="1"/>
  <c r="L67" i="3"/>
  <c r="B63" i="11" s="1"/>
  <c r="L63" i="3"/>
  <c r="B59" i="11" s="1"/>
  <c r="L9" i="3"/>
  <c r="B5" i="11" s="1"/>
  <c r="L60" i="3"/>
  <c r="B56" i="11" s="1"/>
  <c r="L46" i="3"/>
  <c r="B42" i="11" s="1"/>
  <c r="L73" i="3"/>
  <c r="B69" i="11" s="1"/>
  <c r="L64" i="3"/>
  <c r="B60" i="11" s="1"/>
  <c r="L47" i="3"/>
  <c r="B43" i="11" s="1"/>
  <c r="L19" i="3"/>
  <c r="B15" i="11" s="1"/>
  <c r="L7" i="3"/>
  <c r="B3" i="11" s="1"/>
  <c r="L52" i="3"/>
  <c r="B48" i="11" s="1"/>
  <c r="L43" i="3"/>
  <c r="B39" i="11" s="1"/>
  <c r="L12" i="3"/>
  <c r="B8" i="11" s="1"/>
  <c r="L59" i="3"/>
  <c r="B55" i="11" s="1"/>
  <c r="L54" i="3"/>
  <c r="B50" i="11" s="1"/>
  <c r="L42" i="3"/>
  <c r="B38" i="11" s="1"/>
  <c r="L39" i="3"/>
  <c r="B35" i="11" s="1"/>
  <c r="L26" i="3"/>
  <c r="B22" i="11" s="1"/>
  <c r="L22" i="3"/>
  <c r="B18" i="11" s="1"/>
  <c r="L36" i="3"/>
  <c r="B32" i="11" s="1"/>
  <c r="L69" i="3"/>
  <c r="B65" i="11" s="1"/>
  <c r="L11" i="3"/>
  <c r="B7" i="11" s="1"/>
  <c r="L40" i="3"/>
  <c r="B36" i="11" s="1"/>
  <c r="L13" i="3"/>
  <c r="B9" i="11" s="1"/>
  <c r="L51" i="3"/>
  <c r="B47" i="11" s="1"/>
  <c r="L48" i="3"/>
  <c r="B44" i="11" s="1"/>
  <c r="L68" i="3"/>
  <c r="B64" i="11" s="1"/>
  <c r="L24" i="3"/>
  <c r="B20" i="11" s="1"/>
  <c r="L21" i="3"/>
  <c r="B17" i="11" s="1"/>
  <c r="L74" i="3"/>
  <c r="B70" i="11" s="1"/>
  <c r="L37" i="3"/>
  <c r="B33" i="11" s="1"/>
  <c r="L8" i="3"/>
  <c r="B4" i="11" s="1"/>
  <c r="L33" i="3"/>
  <c r="B29" i="11" s="1"/>
  <c r="L65" i="3"/>
  <c r="B61" i="11" s="1"/>
  <c r="L49" i="3"/>
  <c r="B45" i="11" s="1"/>
  <c r="L77" i="3"/>
  <c r="B73" i="11" s="1"/>
  <c r="L61" i="3"/>
  <c r="B57" i="11" s="1"/>
  <c r="L27" i="3"/>
  <c r="B23" i="11" s="1"/>
  <c r="L57" i="3"/>
  <c r="B53" i="11" s="1"/>
  <c r="L76" i="3"/>
  <c r="B72" i="11" s="1"/>
  <c r="L53" i="3"/>
  <c r="B49" i="11" s="1"/>
  <c r="L75" i="3"/>
  <c r="B71" i="11" s="1"/>
  <c r="L34" i="3"/>
  <c r="B30" i="11" s="1"/>
  <c r="L29" i="3"/>
  <c r="B25" i="11" s="1"/>
  <c r="L23" i="3"/>
  <c r="B19" i="11" s="1"/>
  <c r="L55" i="3"/>
  <c r="B51" i="11" s="1"/>
  <c r="K22" i="3"/>
  <c r="A18" i="11" s="1"/>
  <c r="K75" i="3"/>
  <c r="A71" i="11" s="1"/>
  <c r="K41" i="3"/>
  <c r="A37" i="11" s="1"/>
  <c r="K24" i="3"/>
  <c r="A20" i="11" s="1"/>
  <c r="K44" i="3"/>
  <c r="A40" i="11" s="1"/>
  <c r="K57" i="3"/>
  <c r="A53" i="11" s="1"/>
  <c r="K28" i="3"/>
  <c r="A24" i="11" s="1"/>
  <c r="K56" i="3"/>
  <c r="A52" i="11" s="1"/>
  <c r="K37" i="3"/>
  <c r="A33" i="11" s="1"/>
  <c r="K60" i="3"/>
  <c r="A56" i="11" s="1"/>
  <c r="K58" i="3"/>
  <c r="A54" i="11" s="1"/>
  <c r="K63" i="3"/>
  <c r="A59" i="11" s="1"/>
  <c r="K30" i="3"/>
  <c r="A26" i="11" s="1"/>
  <c r="K5" i="3"/>
  <c r="A1" i="11" s="1"/>
  <c r="K70" i="3"/>
  <c r="A66" i="11" s="1"/>
  <c r="K73" i="3"/>
  <c r="A69" i="11" s="1"/>
  <c r="K35" i="3"/>
  <c r="A31" i="11" s="1"/>
  <c r="K15" i="3"/>
  <c r="A11" i="11" s="1"/>
  <c r="K62" i="3"/>
  <c r="A58" i="11" s="1"/>
  <c r="K20" i="3"/>
  <c r="A16" i="11" s="1"/>
  <c r="K52" i="3"/>
  <c r="A48" i="11" s="1"/>
  <c r="K34" i="3"/>
  <c r="A30" i="11" s="1"/>
  <c r="K74" i="3"/>
  <c r="A70" i="11" s="1"/>
  <c r="K16" i="3"/>
  <c r="A12" i="11" s="1"/>
  <c r="K19" i="3"/>
  <c r="A15" i="11" s="1"/>
  <c r="K40" i="3"/>
  <c r="A36" i="11" s="1"/>
  <c r="K66" i="3"/>
  <c r="A62" i="11" s="1"/>
  <c r="K43" i="3"/>
  <c r="A39" i="11" s="1"/>
  <c r="K54" i="3"/>
  <c r="A50" i="11" s="1"/>
  <c r="K11" i="3"/>
  <c r="A7" i="11" s="1"/>
  <c r="K68" i="3"/>
  <c r="A64" i="11" s="1"/>
  <c r="K10" i="3"/>
  <c r="A6" i="11" s="1"/>
  <c r="K53" i="3"/>
  <c r="A49" i="11" s="1"/>
  <c r="K36" i="3"/>
  <c r="A32" i="11" s="1"/>
  <c r="K23" i="3"/>
  <c r="A19" i="11" s="1"/>
  <c r="K29" i="3"/>
  <c r="A25" i="11" s="1"/>
  <c r="K26" i="3"/>
  <c r="A22" i="11" s="1"/>
  <c r="K59" i="3"/>
  <c r="A55" i="11" s="1"/>
  <c r="K31" i="3"/>
  <c r="A27" i="11" s="1"/>
  <c r="K47" i="3"/>
  <c r="A43" i="11" s="1"/>
  <c r="K38" i="3"/>
  <c r="A34" i="11" s="1"/>
  <c r="K69" i="3"/>
  <c r="A65" i="11" s="1"/>
  <c r="K49" i="3"/>
  <c r="A45" i="11" s="1"/>
  <c r="K18" i="3"/>
  <c r="A14" i="11" s="1"/>
  <c r="K12" i="3"/>
  <c r="A8" i="11" s="1"/>
  <c r="K33" i="3"/>
  <c r="A29" i="11" s="1"/>
  <c r="K32" i="3"/>
  <c r="A28" i="11" s="1"/>
  <c r="K8" i="3"/>
  <c r="A4" i="11" s="1"/>
  <c r="K42" i="3"/>
  <c r="A38" i="11" s="1"/>
  <c r="K64" i="3"/>
  <c r="A60" i="11" s="1"/>
  <c r="K46" i="3"/>
  <c r="A42" i="11" s="1"/>
  <c r="K39" i="3"/>
  <c r="A35" i="11" s="1"/>
  <c r="K55" i="3"/>
  <c r="A51" i="11" s="1"/>
  <c r="K77" i="3"/>
  <c r="A73" i="11" s="1"/>
  <c r="K76" i="3"/>
  <c r="A72" i="11" s="1"/>
  <c r="K17" i="3"/>
  <c r="A13" i="11" s="1"/>
  <c r="K51" i="3"/>
  <c r="A47" i="11" s="1"/>
  <c r="K61" i="3"/>
  <c r="A57" i="11" s="1"/>
  <c r="K71" i="3"/>
  <c r="A67" i="11" s="1"/>
  <c r="K27" i="3"/>
  <c r="A23" i="11" s="1"/>
  <c r="K50" i="3"/>
  <c r="A46" i="11" s="1"/>
  <c r="K48" i="3"/>
  <c r="A44" i="11" s="1"/>
  <c r="K67" i="3"/>
  <c r="A63" i="11" s="1"/>
  <c r="K9" i="3"/>
  <c r="A5" i="11" s="1"/>
  <c r="K25" i="3"/>
  <c r="A21" i="11" s="1"/>
  <c r="K7" i="3"/>
  <c r="A3" i="11" s="1"/>
  <c r="K13" i="3"/>
  <c r="A9" i="11" s="1"/>
  <c r="K45" i="3"/>
  <c r="A41" i="11" s="1"/>
  <c r="K6" i="3"/>
  <c r="A2" i="11" s="1"/>
  <c r="K14" i="3"/>
  <c r="A10" i="11" s="1"/>
  <c r="K72" i="3"/>
  <c r="A68" i="11" s="1"/>
  <c r="K21" i="3"/>
  <c r="A17" i="11" s="1"/>
  <c r="K65" i="3"/>
  <c r="A61" i="11" s="1"/>
  <c r="J12" i="3"/>
  <c r="B8" i="10" s="1"/>
  <c r="J52" i="3"/>
  <c r="B48" i="10" s="1"/>
  <c r="J18" i="3"/>
  <c r="B14" i="10" s="1"/>
  <c r="J47" i="3"/>
  <c r="B43" i="10" s="1"/>
  <c r="J27" i="3"/>
  <c r="B23" i="10" s="1"/>
  <c r="J70" i="3"/>
  <c r="B66" i="10" s="1"/>
  <c r="J26" i="3"/>
  <c r="B22" i="10" s="1"/>
  <c r="J46" i="3"/>
  <c r="B42" i="10" s="1"/>
  <c r="J40" i="3"/>
  <c r="B36" i="10" s="1"/>
  <c r="J76" i="3"/>
  <c r="B72" i="10" s="1"/>
  <c r="J22" i="3"/>
  <c r="B18" i="10" s="1"/>
  <c r="J56" i="3"/>
  <c r="B52" i="10" s="1"/>
  <c r="J55" i="3"/>
  <c r="B51" i="10" s="1"/>
  <c r="J49" i="3"/>
  <c r="B45" i="10" s="1"/>
  <c r="J62" i="3"/>
  <c r="B58" i="10" s="1"/>
  <c r="J23" i="3"/>
  <c r="B19" i="10" s="1"/>
  <c r="J28" i="3"/>
  <c r="B24" i="10" s="1"/>
  <c r="J74" i="3"/>
  <c r="B70" i="10" s="1"/>
  <c r="J16" i="3"/>
  <c r="B12" i="10" s="1"/>
  <c r="J24" i="3"/>
  <c r="B20" i="10" s="1"/>
  <c r="J45" i="3"/>
  <c r="B41" i="10" s="1"/>
  <c r="J77" i="3"/>
  <c r="B73" i="10" s="1"/>
  <c r="J63" i="3"/>
  <c r="B59" i="10" s="1"/>
  <c r="J15" i="3"/>
  <c r="B11" i="10" s="1"/>
  <c r="J61" i="3"/>
  <c r="B57" i="10" s="1"/>
  <c r="J31" i="3"/>
  <c r="B27" i="10" s="1"/>
  <c r="J33" i="3"/>
  <c r="B29" i="10" s="1"/>
  <c r="J42" i="3"/>
  <c r="B38" i="10" s="1"/>
  <c r="J51" i="3"/>
  <c r="B47" i="10" s="1"/>
  <c r="J11" i="3"/>
  <c r="B7" i="10" s="1"/>
  <c r="J69" i="3"/>
  <c r="B65" i="10" s="1"/>
  <c r="J68" i="3"/>
  <c r="B64" i="10" s="1"/>
  <c r="J38" i="3"/>
  <c r="B34" i="10" s="1"/>
  <c r="J48" i="3"/>
  <c r="B44" i="10" s="1"/>
  <c r="J58" i="3"/>
  <c r="B54" i="10" s="1"/>
  <c r="J8" i="3"/>
  <c r="B4" i="10" s="1"/>
  <c r="J13" i="3"/>
  <c r="B9" i="10" s="1"/>
  <c r="J21" i="3"/>
  <c r="B17" i="10" s="1"/>
  <c r="J71" i="3"/>
  <c r="B67" i="10" s="1"/>
  <c r="J6" i="3"/>
  <c r="B2" i="10" s="1"/>
  <c r="J59" i="3"/>
  <c r="B55" i="10" s="1"/>
  <c r="J35" i="3"/>
  <c r="B31" i="10" s="1"/>
  <c r="J32" i="3"/>
  <c r="B28" i="10" s="1"/>
  <c r="J64" i="3"/>
  <c r="B60" i="10" s="1"/>
  <c r="J72" i="3"/>
  <c r="B68" i="10" s="1"/>
  <c r="J67" i="3"/>
  <c r="B63" i="10" s="1"/>
  <c r="J73" i="3"/>
  <c r="B69" i="10" s="1"/>
  <c r="J54" i="3"/>
  <c r="B50" i="10" s="1"/>
  <c r="J44" i="3"/>
  <c r="B40" i="10" s="1"/>
  <c r="J65" i="3"/>
  <c r="B61" i="10" s="1"/>
  <c r="J37" i="3"/>
  <c r="B33" i="10" s="1"/>
  <c r="J39" i="3"/>
  <c r="B35" i="10" s="1"/>
  <c r="J17" i="3"/>
  <c r="B13" i="10" s="1"/>
  <c r="J75" i="3"/>
  <c r="B71" i="10" s="1"/>
  <c r="J50" i="3"/>
  <c r="B46" i="10" s="1"/>
  <c r="J25" i="3"/>
  <c r="B21" i="10" s="1"/>
  <c r="J66" i="3"/>
  <c r="B62" i="10" s="1"/>
  <c r="J10" i="3"/>
  <c r="B6" i="10" s="1"/>
  <c r="J43" i="3"/>
  <c r="B39" i="10" s="1"/>
  <c r="J9" i="3"/>
  <c r="B5" i="10" s="1"/>
  <c r="J36" i="3"/>
  <c r="B32" i="10" s="1"/>
  <c r="J29" i="3"/>
  <c r="B25" i="10" s="1"/>
  <c r="J57" i="3"/>
  <c r="B53" i="10" s="1"/>
  <c r="J14" i="3"/>
  <c r="B10" i="10" s="1"/>
  <c r="J53" i="3"/>
  <c r="B49" i="10" s="1"/>
  <c r="J41" i="3"/>
  <c r="B37" i="10" s="1"/>
  <c r="J5" i="3"/>
  <c r="B1" i="10" s="1"/>
  <c r="J20" i="3"/>
  <c r="B16" i="10" s="1"/>
  <c r="J60" i="3"/>
  <c r="B56" i="10" s="1"/>
  <c r="J30" i="3"/>
  <c r="B26" i="10" s="1"/>
  <c r="J19" i="3"/>
  <c r="B15" i="10" s="1"/>
  <c r="J7" i="3"/>
  <c r="B3" i="10" s="1"/>
  <c r="J34" i="3"/>
  <c r="B30" i="10" s="1"/>
  <c r="I7" i="3"/>
  <c r="A3" i="10" s="1"/>
  <c r="I47" i="3"/>
  <c r="A43" i="10" s="1"/>
  <c r="I18" i="3"/>
  <c r="A14" i="10" s="1"/>
  <c r="I69" i="3"/>
  <c r="A65" i="10" s="1"/>
  <c r="I57" i="3"/>
  <c r="A53" i="10" s="1"/>
  <c r="I31" i="3"/>
  <c r="A27" i="10" s="1"/>
  <c r="I64" i="3"/>
  <c r="A60" i="10" s="1"/>
  <c r="I39" i="3"/>
  <c r="A35" i="10" s="1"/>
  <c r="I5" i="3"/>
  <c r="A1" i="10" s="1"/>
  <c r="I15" i="3"/>
  <c r="A11" i="10" s="1"/>
  <c r="I22" i="3"/>
  <c r="A18" i="10" s="1"/>
  <c r="I20" i="3"/>
  <c r="A16" i="10" s="1"/>
  <c r="I60" i="3"/>
  <c r="A56" i="10" s="1"/>
  <c r="I59" i="3"/>
  <c r="A55" i="10" s="1"/>
  <c r="I54" i="3"/>
  <c r="A50" i="10" s="1"/>
  <c r="I63" i="3"/>
  <c r="A59" i="10" s="1"/>
  <c r="I25" i="3"/>
  <c r="A21" i="10" s="1"/>
  <c r="I65" i="3"/>
  <c r="A61" i="10" s="1"/>
  <c r="I24" i="3"/>
  <c r="A20" i="10" s="1"/>
  <c r="I41" i="3"/>
  <c r="A37" i="10" s="1"/>
  <c r="I49" i="3"/>
  <c r="A45" i="10" s="1"/>
  <c r="I50" i="3"/>
  <c r="A46" i="10" s="1"/>
  <c r="I19" i="3"/>
  <c r="A15" i="10" s="1"/>
  <c r="I33" i="3"/>
  <c r="A29" i="10" s="1"/>
  <c r="I28" i="3"/>
  <c r="A24" i="10" s="1"/>
  <c r="I56" i="3"/>
  <c r="A52" i="10" s="1"/>
  <c r="I77" i="3"/>
  <c r="A73" i="10" s="1"/>
  <c r="I42" i="3"/>
  <c r="A38" i="10" s="1"/>
  <c r="I55" i="3"/>
  <c r="A51" i="10" s="1"/>
  <c r="I35" i="3"/>
  <c r="A31" i="10" s="1"/>
  <c r="I44" i="3"/>
  <c r="A40" i="10" s="1"/>
  <c r="I21" i="3"/>
  <c r="A17" i="10" s="1"/>
  <c r="I71" i="3"/>
  <c r="A67" i="10" s="1"/>
  <c r="I70" i="3"/>
  <c r="A66" i="10" s="1"/>
  <c r="I17" i="3"/>
  <c r="A13" i="10" s="1"/>
  <c r="I62" i="3"/>
  <c r="A58" i="10" s="1"/>
  <c r="I13" i="3"/>
  <c r="A9" i="10" s="1"/>
  <c r="I14" i="3"/>
  <c r="A10" i="10" s="1"/>
  <c r="I76" i="3"/>
  <c r="A72" i="10" s="1"/>
  <c r="I61" i="3"/>
  <c r="A57" i="10" s="1"/>
  <c r="I75" i="3"/>
  <c r="A71" i="10" s="1"/>
  <c r="I9" i="3"/>
  <c r="A5" i="10" s="1"/>
  <c r="I48" i="3"/>
  <c r="A44" i="10" s="1"/>
  <c r="I37" i="3"/>
  <c r="A33" i="10" s="1"/>
  <c r="I45" i="3"/>
  <c r="A41" i="10" s="1"/>
  <c r="I58" i="3"/>
  <c r="A54" i="10" s="1"/>
  <c r="I67" i="3"/>
  <c r="A63" i="10" s="1"/>
  <c r="I26" i="3"/>
  <c r="A22" i="10" s="1"/>
  <c r="I11" i="3"/>
  <c r="A7" i="10" s="1"/>
  <c r="I30" i="3"/>
  <c r="A26" i="10" s="1"/>
  <c r="I32" i="3"/>
  <c r="A28" i="10" s="1"/>
  <c r="I46" i="3"/>
  <c r="A42" i="10" s="1"/>
  <c r="I16" i="3"/>
  <c r="A12" i="10" s="1"/>
  <c r="I40" i="3"/>
  <c r="A36" i="10" s="1"/>
  <c r="I74" i="3"/>
  <c r="A70" i="10" s="1"/>
  <c r="I34" i="3"/>
  <c r="A30" i="10" s="1"/>
  <c r="I43" i="3"/>
  <c r="A39" i="10" s="1"/>
  <c r="I72" i="3"/>
  <c r="A68" i="10" s="1"/>
  <c r="I29" i="3"/>
  <c r="A25" i="10" s="1"/>
  <c r="I8" i="3"/>
  <c r="A4" i="10" s="1"/>
  <c r="I51" i="3"/>
  <c r="A47" i="10" s="1"/>
  <c r="I73" i="3"/>
  <c r="A69" i="10" s="1"/>
  <c r="I12" i="3"/>
  <c r="A8" i="10" s="1"/>
  <c r="I66" i="3"/>
  <c r="A62" i="10" s="1"/>
  <c r="I23" i="3"/>
  <c r="A19" i="10" s="1"/>
  <c r="I53" i="3"/>
  <c r="A49" i="10" s="1"/>
  <c r="I38" i="3"/>
  <c r="A34" i="10" s="1"/>
  <c r="I10" i="3"/>
  <c r="A6" i="10" s="1"/>
  <c r="I6" i="3"/>
  <c r="A2" i="10" s="1"/>
  <c r="I52" i="3"/>
  <c r="A48" i="10" s="1"/>
  <c r="I36" i="3"/>
  <c r="A32" i="10" s="1"/>
  <c r="I68" i="3"/>
  <c r="A64" i="10" s="1"/>
  <c r="I27" i="3"/>
  <c r="A23" i="10" s="1"/>
</calcChain>
</file>

<file path=xl/sharedStrings.xml><?xml version="1.0" encoding="utf-8"?>
<sst xmlns="http://schemas.openxmlformats.org/spreadsheetml/2006/main" count="213" uniqueCount="146">
  <si>
    <t>!</t>
  </si>
  <si>
    <t>R</t>
  </si>
  <si>
    <t>MA</t>
  </si>
  <si>
    <t>S</t>
  </si>
  <si>
    <t>#</t>
  </si>
  <si>
    <t>|S22|</t>
    <phoneticPr fontId="1"/>
  </si>
  <si>
    <t>|S11|</t>
    <phoneticPr fontId="1"/>
  </si>
  <si>
    <t>S22*</t>
    <phoneticPr fontId="1"/>
  </si>
  <si>
    <t>S11*</t>
    <phoneticPr fontId="1"/>
  </si>
  <si>
    <t>S22</t>
    <phoneticPr fontId="1"/>
  </si>
  <si>
    <t>S12</t>
    <phoneticPr fontId="1"/>
  </si>
  <si>
    <t>S21</t>
    <phoneticPr fontId="1"/>
  </si>
  <si>
    <t>S11</t>
    <phoneticPr fontId="1"/>
  </si>
  <si>
    <t>frq[GHz]</t>
    <phoneticPr fontId="1"/>
  </si>
  <si>
    <t>frq[Hz]</t>
    <phoneticPr fontId="1"/>
  </si>
  <si>
    <t>共通項の部分計算</t>
    <rPh sb="0" eb="3">
      <t>キョウツウコウ</t>
    </rPh>
    <rPh sb="4" eb="6">
      <t>ブブン</t>
    </rPh>
    <rPh sb="6" eb="8">
      <t>ケイサン</t>
    </rPh>
    <phoneticPr fontId="1"/>
  </si>
  <si>
    <t>Spara</t>
    <phoneticPr fontId="1"/>
  </si>
  <si>
    <t>G1(MAX)</t>
    <phoneticPr fontId="1"/>
  </si>
  <si>
    <t>[dB]</t>
    <phoneticPr fontId="1"/>
  </si>
  <si>
    <t>G2(max)</t>
    <phoneticPr fontId="1"/>
  </si>
  <si>
    <t>G0</t>
    <phoneticPr fontId="1"/>
  </si>
  <si>
    <t>GTU(max)</t>
    <phoneticPr fontId="1"/>
  </si>
  <si>
    <t>G1 circleの計算</t>
    <rPh sb="10" eb="12">
      <t>ケイサン</t>
    </rPh>
    <phoneticPr fontId="1"/>
  </si>
  <si>
    <t>g step</t>
    <phoneticPr fontId="1"/>
  </si>
  <si>
    <t>g1-2</t>
    <phoneticPr fontId="1"/>
  </si>
  <si>
    <t>g1-3</t>
    <phoneticPr fontId="1"/>
  </si>
  <si>
    <t>g1-4</t>
    <phoneticPr fontId="1"/>
  </si>
  <si>
    <t>g1-5</t>
    <phoneticPr fontId="1"/>
  </si>
  <si>
    <t>Real</t>
    <phoneticPr fontId="1"/>
  </si>
  <si>
    <t>Imag</t>
    <phoneticPr fontId="1"/>
  </si>
  <si>
    <t>RG1-1</t>
    <phoneticPr fontId="1"/>
  </si>
  <si>
    <t>G1-1</t>
    <phoneticPr fontId="1"/>
  </si>
  <si>
    <t>G1-2</t>
    <phoneticPr fontId="1"/>
  </si>
  <si>
    <t>G1-3</t>
    <phoneticPr fontId="1"/>
  </si>
  <si>
    <t>G1-5</t>
    <phoneticPr fontId="1"/>
  </si>
  <si>
    <t>g1-1</t>
    <phoneticPr fontId="1"/>
  </si>
  <si>
    <t>GTU(MAX)の計算</t>
    <rPh sb="9" eb="11">
      <t>ケイサン</t>
    </rPh>
    <phoneticPr fontId="1"/>
  </si>
  <si>
    <t>ΩG1-1</t>
    <phoneticPr fontId="1"/>
  </si>
  <si>
    <t>RG1-2</t>
    <phoneticPr fontId="1"/>
  </si>
  <si>
    <t>ΩG1-2</t>
    <phoneticPr fontId="1"/>
  </si>
  <si>
    <t>RG1-3</t>
    <phoneticPr fontId="1"/>
  </si>
  <si>
    <t>ΩG1-3</t>
    <phoneticPr fontId="1"/>
  </si>
  <si>
    <t>G1-4</t>
    <phoneticPr fontId="1"/>
  </si>
  <si>
    <t>RG1-4</t>
    <phoneticPr fontId="1"/>
  </si>
  <si>
    <t>ΩG1-4</t>
    <phoneticPr fontId="1"/>
  </si>
  <si>
    <t>RG1-5</t>
    <phoneticPr fontId="1"/>
  </si>
  <si>
    <t>ΩG1-5</t>
    <phoneticPr fontId="1"/>
  </si>
  <si>
    <t>G2 circleの計算</t>
    <rPh sb="10" eb="12">
      <t>ケイサン</t>
    </rPh>
    <phoneticPr fontId="1"/>
  </si>
  <si>
    <t>g step</t>
    <phoneticPr fontId="1"/>
  </si>
  <si>
    <t>Angle</t>
    <phoneticPr fontId="1"/>
  </si>
  <si>
    <t>rad</t>
    <phoneticPr fontId="1"/>
  </si>
  <si>
    <t>frequency</t>
    <phoneticPr fontId="1"/>
  </si>
  <si>
    <t>deg</t>
    <phoneticPr fontId="1"/>
  </si>
  <si>
    <t>Re</t>
    <phoneticPr fontId="1"/>
  </si>
  <si>
    <t>Im</t>
    <phoneticPr fontId="1"/>
  </si>
  <si>
    <t>G1-1</t>
    <phoneticPr fontId="1"/>
  </si>
  <si>
    <t>G2-1</t>
    <phoneticPr fontId="1"/>
  </si>
  <si>
    <t>G1-2</t>
    <phoneticPr fontId="1"/>
  </si>
  <si>
    <t>G1-3</t>
    <phoneticPr fontId="1"/>
  </si>
  <si>
    <t>G1-4</t>
    <phoneticPr fontId="1"/>
  </si>
  <si>
    <t>[dB]</t>
    <phoneticPr fontId="1"/>
  </si>
  <si>
    <t>g2-1</t>
    <phoneticPr fontId="1"/>
  </si>
  <si>
    <t>RG2-1</t>
    <phoneticPr fontId="1"/>
  </si>
  <si>
    <t>ΩG2-1</t>
    <phoneticPr fontId="1"/>
  </si>
  <si>
    <t>Real</t>
    <phoneticPr fontId="1"/>
  </si>
  <si>
    <t>Imag</t>
    <phoneticPr fontId="1"/>
  </si>
  <si>
    <t>G2-2</t>
    <phoneticPr fontId="1"/>
  </si>
  <si>
    <t>[dB]</t>
    <phoneticPr fontId="1"/>
  </si>
  <si>
    <t>g2-2</t>
    <phoneticPr fontId="1"/>
  </si>
  <si>
    <t>RG2-2</t>
    <phoneticPr fontId="1"/>
  </si>
  <si>
    <t>ΩG2-2</t>
    <phoneticPr fontId="1"/>
  </si>
  <si>
    <t>Real</t>
    <phoneticPr fontId="1"/>
  </si>
  <si>
    <t>G2-3</t>
    <phoneticPr fontId="1"/>
  </si>
  <si>
    <t>[dB]</t>
    <phoneticPr fontId="1"/>
  </si>
  <si>
    <t>g2-3</t>
    <phoneticPr fontId="1"/>
  </si>
  <si>
    <t>RG2-3</t>
    <phoneticPr fontId="1"/>
  </si>
  <si>
    <t>ΩG2-3</t>
    <phoneticPr fontId="1"/>
  </si>
  <si>
    <t>Imag</t>
    <phoneticPr fontId="1"/>
  </si>
  <si>
    <t>G2-4</t>
    <phoneticPr fontId="1"/>
  </si>
  <si>
    <t>[dB]</t>
    <phoneticPr fontId="1"/>
  </si>
  <si>
    <t>g2-4</t>
    <phoneticPr fontId="1"/>
  </si>
  <si>
    <t>RG2-4</t>
    <phoneticPr fontId="1"/>
  </si>
  <si>
    <t>ΩG2-4</t>
    <phoneticPr fontId="1"/>
  </si>
  <si>
    <t>Imag</t>
    <phoneticPr fontId="1"/>
  </si>
  <si>
    <t>G2-5</t>
    <phoneticPr fontId="1"/>
  </si>
  <si>
    <t>g2-5</t>
    <phoneticPr fontId="1"/>
  </si>
  <si>
    <t>RG2-5</t>
    <phoneticPr fontId="1"/>
  </si>
  <si>
    <t>ΩG2-5</t>
    <phoneticPr fontId="1"/>
  </si>
  <si>
    <t>G1-5</t>
    <phoneticPr fontId="1"/>
  </si>
  <si>
    <t>G2-2</t>
    <phoneticPr fontId="1"/>
  </si>
  <si>
    <t>G2-4</t>
    <phoneticPr fontId="1"/>
  </si>
  <si>
    <t>G2-5</t>
    <phoneticPr fontId="1"/>
  </si>
  <si>
    <t>Filename:</t>
  </si>
  <si>
    <t>P:\Prog\Test\Noise\ATS_data\Testdata_Net\Split</t>
  </si>
  <si>
    <t>files</t>
  </si>
  <si>
    <t>Spar\BFU725F_CS1566_A2_2V_2mA_25mA_Bias2_D.s2p</t>
  </si>
  <si>
    <t>Date/Time:</t>
  </si>
  <si>
    <t>Mon</t>
  </si>
  <si>
    <t>BFU725F_CS1566_A2_2V_2mA_25mA_Bias2_R.s2p</t>
  </si>
  <si>
    <t>MDIF</t>
  </si>
  <si>
    <t>S-parameter</t>
  </si>
  <si>
    <t>v.</t>
  </si>
  <si>
    <t>bias</t>
  </si>
  <si>
    <t>file</t>
  </si>
  <si>
    <t>BFU725F_CS1566_A2_2V_2mA_25mA</t>
  </si>
  <si>
    <t>Date/time</t>
  </si>
  <si>
    <t>Jul</t>
  </si>
  <si>
    <t>VAR</t>
  </si>
  <si>
    <t>V_out=</t>
  </si>
  <si>
    <t>I_out=</t>
  </si>
  <si>
    <t>V_in=</t>
  </si>
  <si>
    <t>I_in=</t>
  </si>
  <si>
    <t>Device</t>
  </si>
  <si>
    <t>data</t>
  </si>
  <si>
    <t>deembeded</t>
  </si>
  <si>
    <t>for</t>
  </si>
  <si>
    <t>feedlines</t>
  </si>
  <si>
    <t>and</t>
  </si>
  <si>
    <t>parallel</t>
  </si>
  <si>
    <t>Original</t>
  </si>
  <si>
    <t>file:</t>
  </si>
  <si>
    <t>\Split</t>
  </si>
  <si>
    <t>Spar\BFU725F_CS1566_A2_2V_2mA_25mA_Bias2_R.s2p</t>
  </si>
  <si>
    <t>Feed-files:</t>
  </si>
  <si>
    <t>PR003V01_101208_Feed1.s2p,</t>
  </si>
  <si>
    <t>PR003V01_101208_Feed2.s2p</t>
  </si>
  <si>
    <t>Parallel-file:</t>
  </si>
  <si>
    <t>PR003V01_101208_Par.s2p</t>
  </si>
  <si>
    <t>MHz</t>
  </si>
  <si>
    <t>Freq-MHz</t>
  </si>
  <si>
    <t>S11-mag</t>
  </si>
  <si>
    <t>S11-arg</t>
  </si>
  <si>
    <t>S21-mag</t>
  </si>
  <si>
    <t>S21-arg</t>
  </si>
  <si>
    <t>S12-mag</t>
  </si>
  <si>
    <t>S12-arg</t>
  </si>
  <si>
    <t>S22-mag</t>
  </si>
  <si>
    <t>S22-arg</t>
  </si>
  <si>
    <t>Noise</t>
  </si>
  <si>
    <t>Parameters</t>
  </si>
  <si>
    <t>Fmin-dB</t>
  </si>
  <si>
    <t>Gopt-mag</t>
  </si>
  <si>
    <t>Gopt-arg</t>
  </si>
  <si>
    <t>Rn-Ohm_normalized</t>
  </si>
  <si>
    <t>Offset</t>
    <phoneticPr fontId="1"/>
  </si>
  <si>
    <t>Calmun 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</si>
</sst>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General&quot;GHz&quot;"/>
    <numFmt numFmtId="177" formatCode="0.00_ &quot;dB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theme="0" tint="-0.249977111117893"/>
      <name val="ＭＳ Ｐゴシック"/>
      <family val="2"/>
      <charset val="128"/>
      <scheme val="minor"/>
    </font>
    <font>
      <sz val="11"/>
      <color theme="0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8" xfId="0" applyFill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176" fontId="0" fillId="0" borderId="14" xfId="0" applyNumberFormat="1" applyBorder="1">
      <alignment vertical="center"/>
    </xf>
    <xf numFmtId="0" fontId="0" fillId="0" borderId="20" xfId="0" applyBorder="1">
      <alignment vertical="center"/>
    </xf>
    <xf numFmtId="15" fontId="0" fillId="0" borderId="0" xfId="0" applyNumberFormat="1">
      <alignment vertical="center"/>
    </xf>
    <xf numFmtId="21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2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9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2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'Gx circle'!$O$3:$P$3</c:f>
              <c:strCache>
                <c:ptCount val="1"/>
                <c:pt idx="0">
                  <c:v>0.00 dB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'Gx circle'!$E$5:$E$77</c:f>
              <c:numCache>
                <c:formatCode>General</c:formatCode>
                <c:ptCount val="73"/>
                <c:pt idx="0">
                  <c:v>0.94139740540058492</c:v>
                </c:pt>
                <c:pt idx="1">
                  <c:v>0.94067192832323743</c:v>
                </c:pt>
                <c:pt idx="2">
                  <c:v>0.93850101840980837</c:v>
                </c:pt>
                <c:pt idx="3">
                  <c:v>0.93490119759557055</c:v>
                </c:pt>
                <c:pt idx="4">
                  <c:v>0.92989986269055125</c:v>
                </c:pt>
                <c:pt idx="5">
                  <c:v>0.92353507687326641</c:v>
                </c:pt>
                <c:pt idx="6">
                  <c:v>0.91585528000694816</c:v>
                </c:pt>
                <c:pt idx="7">
                  <c:v>0.9069189199829375</c:v>
                </c:pt>
                <c:pt idx="8">
                  <c:v>0.89679400789693875</c:v>
                </c:pt>
                <c:pt idx="9">
                  <c:v>0.8855576004435155</c:v>
                </c:pt>
                <c:pt idx="10">
                  <c:v>0.87329521346811645</c:v>
                </c:pt>
                <c:pt idx="11">
                  <c:v>0.86010017113985637</c:v>
                </c:pt>
                <c:pt idx="12">
                  <c:v>0.84607289569823751</c:v>
                </c:pt>
                <c:pt idx="13">
                  <c:v>0.83132014317927105</c:v>
                </c:pt>
                <c:pt idx="14">
                  <c:v>0.81595419093758192</c:v>
                </c:pt>
                <c:pt idx="15">
                  <c:v>0.80009198314794505</c:v>
                </c:pt>
                <c:pt idx="16">
                  <c:v>0.7838542407895025</c:v>
                </c:pt>
                <c:pt idx="17">
                  <c:v>0.76736454288621891</c:v>
                </c:pt>
                <c:pt idx="18">
                  <c:v>0.75074838599589</c:v>
                </c:pt>
                <c:pt idx="19">
                  <c:v>0.73413222910556108</c:v>
                </c:pt>
                <c:pt idx="20">
                  <c:v>0.7176425312022775</c:v>
                </c:pt>
                <c:pt idx="21">
                  <c:v>0.70140478884383495</c:v>
                </c:pt>
                <c:pt idx="22">
                  <c:v>0.68554258105419807</c:v>
                </c:pt>
                <c:pt idx="23">
                  <c:v>0.67017662881250895</c:v>
                </c:pt>
                <c:pt idx="24">
                  <c:v>0.6554238762935426</c:v>
                </c:pt>
                <c:pt idx="25">
                  <c:v>0.64139660085192374</c:v>
                </c:pt>
                <c:pt idx="26">
                  <c:v>0.62820155852366355</c:v>
                </c:pt>
                <c:pt idx="27">
                  <c:v>0.61593917154826461</c:v>
                </c:pt>
                <c:pt idx="28">
                  <c:v>0.60470276409484125</c:v>
                </c:pt>
                <c:pt idx="29">
                  <c:v>0.5945778520088425</c:v>
                </c:pt>
                <c:pt idx="30">
                  <c:v>0.58564149198483184</c:v>
                </c:pt>
                <c:pt idx="31">
                  <c:v>0.57796169511851359</c:v>
                </c:pt>
                <c:pt idx="32">
                  <c:v>0.57159690930122875</c:v>
                </c:pt>
                <c:pt idx="33">
                  <c:v>0.56659557439620944</c:v>
                </c:pt>
                <c:pt idx="34">
                  <c:v>0.56299575358197163</c:v>
                </c:pt>
                <c:pt idx="35">
                  <c:v>0.56082484366854257</c:v>
                </c:pt>
                <c:pt idx="36">
                  <c:v>0.56009936659119508</c:v>
                </c:pt>
                <c:pt idx="37">
                  <c:v>0.56082484366854257</c:v>
                </c:pt>
                <c:pt idx="38">
                  <c:v>0.56299575358197163</c:v>
                </c:pt>
                <c:pt idx="39">
                  <c:v>0.56659557439620944</c:v>
                </c:pt>
                <c:pt idx="40">
                  <c:v>0.57159690930122875</c:v>
                </c:pt>
                <c:pt idx="41">
                  <c:v>0.57796169511851359</c:v>
                </c:pt>
                <c:pt idx="42">
                  <c:v>0.58564149198483184</c:v>
                </c:pt>
                <c:pt idx="43">
                  <c:v>0.5945778520088425</c:v>
                </c:pt>
                <c:pt idx="44">
                  <c:v>0.60470276409484125</c:v>
                </c:pt>
                <c:pt idx="45">
                  <c:v>0.6159391715482645</c:v>
                </c:pt>
                <c:pt idx="46">
                  <c:v>0.62820155852366355</c:v>
                </c:pt>
                <c:pt idx="47">
                  <c:v>0.64139660085192363</c:v>
                </c:pt>
                <c:pt idx="48">
                  <c:v>0.65542387629354248</c:v>
                </c:pt>
                <c:pt idx="49">
                  <c:v>0.67017662881250883</c:v>
                </c:pt>
                <c:pt idx="50">
                  <c:v>0.68554258105419796</c:v>
                </c:pt>
                <c:pt idx="51">
                  <c:v>0.70140478884383495</c:v>
                </c:pt>
                <c:pt idx="52">
                  <c:v>0.7176425312022775</c:v>
                </c:pt>
                <c:pt idx="53">
                  <c:v>0.73413222910556108</c:v>
                </c:pt>
                <c:pt idx="54">
                  <c:v>0.75074838599589</c:v>
                </c:pt>
                <c:pt idx="55">
                  <c:v>0.7673645428862188</c:v>
                </c:pt>
                <c:pt idx="56">
                  <c:v>0.78385424078950239</c:v>
                </c:pt>
                <c:pt idx="57">
                  <c:v>0.80009198314794516</c:v>
                </c:pt>
                <c:pt idx="58">
                  <c:v>0.81595419093758181</c:v>
                </c:pt>
                <c:pt idx="59">
                  <c:v>0.83132014317927105</c:v>
                </c:pt>
                <c:pt idx="60">
                  <c:v>0.84607289569823751</c:v>
                </c:pt>
                <c:pt idx="61">
                  <c:v>0.86010017113985637</c:v>
                </c:pt>
                <c:pt idx="62">
                  <c:v>0.87329521346811645</c:v>
                </c:pt>
                <c:pt idx="63">
                  <c:v>0.88555760044351539</c:v>
                </c:pt>
                <c:pt idx="64">
                  <c:v>0.89679400789693875</c:v>
                </c:pt>
                <c:pt idx="65">
                  <c:v>0.9069189199829375</c:v>
                </c:pt>
                <c:pt idx="66">
                  <c:v>0.91585528000694816</c:v>
                </c:pt>
                <c:pt idx="67">
                  <c:v>0.9235350768732663</c:v>
                </c:pt>
                <c:pt idx="68">
                  <c:v>0.92989986269055125</c:v>
                </c:pt>
                <c:pt idx="69">
                  <c:v>0.93490119759557055</c:v>
                </c:pt>
                <c:pt idx="70">
                  <c:v>0.93850101840980837</c:v>
                </c:pt>
                <c:pt idx="71">
                  <c:v>0.94067192832323743</c:v>
                </c:pt>
                <c:pt idx="72">
                  <c:v>0.94139740540058492</c:v>
                </c:pt>
              </c:numCache>
            </c:numRef>
          </c:xVal>
          <c:yVal>
            <c:numRef>
              <c:f>'Gx circle'!$F$6:$F$78</c:f>
              <c:numCache>
                <c:formatCode>General</c:formatCode>
                <c:ptCount val="73"/>
                <c:pt idx="0">
                  <c:v>0.29775760535198587</c:v>
                </c:pt>
                <c:pt idx="1">
                  <c:v>0.31424730325526951</c:v>
                </c:pt>
                <c:pt idx="2">
                  <c:v>0.33048504561371206</c:v>
                </c:pt>
                <c:pt idx="3">
                  <c:v>0.34634725340334893</c:v>
                </c:pt>
                <c:pt idx="4">
                  <c:v>0.36171320564503806</c:v>
                </c:pt>
                <c:pt idx="5">
                  <c:v>0.37646595816400441</c:v>
                </c:pt>
                <c:pt idx="6">
                  <c:v>0.39049323360562332</c:v>
                </c:pt>
                <c:pt idx="7">
                  <c:v>0.40368827593388346</c:v>
                </c:pt>
                <c:pt idx="8">
                  <c:v>0.4159506629092824</c:v>
                </c:pt>
                <c:pt idx="9">
                  <c:v>0.42718707036270576</c:v>
                </c:pt>
                <c:pt idx="10">
                  <c:v>0.43731198244870451</c:v>
                </c:pt>
                <c:pt idx="11">
                  <c:v>0.44624834247271516</c:v>
                </c:pt>
                <c:pt idx="12">
                  <c:v>0.45392813933903337</c:v>
                </c:pt>
                <c:pt idx="13">
                  <c:v>0.46029292515631826</c:v>
                </c:pt>
                <c:pt idx="14">
                  <c:v>0.46529426006133756</c:v>
                </c:pt>
                <c:pt idx="15">
                  <c:v>0.46889408087557544</c:v>
                </c:pt>
                <c:pt idx="16">
                  <c:v>0.47106499078900438</c:v>
                </c:pt>
                <c:pt idx="17">
                  <c:v>0.47179046786635193</c:v>
                </c:pt>
                <c:pt idx="18">
                  <c:v>0.47106499078900438</c:v>
                </c:pt>
                <c:pt idx="19">
                  <c:v>0.46889408087557544</c:v>
                </c:pt>
                <c:pt idx="20">
                  <c:v>0.46529426006133756</c:v>
                </c:pt>
                <c:pt idx="21">
                  <c:v>0.46029292515631826</c:v>
                </c:pt>
                <c:pt idx="22">
                  <c:v>0.45392813933903342</c:v>
                </c:pt>
                <c:pt idx="23">
                  <c:v>0.44624834247271516</c:v>
                </c:pt>
                <c:pt idx="24">
                  <c:v>0.43731198244870451</c:v>
                </c:pt>
                <c:pt idx="25">
                  <c:v>0.42718707036270576</c:v>
                </c:pt>
                <c:pt idx="26">
                  <c:v>0.41595066290928245</c:v>
                </c:pt>
                <c:pt idx="27">
                  <c:v>0.40368827593388351</c:v>
                </c:pt>
                <c:pt idx="28">
                  <c:v>0.39049323360562338</c:v>
                </c:pt>
                <c:pt idx="29">
                  <c:v>0.37646595816400441</c:v>
                </c:pt>
                <c:pt idx="30">
                  <c:v>0.36171320564503806</c:v>
                </c:pt>
                <c:pt idx="31">
                  <c:v>0.34634725340334899</c:v>
                </c:pt>
                <c:pt idx="32">
                  <c:v>0.33048504561371211</c:v>
                </c:pt>
                <c:pt idx="33">
                  <c:v>0.31424730325526951</c:v>
                </c:pt>
                <c:pt idx="34">
                  <c:v>0.29775760535198598</c:v>
                </c:pt>
                <c:pt idx="35">
                  <c:v>0.28114144846165701</c:v>
                </c:pt>
                <c:pt idx="36">
                  <c:v>0.26452529157132815</c:v>
                </c:pt>
                <c:pt idx="37">
                  <c:v>0.24803559366804448</c:v>
                </c:pt>
                <c:pt idx="38">
                  <c:v>0.23179785130960201</c:v>
                </c:pt>
                <c:pt idx="39">
                  <c:v>0.21593564351996508</c:v>
                </c:pt>
                <c:pt idx="40">
                  <c:v>0.20056969127827601</c:v>
                </c:pt>
                <c:pt idx="41">
                  <c:v>0.18581693875930955</c:v>
                </c:pt>
                <c:pt idx="42">
                  <c:v>0.17178966331769074</c:v>
                </c:pt>
                <c:pt idx="43">
                  <c:v>0.15859462098943056</c:v>
                </c:pt>
                <c:pt idx="44">
                  <c:v>0.14633223401403159</c:v>
                </c:pt>
                <c:pt idx="45">
                  <c:v>0.13509582656060828</c:v>
                </c:pt>
                <c:pt idx="46">
                  <c:v>0.12497091447460956</c:v>
                </c:pt>
                <c:pt idx="47">
                  <c:v>0.11603455445059888</c:v>
                </c:pt>
                <c:pt idx="48">
                  <c:v>0.1083547575842807</c:v>
                </c:pt>
                <c:pt idx="49">
                  <c:v>0.10198997176699579</c:v>
                </c:pt>
                <c:pt idx="50">
                  <c:v>9.6988636861976479E-2</c:v>
                </c:pt>
                <c:pt idx="51">
                  <c:v>9.3388816047738576E-2</c:v>
                </c:pt>
                <c:pt idx="52">
                  <c:v>9.1217906134309634E-2</c:v>
                </c:pt>
                <c:pt idx="53">
                  <c:v>9.0492429056962115E-2</c:v>
                </c:pt>
                <c:pt idx="54">
                  <c:v>9.1217906134309634E-2</c:v>
                </c:pt>
                <c:pt idx="55">
                  <c:v>9.3388816047738576E-2</c:v>
                </c:pt>
                <c:pt idx="56">
                  <c:v>9.6988636861976507E-2</c:v>
                </c:pt>
                <c:pt idx="57">
                  <c:v>0.10198997176699573</c:v>
                </c:pt>
                <c:pt idx="58">
                  <c:v>0.10835475758428065</c:v>
                </c:pt>
                <c:pt idx="59">
                  <c:v>0.11603455445059885</c:v>
                </c:pt>
                <c:pt idx="60">
                  <c:v>0.12497091447460951</c:v>
                </c:pt>
                <c:pt idx="61">
                  <c:v>0.13509582656060826</c:v>
                </c:pt>
                <c:pt idx="62">
                  <c:v>0.14633223401403153</c:v>
                </c:pt>
                <c:pt idx="63">
                  <c:v>0.15859462098943047</c:v>
                </c:pt>
                <c:pt idx="64">
                  <c:v>0.17178966331769061</c:v>
                </c:pt>
                <c:pt idx="65">
                  <c:v>0.18581693875930949</c:v>
                </c:pt>
                <c:pt idx="66">
                  <c:v>0.20056969127827587</c:v>
                </c:pt>
                <c:pt idx="67">
                  <c:v>0.21593564351996508</c:v>
                </c:pt>
                <c:pt idx="68">
                  <c:v>0.23179785130960195</c:v>
                </c:pt>
                <c:pt idx="69">
                  <c:v>0.24803559366804431</c:v>
                </c:pt>
                <c:pt idx="70">
                  <c:v>0.26452529157132809</c:v>
                </c:pt>
                <c:pt idx="71">
                  <c:v>0.28114144846165695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'Gx circle'!$M$3:$N$3</c:f>
              <c:strCache>
                <c:ptCount val="1"/>
                <c:pt idx="0">
                  <c:v>-3.49 dB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'Gx circle'!$C$5:$C$77</c:f>
              <c:numCache>
                <c:formatCode>General</c:formatCode>
                <c:ptCount val="73"/>
                <c:pt idx="0">
                  <c:v>0.94635150285987368</c:v>
                </c:pt>
                <c:pt idx="1">
                  <c:v>0.945436427130524</c:v>
                </c:pt>
                <c:pt idx="2">
                  <c:v>0.94269816422131325</c:v>
                </c:pt>
                <c:pt idx="3">
                  <c:v>0.93815755396638889</c:v>
                </c:pt>
                <c:pt idx="4">
                  <c:v>0.93184915315148631</c:v>
                </c:pt>
                <c:pt idx="5">
                  <c:v>0.92382097251592332</c:v>
                </c:pt>
                <c:pt idx="6">
                  <c:v>0.91413411136188472</c:v>
                </c:pt>
                <c:pt idx="7">
                  <c:v>0.90286229255183947</c:v>
                </c:pt>
                <c:pt idx="8">
                  <c:v>0.89009130143304205</c:v>
                </c:pt>
                <c:pt idx="9">
                  <c:v>0.87591833295924215</c:v>
                </c:pt>
                <c:pt idx="10">
                  <c:v>0.86045125197839745</c:v>
                </c:pt>
                <c:pt idx="11">
                  <c:v>0.84380777231605109</c:v>
                </c:pt>
                <c:pt idx="12">
                  <c:v>0.82611456090204138</c:v>
                </c:pt>
                <c:pt idx="13">
                  <c:v>0.80750627375868189</c:v>
                </c:pt>
                <c:pt idx="14">
                  <c:v>0.78812453118712489</c:v>
                </c:pt>
                <c:pt idx="15">
                  <c:v>0.76811683995135571</c:v>
                </c:pt>
                <c:pt idx="16">
                  <c:v>0.74763547066265312</c:v>
                </c:pt>
                <c:pt idx="17">
                  <c:v>0.72683629890829282</c:v>
                </c:pt>
                <c:pt idx="18">
                  <c:v>0.70587761894420897</c:v>
                </c:pt>
                <c:pt idx="19">
                  <c:v>0.68491893898012512</c:v>
                </c:pt>
                <c:pt idx="20">
                  <c:v>0.66411976722576482</c:v>
                </c:pt>
                <c:pt idx="21">
                  <c:v>0.64363839793706223</c:v>
                </c:pt>
                <c:pt idx="22">
                  <c:v>0.62363070670129317</c:v>
                </c:pt>
                <c:pt idx="23">
                  <c:v>0.60424896412973605</c:v>
                </c:pt>
                <c:pt idx="24">
                  <c:v>0.58564067698637667</c:v>
                </c:pt>
                <c:pt idx="25">
                  <c:v>0.56794746557236697</c:v>
                </c:pt>
                <c:pt idx="26">
                  <c:v>0.5513039859100205</c:v>
                </c:pt>
                <c:pt idx="27">
                  <c:v>0.53583690492917579</c:v>
                </c:pt>
                <c:pt idx="28">
                  <c:v>0.5216639364553759</c:v>
                </c:pt>
                <c:pt idx="29">
                  <c:v>0.50889294533657858</c:v>
                </c:pt>
                <c:pt idx="30">
                  <c:v>0.49762112652653323</c:v>
                </c:pt>
                <c:pt idx="31">
                  <c:v>0.48793426537249462</c:v>
                </c:pt>
                <c:pt idx="32">
                  <c:v>0.47990608473693175</c:v>
                </c:pt>
                <c:pt idx="33">
                  <c:v>0.47359768392202906</c:v>
                </c:pt>
                <c:pt idx="34">
                  <c:v>0.4690570736671047</c:v>
                </c:pt>
                <c:pt idx="35">
                  <c:v>0.46631881075789394</c:v>
                </c:pt>
                <c:pt idx="36">
                  <c:v>0.46540373502854426</c:v>
                </c:pt>
                <c:pt idx="37">
                  <c:v>0.46631881075789394</c:v>
                </c:pt>
                <c:pt idx="38">
                  <c:v>0.4690570736671047</c:v>
                </c:pt>
                <c:pt idx="39">
                  <c:v>0.47359768392202906</c:v>
                </c:pt>
                <c:pt idx="40">
                  <c:v>0.47990608473693169</c:v>
                </c:pt>
                <c:pt idx="41">
                  <c:v>0.48793426537249462</c:v>
                </c:pt>
                <c:pt idx="42">
                  <c:v>0.49762112652653323</c:v>
                </c:pt>
                <c:pt idx="43">
                  <c:v>0.50889294533657847</c:v>
                </c:pt>
                <c:pt idx="44">
                  <c:v>0.5216639364553759</c:v>
                </c:pt>
                <c:pt idx="45">
                  <c:v>0.53583690492917579</c:v>
                </c:pt>
                <c:pt idx="46">
                  <c:v>0.5513039859100205</c:v>
                </c:pt>
                <c:pt idx="47">
                  <c:v>0.56794746557236686</c:v>
                </c:pt>
                <c:pt idx="48">
                  <c:v>0.58564067698637645</c:v>
                </c:pt>
                <c:pt idx="49">
                  <c:v>0.60424896412973594</c:v>
                </c:pt>
                <c:pt idx="50">
                  <c:v>0.62363070670129295</c:v>
                </c:pt>
                <c:pt idx="51">
                  <c:v>0.64363839793706223</c:v>
                </c:pt>
                <c:pt idx="52">
                  <c:v>0.66411976722576482</c:v>
                </c:pt>
                <c:pt idx="53">
                  <c:v>0.68491893898012501</c:v>
                </c:pt>
                <c:pt idx="54">
                  <c:v>0.70587761894420897</c:v>
                </c:pt>
                <c:pt idx="55">
                  <c:v>0.72683629890829282</c:v>
                </c:pt>
                <c:pt idx="56">
                  <c:v>0.74763547066265301</c:v>
                </c:pt>
                <c:pt idx="57">
                  <c:v>0.76811683995135582</c:v>
                </c:pt>
                <c:pt idx="58">
                  <c:v>0.78812453118712467</c:v>
                </c:pt>
                <c:pt idx="59">
                  <c:v>0.807506273758682</c:v>
                </c:pt>
                <c:pt idx="60">
                  <c:v>0.82611456090204138</c:v>
                </c:pt>
                <c:pt idx="61">
                  <c:v>0.84380777231605109</c:v>
                </c:pt>
                <c:pt idx="62">
                  <c:v>0.86045125197839745</c:v>
                </c:pt>
                <c:pt idx="63">
                  <c:v>0.87591833295924215</c:v>
                </c:pt>
                <c:pt idx="64">
                  <c:v>0.89009130143304205</c:v>
                </c:pt>
                <c:pt idx="65">
                  <c:v>0.90286229255183936</c:v>
                </c:pt>
                <c:pt idx="66">
                  <c:v>0.9141341113618846</c:v>
                </c:pt>
                <c:pt idx="67">
                  <c:v>0.92382097251592321</c:v>
                </c:pt>
                <c:pt idx="68">
                  <c:v>0.93184915315148631</c:v>
                </c:pt>
                <c:pt idx="69">
                  <c:v>0.93815755396638889</c:v>
                </c:pt>
                <c:pt idx="70">
                  <c:v>0.94269816422131325</c:v>
                </c:pt>
                <c:pt idx="71">
                  <c:v>0.945436427130524</c:v>
                </c:pt>
                <c:pt idx="72">
                  <c:v>0.94635150285987368</c:v>
                </c:pt>
              </c:numCache>
            </c:numRef>
          </c:xVal>
          <c:yVal>
            <c:numRef>
              <c:f>'Gx circle'!$D$6:$D$78</c:f>
              <c:numCache>
                <c:formatCode>General</c:formatCode>
                <c:ptCount val="73"/>
                <c:pt idx="0">
                  <c:v>0.28529685228447893</c:v>
                </c:pt>
                <c:pt idx="1">
                  <c:v>0.30609602403883918</c:v>
                </c:pt>
                <c:pt idx="2">
                  <c:v>0.32657739332754177</c:v>
                </c:pt>
                <c:pt idx="3">
                  <c:v>0.34658508456331089</c:v>
                </c:pt>
                <c:pt idx="4">
                  <c:v>0.365966827134868</c:v>
                </c:pt>
                <c:pt idx="5">
                  <c:v>0.38457511427822738</c:v>
                </c:pt>
                <c:pt idx="6">
                  <c:v>0.40226832569223714</c:v>
                </c:pt>
                <c:pt idx="7">
                  <c:v>0.4189118053545835</c:v>
                </c:pt>
                <c:pt idx="8">
                  <c:v>0.4343788863354282</c:v>
                </c:pt>
                <c:pt idx="9">
                  <c:v>0.44855185480922816</c:v>
                </c:pt>
                <c:pt idx="10">
                  <c:v>0.46132284592802547</c:v>
                </c:pt>
                <c:pt idx="11">
                  <c:v>0.47259466473807077</c:v>
                </c:pt>
                <c:pt idx="12">
                  <c:v>0.48228152589210938</c:v>
                </c:pt>
                <c:pt idx="13">
                  <c:v>0.49030970652767225</c:v>
                </c:pt>
                <c:pt idx="14">
                  <c:v>0.49661810734257494</c:v>
                </c:pt>
                <c:pt idx="15">
                  <c:v>0.5011587175974993</c:v>
                </c:pt>
                <c:pt idx="16">
                  <c:v>0.50389698050671006</c:v>
                </c:pt>
                <c:pt idx="17">
                  <c:v>0.50481205623605974</c:v>
                </c:pt>
                <c:pt idx="18">
                  <c:v>0.50389698050671006</c:v>
                </c:pt>
                <c:pt idx="19">
                  <c:v>0.5011587175974993</c:v>
                </c:pt>
                <c:pt idx="20">
                  <c:v>0.49661810734257494</c:v>
                </c:pt>
                <c:pt idx="21">
                  <c:v>0.49030970652767231</c:v>
                </c:pt>
                <c:pt idx="22">
                  <c:v>0.48228152589210938</c:v>
                </c:pt>
                <c:pt idx="23">
                  <c:v>0.47259466473807077</c:v>
                </c:pt>
                <c:pt idx="24">
                  <c:v>0.46132284592802553</c:v>
                </c:pt>
                <c:pt idx="25">
                  <c:v>0.44855185480922816</c:v>
                </c:pt>
                <c:pt idx="26">
                  <c:v>0.4343788863354282</c:v>
                </c:pt>
                <c:pt idx="27">
                  <c:v>0.4189118053545835</c:v>
                </c:pt>
                <c:pt idx="28">
                  <c:v>0.40226832569223719</c:v>
                </c:pt>
                <c:pt idx="29">
                  <c:v>0.38457511427822738</c:v>
                </c:pt>
                <c:pt idx="30">
                  <c:v>0.365966827134868</c:v>
                </c:pt>
                <c:pt idx="31">
                  <c:v>0.34658508456331094</c:v>
                </c:pt>
                <c:pt idx="32">
                  <c:v>0.32657739332754188</c:v>
                </c:pt>
                <c:pt idx="33">
                  <c:v>0.30609602403883912</c:v>
                </c:pt>
                <c:pt idx="34">
                  <c:v>0.28529685228447904</c:v>
                </c:pt>
                <c:pt idx="35">
                  <c:v>0.26433817232039508</c:v>
                </c:pt>
                <c:pt idx="36">
                  <c:v>0.24337949235631118</c:v>
                </c:pt>
                <c:pt idx="37">
                  <c:v>0.22258032060195088</c:v>
                </c:pt>
                <c:pt idx="38">
                  <c:v>0.20209895131324834</c:v>
                </c:pt>
                <c:pt idx="39">
                  <c:v>0.18209126007747917</c:v>
                </c:pt>
                <c:pt idx="40">
                  <c:v>0.16270951750592211</c:v>
                </c:pt>
                <c:pt idx="41">
                  <c:v>0.14410123036256264</c:v>
                </c:pt>
                <c:pt idx="42">
                  <c:v>0.126408018948553</c:v>
                </c:pt>
                <c:pt idx="43">
                  <c:v>0.10976453928620658</c:v>
                </c:pt>
                <c:pt idx="44">
                  <c:v>9.4297458305361875E-2</c:v>
                </c:pt>
                <c:pt idx="45">
                  <c:v>8.0124489831561924E-2</c:v>
                </c:pt>
                <c:pt idx="46">
                  <c:v>6.7353498712764637E-2</c:v>
                </c:pt>
                <c:pt idx="47">
                  <c:v>5.6081679902719339E-2</c:v>
                </c:pt>
                <c:pt idx="48">
                  <c:v>4.6394818748680761E-2</c:v>
                </c:pt>
                <c:pt idx="49">
                  <c:v>3.8366638113117801E-2</c:v>
                </c:pt>
                <c:pt idx="50">
                  <c:v>3.2058237298215109E-2</c:v>
                </c:pt>
                <c:pt idx="51">
                  <c:v>2.7517627043290721E-2</c:v>
                </c:pt>
                <c:pt idx="52">
                  <c:v>2.4779364134079968E-2</c:v>
                </c:pt>
                <c:pt idx="53">
                  <c:v>2.3864288404730316E-2</c:v>
                </c:pt>
                <c:pt idx="54">
                  <c:v>2.4779364134079968E-2</c:v>
                </c:pt>
                <c:pt idx="55">
                  <c:v>2.7517627043290693E-2</c:v>
                </c:pt>
                <c:pt idx="56">
                  <c:v>3.2058237298215136E-2</c:v>
                </c:pt>
                <c:pt idx="57">
                  <c:v>3.8366638113117718E-2</c:v>
                </c:pt>
                <c:pt idx="58">
                  <c:v>4.6394818748680705E-2</c:v>
                </c:pt>
                <c:pt idx="59">
                  <c:v>5.6081679902719284E-2</c:v>
                </c:pt>
                <c:pt idx="60">
                  <c:v>6.7353498712764581E-2</c:v>
                </c:pt>
                <c:pt idx="61">
                  <c:v>8.0124489831561868E-2</c:v>
                </c:pt>
                <c:pt idx="62">
                  <c:v>9.429745830536182E-2</c:v>
                </c:pt>
                <c:pt idx="63">
                  <c:v>0.1097645392862065</c:v>
                </c:pt>
                <c:pt idx="64">
                  <c:v>0.12640801894855283</c:v>
                </c:pt>
                <c:pt idx="65">
                  <c:v>0.14410123036256256</c:v>
                </c:pt>
                <c:pt idx="66">
                  <c:v>0.16270951750592194</c:v>
                </c:pt>
                <c:pt idx="67">
                  <c:v>0.18209126007747919</c:v>
                </c:pt>
                <c:pt idx="68">
                  <c:v>0.20209895131324829</c:v>
                </c:pt>
                <c:pt idx="69">
                  <c:v>0.22258032060195068</c:v>
                </c:pt>
                <c:pt idx="70">
                  <c:v>0.24337949235631109</c:v>
                </c:pt>
                <c:pt idx="71">
                  <c:v>0.26433817232039497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'Gx circle'!$Q$3:$R$3</c:f>
              <c:strCache>
                <c:ptCount val="1"/>
                <c:pt idx="0">
                  <c:v>3.49 dB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'Gx circle'!$G$5:$G$77</c:f>
              <c:numCache>
                <c:formatCode>General</c:formatCode>
                <c:ptCount val="73"/>
                <c:pt idx="0">
                  <c:v>0.93591054763120374</c:v>
                </c:pt>
                <c:pt idx="1">
                  <c:v>0.93535791457696893</c:v>
                </c:pt>
                <c:pt idx="2">
                  <c:v>0.93370422128549624</c:v>
                </c:pt>
                <c:pt idx="3">
                  <c:v>0.93096205336126103</c:v>
                </c:pt>
                <c:pt idx="4">
                  <c:v>0.92715228035793307</c:v>
                </c:pt>
                <c:pt idx="5">
                  <c:v>0.92230389694847137</c:v>
                </c:pt>
                <c:pt idx="6">
                  <c:v>0.91645380225815598</c:v>
                </c:pt>
                <c:pt idx="7">
                  <c:v>0.90964651903996396</c:v>
                </c:pt>
                <c:pt idx="8">
                  <c:v>0.90193385482953581</c:v>
                </c:pt>
                <c:pt idx="9">
                  <c:v>0.89337450765854665</c:v>
                </c:pt>
                <c:pt idx="10">
                  <c:v>0.88403361932724311</c:v>
                </c:pt>
                <c:pt idx="11">
                  <c:v>0.87398227963600883</c:v>
                </c:pt>
                <c:pt idx="12">
                  <c:v>0.86329698534905885</c:v>
                </c:pt>
                <c:pt idx="13">
                  <c:v>0.85205905800787418</c:v>
                </c:pt>
                <c:pt idx="14">
                  <c:v>0.8403540250251671</c:v>
                </c:pt>
                <c:pt idx="15">
                  <c:v>0.82827096876962825</c:v>
                </c:pt>
                <c:pt idx="16">
                  <c:v>0.81590184859531123</c:v>
                </c:pt>
                <c:pt idx="17">
                  <c:v>0.80334080097542127</c:v>
                </c:pt>
                <c:pt idx="18">
                  <c:v>0.79068342306691397</c:v>
                </c:pt>
                <c:pt idx="19">
                  <c:v>0.77802604515840657</c:v>
                </c:pt>
                <c:pt idx="20">
                  <c:v>0.76546499753851671</c:v>
                </c:pt>
                <c:pt idx="21">
                  <c:v>0.7530958773641997</c:v>
                </c:pt>
                <c:pt idx="22">
                  <c:v>0.74101282110866085</c:v>
                </c:pt>
                <c:pt idx="23">
                  <c:v>0.72930778812595376</c:v>
                </c:pt>
                <c:pt idx="24">
                  <c:v>0.71806986078476909</c:v>
                </c:pt>
                <c:pt idx="25">
                  <c:v>0.70738456649781922</c:v>
                </c:pt>
                <c:pt idx="26">
                  <c:v>0.69733322680658483</c:v>
                </c:pt>
                <c:pt idx="27">
                  <c:v>0.6879923384752813</c:v>
                </c:pt>
                <c:pt idx="28">
                  <c:v>0.67943299130429213</c:v>
                </c:pt>
                <c:pt idx="29">
                  <c:v>0.67172032709386398</c:v>
                </c:pt>
                <c:pt idx="30">
                  <c:v>0.66491304387567196</c:v>
                </c:pt>
                <c:pt idx="31">
                  <c:v>0.65906294918535657</c:v>
                </c:pt>
                <c:pt idx="32">
                  <c:v>0.65421456577589499</c:v>
                </c:pt>
                <c:pt idx="33">
                  <c:v>0.65040479277256691</c:v>
                </c:pt>
                <c:pt idx="34">
                  <c:v>0.6476626248483317</c:v>
                </c:pt>
                <c:pt idx="35">
                  <c:v>0.64600893155685901</c:v>
                </c:pt>
                <c:pt idx="36">
                  <c:v>0.6454562985026242</c:v>
                </c:pt>
                <c:pt idx="37">
                  <c:v>0.64600893155685901</c:v>
                </c:pt>
                <c:pt idx="38">
                  <c:v>0.6476626248483317</c:v>
                </c:pt>
                <c:pt idx="39">
                  <c:v>0.65040479277256691</c:v>
                </c:pt>
                <c:pt idx="40">
                  <c:v>0.65421456577589487</c:v>
                </c:pt>
                <c:pt idx="41">
                  <c:v>0.65906294918535657</c:v>
                </c:pt>
                <c:pt idx="42">
                  <c:v>0.66491304387567196</c:v>
                </c:pt>
                <c:pt idx="43">
                  <c:v>0.67172032709386387</c:v>
                </c:pt>
                <c:pt idx="44">
                  <c:v>0.67943299130429213</c:v>
                </c:pt>
                <c:pt idx="45">
                  <c:v>0.68799233847528118</c:v>
                </c:pt>
                <c:pt idx="46">
                  <c:v>0.69733322680658483</c:v>
                </c:pt>
                <c:pt idx="47">
                  <c:v>0.70738456649781911</c:v>
                </c:pt>
                <c:pt idx="48">
                  <c:v>0.71806986078476898</c:v>
                </c:pt>
                <c:pt idx="49">
                  <c:v>0.72930778812595376</c:v>
                </c:pt>
                <c:pt idx="50">
                  <c:v>0.74101282110866074</c:v>
                </c:pt>
                <c:pt idx="51">
                  <c:v>0.7530958773641997</c:v>
                </c:pt>
                <c:pt idx="52">
                  <c:v>0.76546499753851671</c:v>
                </c:pt>
                <c:pt idx="53">
                  <c:v>0.77802604515840657</c:v>
                </c:pt>
                <c:pt idx="54">
                  <c:v>0.79068342306691397</c:v>
                </c:pt>
                <c:pt idx="55">
                  <c:v>0.80334080097542127</c:v>
                </c:pt>
                <c:pt idx="56">
                  <c:v>0.81590184859531112</c:v>
                </c:pt>
                <c:pt idx="57">
                  <c:v>0.82827096876962836</c:v>
                </c:pt>
                <c:pt idx="58">
                  <c:v>0.84035402502516698</c:v>
                </c:pt>
                <c:pt idx="59">
                  <c:v>0.85205905800787418</c:v>
                </c:pt>
                <c:pt idx="60">
                  <c:v>0.86329698534905885</c:v>
                </c:pt>
                <c:pt idx="61">
                  <c:v>0.87398227963600872</c:v>
                </c:pt>
                <c:pt idx="62">
                  <c:v>0.88403361932724311</c:v>
                </c:pt>
                <c:pt idx="63">
                  <c:v>0.89337450765854665</c:v>
                </c:pt>
                <c:pt idx="64">
                  <c:v>0.9019338548295357</c:v>
                </c:pt>
                <c:pt idx="65">
                  <c:v>0.90964651903996396</c:v>
                </c:pt>
                <c:pt idx="66">
                  <c:v>0.91645380225815598</c:v>
                </c:pt>
                <c:pt idx="67">
                  <c:v>0.92230389694847137</c:v>
                </c:pt>
                <c:pt idx="68">
                  <c:v>0.92715228035793307</c:v>
                </c:pt>
                <c:pt idx="69">
                  <c:v>0.93096205336126103</c:v>
                </c:pt>
                <c:pt idx="70">
                  <c:v>0.93370422128549624</c:v>
                </c:pt>
                <c:pt idx="71">
                  <c:v>0.93535791457696893</c:v>
                </c:pt>
                <c:pt idx="72">
                  <c:v>0.93591054763120374</c:v>
                </c:pt>
              </c:numCache>
            </c:numRef>
          </c:xVal>
          <c:yVal>
            <c:numRef>
              <c:f>'Gx circle'!$H$5:$H$77</c:f>
              <c:numCache>
                <c:formatCode>General</c:formatCode>
                <c:ptCount val="73"/>
                <c:pt idx="0">
                  <c:v>0.29609638459731702</c:v>
                </c:pt>
                <c:pt idx="1">
                  <c:v>0.30875376250582437</c:v>
                </c:pt>
                <c:pt idx="2">
                  <c:v>0.32131481012571422</c:v>
                </c:pt>
                <c:pt idx="3">
                  <c:v>0.33368393030003135</c:v>
                </c:pt>
                <c:pt idx="4">
                  <c:v>0.34576698655557014</c:v>
                </c:pt>
                <c:pt idx="5">
                  <c:v>0.35747201953827717</c:v>
                </c:pt>
                <c:pt idx="6">
                  <c:v>0.3687099468794619</c:v>
                </c:pt>
                <c:pt idx="7">
                  <c:v>0.37939524116641182</c:v>
                </c:pt>
                <c:pt idx="8">
                  <c:v>0.38944658085764611</c:v>
                </c:pt>
                <c:pt idx="9">
                  <c:v>0.39878746918894975</c:v>
                </c:pt>
                <c:pt idx="10">
                  <c:v>0.40734681635993886</c:v>
                </c:pt>
                <c:pt idx="11">
                  <c:v>0.41505948057036701</c:v>
                </c:pt>
                <c:pt idx="12">
                  <c:v>0.42186676378855903</c:v>
                </c:pt>
                <c:pt idx="13">
                  <c:v>0.42771685847887442</c:v>
                </c:pt>
                <c:pt idx="14">
                  <c:v>0.43256524188833601</c:v>
                </c:pt>
                <c:pt idx="15">
                  <c:v>0.43637501489166408</c:v>
                </c:pt>
                <c:pt idx="16">
                  <c:v>0.43911718281589929</c:v>
                </c:pt>
                <c:pt idx="17">
                  <c:v>0.44077087610737198</c:v>
                </c:pt>
                <c:pt idx="18">
                  <c:v>0.44132350916160679</c:v>
                </c:pt>
                <c:pt idx="19">
                  <c:v>0.44077087610737198</c:v>
                </c:pt>
                <c:pt idx="20">
                  <c:v>0.43911718281589929</c:v>
                </c:pt>
                <c:pt idx="21">
                  <c:v>0.43637501489166408</c:v>
                </c:pt>
                <c:pt idx="22">
                  <c:v>0.43256524188833606</c:v>
                </c:pt>
                <c:pt idx="23">
                  <c:v>0.42771685847887442</c:v>
                </c:pt>
                <c:pt idx="24">
                  <c:v>0.42186676378855903</c:v>
                </c:pt>
                <c:pt idx="25">
                  <c:v>0.41505948057036707</c:v>
                </c:pt>
                <c:pt idx="26">
                  <c:v>0.40734681635993886</c:v>
                </c:pt>
                <c:pt idx="27">
                  <c:v>0.39878746918894975</c:v>
                </c:pt>
                <c:pt idx="28">
                  <c:v>0.38944658085764616</c:v>
                </c:pt>
                <c:pt idx="29">
                  <c:v>0.37939524116641188</c:v>
                </c:pt>
                <c:pt idx="30">
                  <c:v>0.3687099468794619</c:v>
                </c:pt>
                <c:pt idx="31">
                  <c:v>0.35747201953827723</c:v>
                </c:pt>
                <c:pt idx="32">
                  <c:v>0.34576698655557014</c:v>
                </c:pt>
                <c:pt idx="33">
                  <c:v>0.33368393030003135</c:v>
                </c:pt>
                <c:pt idx="34">
                  <c:v>0.32131481012571422</c:v>
                </c:pt>
                <c:pt idx="35">
                  <c:v>0.30875376250582443</c:v>
                </c:pt>
                <c:pt idx="36">
                  <c:v>0.29609638459731702</c:v>
                </c:pt>
                <c:pt idx="37">
                  <c:v>0.28343900668880972</c:v>
                </c:pt>
                <c:pt idx="38">
                  <c:v>0.27087795906891976</c:v>
                </c:pt>
                <c:pt idx="39">
                  <c:v>0.25850883889460274</c:v>
                </c:pt>
                <c:pt idx="40">
                  <c:v>0.2464257826390639</c:v>
                </c:pt>
                <c:pt idx="41">
                  <c:v>0.23472074965635686</c:v>
                </c:pt>
                <c:pt idx="42">
                  <c:v>0.22348282231517214</c:v>
                </c:pt>
                <c:pt idx="43">
                  <c:v>0.21279752802822227</c:v>
                </c:pt>
                <c:pt idx="44">
                  <c:v>0.20274618833698793</c:v>
                </c:pt>
                <c:pt idx="45">
                  <c:v>0.19340530000568429</c:v>
                </c:pt>
                <c:pt idx="46">
                  <c:v>0.18484595283469524</c:v>
                </c:pt>
                <c:pt idx="47">
                  <c:v>0.17713328862426703</c:v>
                </c:pt>
                <c:pt idx="48">
                  <c:v>0.17032600540607504</c:v>
                </c:pt>
                <c:pt idx="49">
                  <c:v>0.16447591071575968</c:v>
                </c:pt>
                <c:pt idx="50">
                  <c:v>0.15962752730629803</c:v>
                </c:pt>
                <c:pt idx="51">
                  <c:v>0.15581775430296999</c:v>
                </c:pt>
                <c:pt idx="52">
                  <c:v>0.15307558637873478</c:v>
                </c:pt>
                <c:pt idx="53">
                  <c:v>0.15142189308726206</c:v>
                </c:pt>
                <c:pt idx="54">
                  <c:v>0.15086926003302725</c:v>
                </c:pt>
                <c:pt idx="55">
                  <c:v>0.15142189308726206</c:v>
                </c:pt>
                <c:pt idx="56">
                  <c:v>0.15307558637873475</c:v>
                </c:pt>
                <c:pt idx="57">
                  <c:v>0.15581775430296999</c:v>
                </c:pt>
                <c:pt idx="58">
                  <c:v>0.15962752730629798</c:v>
                </c:pt>
                <c:pt idx="59">
                  <c:v>0.16447591071575965</c:v>
                </c:pt>
                <c:pt idx="60">
                  <c:v>0.17032600540607501</c:v>
                </c:pt>
                <c:pt idx="61">
                  <c:v>0.177133288624267</c:v>
                </c:pt>
                <c:pt idx="62">
                  <c:v>0.18484595283469518</c:v>
                </c:pt>
                <c:pt idx="63">
                  <c:v>0.19340530000568429</c:v>
                </c:pt>
                <c:pt idx="64">
                  <c:v>0.20274618833698788</c:v>
                </c:pt>
                <c:pt idx="65">
                  <c:v>0.21279752802822216</c:v>
                </c:pt>
                <c:pt idx="66">
                  <c:v>0.22348282231517208</c:v>
                </c:pt>
                <c:pt idx="67">
                  <c:v>0.23472074965635675</c:v>
                </c:pt>
                <c:pt idx="68">
                  <c:v>0.2464257826390639</c:v>
                </c:pt>
                <c:pt idx="69">
                  <c:v>0.25850883889460274</c:v>
                </c:pt>
                <c:pt idx="70">
                  <c:v>0.27087795906891965</c:v>
                </c:pt>
                <c:pt idx="71">
                  <c:v>0.28343900668880967</c:v>
                </c:pt>
                <c:pt idx="72">
                  <c:v>0.29609638459731696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'Gx circle'!$S$3:$T$3</c:f>
              <c:strCache>
                <c:ptCount val="1"/>
                <c:pt idx="0">
                  <c:v>6.97 dB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'Gx circle'!$I$5:$I$77</c:f>
              <c:numCache>
                <c:formatCode>General</c:formatCode>
                <c:ptCount val="73"/>
                <c:pt idx="0">
                  <c:v>0.92920127330730473</c:v>
                </c:pt>
                <c:pt idx="1">
                  <c:v>0.92880694820044474</c:v>
                </c:pt>
                <c:pt idx="2">
                  <c:v>0.92762697393202775</c:v>
                </c:pt>
                <c:pt idx="3">
                  <c:v>0.92567033081872452</c:v>
                </c:pt>
                <c:pt idx="4">
                  <c:v>0.92295191009608057</c:v>
                </c:pt>
                <c:pt idx="5">
                  <c:v>0.91949240058722259</c:v>
                </c:pt>
                <c:pt idx="6">
                  <c:v>0.91531813124842198</c:v>
                </c:pt>
                <c:pt idx="7">
                  <c:v>0.91046087078983973</c:v>
                </c:pt>
                <c:pt idx="8">
                  <c:v>0.90495758589645969</c:v>
                </c:pt>
                <c:pt idx="9">
                  <c:v>0.89885015988929473</c:v>
                </c:pt>
                <c:pt idx="10">
                  <c:v>0.89218507396802416</c:v>
                </c:pt>
                <c:pt idx="11">
                  <c:v>0.88501305346099757</c:v>
                </c:pt>
                <c:pt idx="12">
                  <c:v>0.87738868177485785</c:v>
                </c:pt>
                <c:pt idx="13">
                  <c:v>0.86936998498185813</c:v>
                </c:pt>
                <c:pt idx="14">
                  <c:v>0.86101799020641456</c:v>
                </c:pt>
                <c:pt idx="15">
                  <c:v>0.85239626117184064</c:v>
                </c:pt>
                <c:pt idx="16">
                  <c:v>0.84357041444203185</c:v>
                </c:pt>
                <c:pt idx="17">
                  <c:v>0.83460762003979383</c:v>
                </c:pt>
                <c:pt idx="18">
                  <c:v>0.82557609024241096</c:v>
                </c:pt>
                <c:pt idx="19">
                  <c:v>0.8165445604450281</c:v>
                </c:pt>
                <c:pt idx="20">
                  <c:v>0.80758176604279008</c:v>
                </c:pt>
                <c:pt idx="21">
                  <c:v>0.79875591931298118</c:v>
                </c:pt>
                <c:pt idx="22">
                  <c:v>0.79013419027840737</c:v>
                </c:pt>
                <c:pt idx="23">
                  <c:v>0.78178219550296379</c:v>
                </c:pt>
                <c:pt idx="24">
                  <c:v>0.77376349870996408</c:v>
                </c:pt>
                <c:pt idx="25">
                  <c:v>0.76613912702382447</c:v>
                </c:pt>
                <c:pt idx="26">
                  <c:v>0.75896710651679777</c:v>
                </c:pt>
                <c:pt idx="27">
                  <c:v>0.7523020205955272</c:v>
                </c:pt>
                <c:pt idx="28">
                  <c:v>0.74619459458836224</c:v>
                </c:pt>
                <c:pt idx="29">
                  <c:v>0.7406913096949822</c:v>
                </c:pt>
                <c:pt idx="30">
                  <c:v>0.73583404923639995</c:v>
                </c:pt>
                <c:pt idx="31">
                  <c:v>0.73165977989759934</c:v>
                </c:pt>
                <c:pt idx="32">
                  <c:v>0.72820027038874136</c:v>
                </c:pt>
                <c:pt idx="33">
                  <c:v>0.72548184966609741</c:v>
                </c:pt>
                <c:pt idx="34">
                  <c:v>0.72352520655279418</c:v>
                </c:pt>
                <c:pt idx="35">
                  <c:v>0.72234523228437719</c:v>
                </c:pt>
                <c:pt idx="36">
                  <c:v>0.7219509071775172</c:v>
                </c:pt>
                <c:pt idx="37">
                  <c:v>0.72234523228437719</c:v>
                </c:pt>
                <c:pt idx="38">
                  <c:v>0.72352520655279418</c:v>
                </c:pt>
                <c:pt idx="39">
                  <c:v>0.72548184966609741</c:v>
                </c:pt>
                <c:pt idx="40">
                  <c:v>0.72820027038874136</c:v>
                </c:pt>
                <c:pt idx="41">
                  <c:v>0.73165977989759934</c:v>
                </c:pt>
                <c:pt idx="42">
                  <c:v>0.73583404923639995</c:v>
                </c:pt>
                <c:pt idx="43">
                  <c:v>0.7406913096949822</c:v>
                </c:pt>
                <c:pt idx="44">
                  <c:v>0.74619459458836224</c:v>
                </c:pt>
                <c:pt idx="45">
                  <c:v>0.75230202059552709</c:v>
                </c:pt>
                <c:pt idx="46">
                  <c:v>0.75896710651679777</c:v>
                </c:pt>
                <c:pt idx="47">
                  <c:v>0.76613912702382436</c:v>
                </c:pt>
                <c:pt idx="48">
                  <c:v>0.77376349870996397</c:v>
                </c:pt>
                <c:pt idx="49">
                  <c:v>0.78178219550296368</c:v>
                </c:pt>
                <c:pt idx="50">
                  <c:v>0.79013419027840726</c:v>
                </c:pt>
                <c:pt idx="51">
                  <c:v>0.79875591931298129</c:v>
                </c:pt>
                <c:pt idx="52">
                  <c:v>0.80758176604279008</c:v>
                </c:pt>
                <c:pt idx="53">
                  <c:v>0.8165445604450281</c:v>
                </c:pt>
                <c:pt idx="54">
                  <c:v>0.82557609024241096</c:v>
                </c:pt>
                <c:pt idx="55">
                  <c:v>0.83460762003979383</c:v>
                </c:pt>
                <c:pt idx="56">
                  <c:v>0.84357041444203174</c:v>
                </c:pt>
                <c:pt idx="57">
                  <c:v>0.85239626117184075</c:v>
                </c:pt>
                <c:pt idx="58">
                  <c:v>0.86101799020641456</c:v>
                </c:pt>
                <c:pt idx="59">
                  <c:v>0.86936998498185813</c:v>
                </c:pt>
                <c:pt idx="60">
                  <c:v>0.87738868177485785</c:v>
                </c:pt>
                <c:pt idx="61">
                  <c:v>0.88501305346099757</c:v>
                </c:pt>
                <c:pt idx="62">
                  <c:v>0.89218507396802416</c:v>
                </c:pt>
                <c:pt idx="63">
                  <c:v>0.89885015988929473</c:v>
                </c:pt>
                <c:pt idx="64">
                  <c:v>0.90495758589645969</c:v>
                </c:pt>
                <c:pt idx="65">
                  <c:v>0.91046087078983973</c:v>
                </c:pt>
                <c:pt idx="66">
                  <c:v>0.91531813124842198</c:v>
                </c:pt>
                <c:pt idx="67">
                  <c:v>0.91949240058722259</c:v>
                </c:pt>
                <c:pt idx="68">
                  <c:v>0.92295191009608057</c:v>
                </c:pt>
                <c:pt idx="69">
                  <c:v>0.92567033081872452</c:v>
                </c:pt>
                <c:pt idx="70">
                  <c:v>0.92762697393202775</c:v>
                </c:pt>
                <c:pt idx="71">
                  <c:v>0.92880694820044474</c:v>
                </c:pt>
                <c:pt idx="72">
                  <c:v>0.92920127330730473</c:v>
                </c:pt>
              </c:numCache>
            </c:numRef>
          </c:xVal>
          <c:yVal>
            <c:numRef>
              <c:f>'Gx circle'!$J$5:$J$77</c:f>
              <c:numCache>
                <c:formatCode>General</c:formatCode>
                <c:ptCount val="73"/>
                <c:pt idx="0">
                  <c:v>0.30916304604261202</c:v>
                </c:pt>
                <c:pt idx="1">
                  <c:v>0.31819457583999489</c:v>
                </c:pt>
                <c:pt idx="2">
                  <c:v>0.3271573702422329</c:v>
                </c:pt>
                <c:pt idx="3">
                  <c:v>0.33598321697204175</c:v>
                </c:pt>
                <c:pt idx="4">
                  <c:v>0.34460494600661568</c:v>
                </c:pt>
                <c:pt idx="5">
                  <c:v>0.35295694078205919</c:v>
                </c:pt>
                <c:pt idx="6">
                  <c:v>0.36097563757505891</c:v>
                </c:pt>
                <c:pt idx="7">
                  <c:v>0.36860000926119857</c:v>
                </c:pt>
                <c:pt idx="8">
                  <c:v>0.37577202976822516</c:v>
                </c:pt>
                <c:pt idx="9">
                  <c:v>0.38243711568949579</c:v>
                </c:pt>
                <c:pt idx="10">
                  <c:v>0.38854454169666075</c:v>
                </c:pt>
                <c:pt idx="11">
                  <c:v>0.39404782659004078</c:v>
                </c:pt>
                <c:pt idx="12">
                  <c:v>0.39890508704862304</c:v>
                </c:pt>
                <c:pt idx="13">
                  <c:v>0.40307935638742365</c:v>
                </c:pt>
                <c:pt idx="14">
                  <c:v>0.40653886589628163</c:v>
                </c:pt>
                <c:pt idx="15">
                  <c:v>0.40925728661892558</c:v>
                </c:pt>
                <c:pt idx="16">
                  <c:v>0.41121392973222881</c:v>
                </c:pt>
                <c:pt idx="17">
                  <c:v>0.41239390400064579</c:v>
                </c:pt>
                <c:pt idx="18">
                  <c:v>0.41278822910750584</c:v>
                </c:pt>
                <c:pt idx="19">
                  <c:v>0.41239390400064579</c:v>
                </c:pt>
                <c:pt idx="20">
                  <c:v>0.41121392973222881</c:v>
                </c:pt>
                <c:pt idx="21">
                  <c:v>0.40925728661892558</c:v>
                </c:pt>
                <c:pt idx="22">
                  <c:v>0.40653886589628163</c:v>
                </c:pt>
                <c:pt idx="23">
                  <c:v>0.4030793563874237</c:v>
                </c:pt>
                <c:pt idx="24">
                  <c:v>0.39890508704862304</c:v>
                </c:pt>
                <c:pt idx="25">
                  <c:v>0.39404782659004084</c:v>
                </c:pt>
                <c:pt idx="26">
                  <c:v>0.38854454169666075</c:v>
                </c:pt>
                <c:pt idx="27">
                  <c:v>0.38243711568949584</c:v>
                </c:pt>
                <c:pt idx="28">
                  <c:v>0.37577202976822521</c:v>
                </c:pt>
                <c:pt idx="29">
                  <c:v>0.36860000926119862</c:v>
                </c:pt>
                <c:pt idx="30">
                  <c:v>0.36097563757505891</c:v>
                </c:pt>
                <c:pt idx="31">
                  <c:v>0.35295694078205919</c:v>
                </c:pt>
                <c:pt idx="32">
                  <c:v>0.34460494600661568</c:v>
                </c:pt>
                <c:pt idx="33">
                  <c:v>0.33598321697204175</c:v>
                </c:pt>
                <c:pt idx="34">
                  <c:v>0.3271573702422329</c:v>
                </c:pt>
                <c:pt idx="35">
                  <c:v>0.31819457583999494</c:v>
                </c:pt>
                <c:pt idx="36">
                  <c:v>0.30916304604261202</c:v>
                </c:pt>
                <c:pt idx="37">
                  <c:v>0.30013151624522916</c:v>
                </c:pt>
                <c:pt idx="38">
                  <c:v>0.29116872184299114</c:v>
                </c:pt>
                <c:pt idx="39">
                  <c:v>0.28234287511318235</c:v>
                </c:pt>
                <c:pt idx="40">
                  <c:v>0.27372114607860837</c:v>
                </c:pt>
                <c:pt idx="41">
                  <c:v>0.26536915130316485</c:v>
                </c:pt>
                <c:pt idx="42">
                  <c:v>0.25735045451016508</c:v>
                </c:pt>
                <c:pt idx="43">
                  <c:v>0.24972608282402547</c:v>
                </c:pt>
                <c:pt idx="44">
                  <c:v>0.24255406231699889</c:v>
                </c:pt>
                <c:pt idx="45">
                  <c:v>0.23588897639572823</c:v>
                </c:pt>
                <c:pt idx="46">
                  <c:v>0.22978155038856329</c:v>
                </c:pt>
                <c:pt idx="47">
                  <c:v>0.22427826549518326</c:v>
                </c:pt>
                <c:pt idx="48">
                  <c:v>0.219421005036601</c:v>
                </c:pt>
                <c:pt idx="49">
                  <c:v>0.2152467356978004</c:v>
                </c:pt>
                <c:pt idx="50">
                  <c:v>0.21178722618894244</c:v>
                </c:pt>
                <c:pt idx="51">
                  <c:v>0.20906880546629847</c:v>
                </c:pt>
                <c:pt idx="52">
                  <c:v>0.20711216235299523</c:v>
                </c:pt>
                <c:pt idx="53">
                  <c:v>0.20593218808457825</c:v>
                </c:pt>
                <c:pt idx="54">
                  <c:v>0.2055378629777182</c:v>
                </c:pt>
                <c:pt idx="55">
                  <c:v>0.20593218808457825</c:v>
                </c:pt>
                <c:pt idx="56">
                  <c:v>0.20711216235299523</c:v>
                </c:pt>
                <c:pt idx="57">
                  <c:v>0.2090688054662985</c:v>
                </c:pt>
                <c:pt idx="58">
                  <c:v>0.21178722618894241</c:v>
                </c:pt>
                <c:pt idx="59">
                  <c:v>0.21524673569780037</c:v>
                </c:pt>
                <c:pt idx="60">
                  <c:v>0.21942100503660097</c:v>
                </c:pt>
                <c:pt idx="61">
                  <c:v>0.22427826549518323</c:v>
                </c:pt>
                <c:pt idx="62">
                  <c:v>0.22978155038856327</c:v>
                </c:pt>
                <c:pt idx="63">
                  <c:v>0.2358889763957282</c:v>
                </c:pt>
                <c:pt idx="64">
                  <c:v>0.24255406231699883</c:v>
                </c:pt>
                <c:pt idx="65">
                  <c:v>0.24972608282402542</c:v>
                </c:pt>
                <c:pt idx="66">
                  <c:v>0.25735045451016508</c:v>
                </c:pt>
                <c:pt idx="67">
                  <c:v>0.26536915130316474</c:v>
                </c:pt>
                <c:pt idx="68">
                  <c:v>0.27372114607860837</c:v>
                </c:pt>
                <c:pt idx="69">
                  <c:v>0.28234287511318229</c:v>
                </c:pt>
                <c:pt idx="70">
                  <c:v>0.29116872184299109</c:v>
                </c:pt>
                <c:pt idx="71">
                  <c:v>0.30013151624522916</c:v>
                </c:pt>
                <c:pt idx="72">
                  <c:v>0.30916304604261202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'Gx circle'!$K$3:$L$3</c:f>
              <c:strCache>
                <c:ptCount val="1"/>
                <c:pt idx="0">
                  <c:v>8.40 dB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'Gx circle'!$L$5:$L$77</c:f>
              <c:numCache>
                <c:formatCode>General</c:formatCode>
                <c:ptCount val="73"/>
                <c:pt idx="0">
                  <c:v>0.32039712631683098</c:v>
                </c:pt>
                <c:pt idx="1">
                  <c:v>0.32594852990986933</c:v>
                </c:pt>
                <c:pt idx="2">
                  <c:v>0.33145768396953551</c:v>
                </c:pt>
                <c:pt idx="3">
                  <c:v>0.33688266050691734</c:v>
                </c:pt>
                <c:pt idx="4">
                  <c:v>0.3421821721748749</c:v>
                </c:pt>
                <c:pt idx="5">
                  <c:v>0.34731588648968237</c:v>
                </c:pt>
                <c:pt idx="6">
                  <c:v>0.35224473278558266</c:v>
                </c:pt>
                <c:pt idx="7">
                  <c:v>0.35693119956614522</c:v>
                </c:pt>
                <c:pt idx="8">
                  <c:v>0.36133961998940395</c:v>
                </c:pt>
                <c:pt idx="9">
                  <c:v>0.36543644331406078</c:v>
                </c:pt>
                <c:pt idx="10">
                  <c:v>0.36919049024088552</c:v>
                </c:pt>
                <c:pt idx="11">
                  <c:v>0.37257319020600954</c:v>
                </c:pt>
                <c:pt idx="12">
                  <c:v>0.37555879882016818</c:v>
                </c:pt>
                <c:pt idx="13">
                  <c:v>0.37812459379904789</c:v>
                </c:pt>
                <c:pt idx="14">
                  <c:v>0.38025104789359004</c:v>
                </c:pt>
                <c:pt idx="15">
                  <c:v>0.38192197750414714</c:v>
                </c:pt>
                <c:pt idx="16">
                  <c:v>0.38312466584744787</c:v>
                </c:pt>
                <c:pt idx="17">
                  <c:v>0.38384995973899666</c:v>
                </c:pt>
                <c:pt idx="18">
                  <c:v>0.38409233925433439</c:v>
                </c:pt>
                <c:pt idx="19">
                  <c:v>0.38384995973899666</c:v>
                </c:pt>
                <c:pt idx="20">
                  <c:v>0.38312466584744787</c:v>
                </c:pt>
                <c:pt idx="21">
                  <c:v>0.38192197750414714</c:v>
                </c:pt>
                <c:pt idx="22">
                  <c:v>0.3802510478935901</c:v>
                </c:pt>
                <c:pt idx="23">
                  <c:v>0.37812459379904789</c:v>
                </c:pt>
                <c:pt idx="24">
                  <c:v>0.37555879882016818</c:v>
                </c:pt>
                <c:pt idx="25">
                  <c:v>0.37257319020600954</c:v>
                </c:pt>
                <c:pt idx="26">
                  <c:v>0.36919049024088552</c:v>
                </c:pt>
                <c:pt idx="27">
                  <c:v>0.36543644331406078</c:v>
                </c:pt>
                <c:pt idx="28">
                  <c:v>0.36133961998940395</c:v>
                </c:pt>
                <c:pt idx="29">
                  <c:v>0.35693119956614527</c:v>
                </c:pt>
                <c:pt idx="30">
                  <c:v>0.35224473278558266</c:v>
                </c:pt>
                <c:pt idx="31">
                  <c:v>0.34731588648968237</c:v>
                </c:pt>
                <c:pt idx="32">
                  <c:v>0.3421821721748749</c:v>
                </c:pt>
                <c:pt idx="33">
                  <c:v>0.33688266050691734</c:v>
                </c:pt>
                <c:pt idx="34">
                  <c:v>0.33145768396953551</c:v>
                </c:pt>
                <c:pt idx="35">
                  <c:v>0.32594852990986939</c:v>
                </c:pt>
                <c:pt idx="36">
                  <c:v>0.32039712631683098</c:v>
                </c:pt>
                <c:pt idx="37">
                  <c:v>0.31484572272379263</c:v>
                </c:pt>
                <c:pt idx="38">
                  <c:v>0.3093365686641264</c:v>
                </c:pt>
                <c:pt idx="39">
                  <c:v>0.30391159212674462</c:v>
                </c:pt>
                <c:pt idx="40">
                  <c:v>0.29861208045878707</c:v>
                </c:pt>
                <c:pt idx="41">
                  <c:v>0.2934783661439796</c:v>
                </c:pt>
                <c:pt idx="42">
                  <c:v>0.28854951984807925</c:v>
                </c:pt>
                <c:pt idx="43">
                  <c:v>0.28386305306751675</c:v>
                </c:pt>
                <c:pt idx="44">
                  <c:v>0.27945463264425802</c:v>
                </c:pt>
                <c:pt idx="45">
                  <c:v>0.27535780931960119</c:v>
                </c:pt>
                <c:pt idx="46">
                  <c:v>0.27160376239277645</c:v>
                </c:pt>
                <c:pt idx="47">
                  <c:v>0.26822106242765242</c:v>
                </c:pt>
                <c:pt idx="48">
                  <c:v>0.26523545381349378</c:v>
                </c:pt>
                <c:pt idx="49">
                  <c:v>0.26266965883461407</c:v>
                </c:pt>
                <c:pt idx="50">
                  <c:v>0.26054320474007192</c:v>
                </c:pt>
                <c:pt idx="51">
                  <c:v>0.25887227512951483</c:v>
                </c:pt>
                <c:pt idx="52">
                  <c:v>0.2576695867862141</c:v>
                </c:pt>
                <c:pt idx="53">
                  <c:v>0.2569442928946653</c:v>
                </c:pt>
                <c:pt idx="54">
                  <c:v>0.25670191337932757</c:v>
                </c:pt>
                <c:pt idx="55">
                  <c:v>0.2569442928946653</c:v>
                </c:pt>
                <c:pt idx="56">
                  <c:v>0.2576695867862141</c:v>
                </c:pt>
                <c:pt idx="57">
                  <c:v>0.25887227512951483</c:v>
                </c:pt>
                <c:pt idx="58">
                  <c:v>0.26054320474007187</c:v>
                </c:pt>
                <c:pt idx="59">
                  <c:v>0.26266965883461407</c:v>
                </c:pt>
                <c:pt idx="60">
                  <c:v>0.26523545381349378</c:v>
                </c:pt>
                <c:pt idx="61">
                  <c:v>0.26822106242765242</c:v>
                </c:pt>
                <c:pt idx="62">
                  <c:v>0.27160376239277645</c:v>
                </c:pt>
                <c:pt idx="63">
                  <c:v>0.27535780931960119</c:v>
                </c:pt>
                <c:pt idx="64">
                  <c:v>0.27945463264425802</c:v>
                </c:pt>
                <c:pt idx="65">
                  <c:v>0.28386305306751669</c:v>
                </c:pt>
                <c:pt idx="66">
                  <c:v>0.28854951984807925</c:v>
                </c:pt>
                <c:pt idx="67">
                  <c:v>0.29347836614397954</c:v>
                </c:pt>
                <c:pt idx="68">
                  <c:v>0.29861208045878707</c:v>
                </c:pt>
                <c:pt idx="69">
                  <c:v>0.30391159212674462</c:v>
                </c:pt>
                <c:pt idx="70">
                  <c:v>0.30933656866412634</c:v>
                </c:pt>
                <c:pt idx="71">
                  <c:v>0.31484572272379263</c:v>
                </c:pt>
                <c:pt idx="72">
                  <c:v>0.32039712631683098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ser>
          <c:idx val="5"/>
          <c:order val="5"/>
          <c:tx>
            <c:strRef>
              <c:f>'Gx circle'!$U$3:$V$3</c:f>
              <c:strCache>
                <c:ptCount val="1"/>
                <c:pt idx="0">
                  <c:v>10.46 dB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'Gx circle'!$K$5:$K$77</c:f>
              <c:numCache>
                <c:formatCode>General</c:formatCode>
                <c:ptCount val="73"/>
                <c:pt idx="0">
                  <c:v>0.91927032210852544</c:v>
                </c:pt>
                <c:pt idx="1">
                  <c:v>0.91902794259318765</c:v>
                </c:pt>
                <c:pt idx="2">
                  <c:v>0.9183026487016388</c:v>
                </c:pt>
                <c:pt idx="3">
                  <c:v>0.91709996035833807</c:v>
                </c:pt>
                <c:pt idx="4">
                  <c:v>0.91542903074778104</c:v>
                </c:pt>
                <c:pt idx="5">
                  <c:v>0.91330257665323888</c:v>
                </c:pt>
                <c:pt idx="6">
                  <c:v>0.91073678167435923</c:v>
                </c:pt>
                <c:pt idx="7">
                  <c:v>0.90775117306020059</c:v>
                </c:pt>
                <c:pt idx="8">
                  <c:v>0.90436847309507651</c:v>
                </c:pt>
                <c:pt idx="9">
                  <c:v>0.90061442616825171</c:v>
                </c:pt>
                <c:pt idx="10">
                  <c:v>0.89651760284359494</c:v>
                </c:pt>
                <c:pt idx="11">
                  <c:v>0.89210918242033621</c:v>
                </c:pt>
                <c:pt idx="12">
                  <c:v>0.88742271563977371</c:v>
                </c:pt>
                <c:pt idx="13">
                  <c:v>0.88249386934387342</c:v>
                </c:pt>
                <c:pt idx="14">
                  <c:v>0.87736015502906595</c:v>
                </c:pt>
                <c:pt idx="15">
                  <c:v>0.87206064336110833</c:v>
                </c:pt>
                <c:pt idx="16">
                  <c:v>0.8666356668237265</c:v>
                </c:pt>
                <c:pt idx="17">
                  <c:v>0.86112651276406038</c:v>
                </c:pt>
                <c:pt idx="18">
                  <c:v>0.85557510917102197</c:v>
                </c:pt>
                <c:pt idx="19">
                  <c:v>0.85002370557798357</c:v>
                </c:pt>
                <c:pt idx="20">
                  <c:v>0.84451455151831745</c:v>
                </c:pt>
                <c:pt idx="21">
                  <c:v>0.83908957498093562</c:v>
                </c:pt>
                <c:pt idx="22">
                  <c:v>0.83379006331297811</c:v>
                </c:pt>
                <c:pt idx="23">
                  <c:v>0.82865634899817053</c:v>
                </c:pt>
                <c:pt idx="24">
                  <c:v>0.82372750270227024</c:v>
                </c:pt>
                <c:pt idx="25">
                  <c:v>0.81904103592170774</c:v>
                </c:pt>
                <c:pt idx="26">
                  <c:v>0.81463261549844901</c:v>
                </c:pt>
                <c:pt idx="27">
                  <c:v>0.81053579217379224</c:v>
                </c:pt>
                <c:pt idx="28">
                  <c:v>0.80678174524696744</c:v>
                </c:pt>
                <c:pt idx="29">
                  <c:v>0.80339904528184347</c:v>
                </c:pt>
                <c:pt idx="30">
                  <c:v>0.80041343666768472</c:v>
                </c:pt>
                <c:pt idx="31">
                  <c:v>0.79784764168880506</c:v>
                </c:pt>
                <c:pt idx="32">
                  <c:v>0.79572118759426291</c:v>
                </c:pt>
                <c:pt idx="33">
                  <c:v>0.79405025798370588</c:v>
                </c:pt>
                <c:pt idx="34">
                  <c:v>0.79284756964040515</c:v>
                </c:pt>
                <c:pt idx="35">
                  <c:v>0.7921222757488563</c:v>
                </c:pt>
                <c:pt idx="36">
                  <c:v>0.79187989623351851</c:v>
                </c:pt>
                <c:pt idx="37">
                  <c:v>0.7921222757488563</c:v>
                </c:pt>
                <c:pt idx="38">
                  <c:v>0.79284756964040515</c:v>
                </c:pt>
                <c:pt idx="39">
                  <c:v>0.79405025798370588</c:v>
                </c:pt>
                <c:pt idx="40">
                  <c:v>0.79572118759426291</c:v>
                </c:pt>
                <c:pt idx="41">
                  <c:v>0.79784764168880506</c:v>
                </c:pt>
                <c:pt idx="42">
                  <c:v>0.80041343666768472</c:v>
                </c:pt>
                <c:pt idx="43">
                  <c:v>0.80339904528184336</c:v>
                </c:pt>
                <c:pt idx="44">
                  <c:v>0.80678174524696744</c:v>
                </c:pt>
                <c:pt idx="45">
                  <c:v>0.81053579217379212</c:v>
                </c:pt>
                <c:pt idx="46">
                  <c:v>0.81463261549844901</c:v>
                </c:pt>
                <c:pt idx="47">
                  <c:v>0.81904103592170774</c:v>
                </c:pt>
                <c:pt idx="48">
                  <c:v>0.82372750270227024</c:v>
                </c:pt>
                <c:pt idx="49">
                  <c:v>0.82865634899817053</c:v>
                </c:pt>
                <c:pt idx="50">
                  <c:v>0.833790063312978</c:v>
                </c:pt>
                <c:pt idx="51">
                  <c:v>0.83908957498093562</c:v>
                </c:pt>
                <c:pt idx="52">
                  <c:v>0.84451455151831745</c:v>
                </c:pt>
                <c:pt idx="53">
                  <c:v>0.85002370557798357</c:v>
                </c:pt>
                <c:pt idx="54">
                  <c:v>0.85557510917102197</c:v>
                </c:pt>
                <c:pt idx="55">
                  <c:v>0.86112651276406027</c:v>
                </c:pt>
                <c:pt idx="56">
                  <c:v>0.8666356668237265</c:v>
                </c:pt>
                <c:pt idx="57">
                  <c:v>0.87206064336110833</c:v>
                </c:pt>
                <c:pt idx="58">
                  <c:v>0.87736015502906584</c:v>
                </c:pt>
                <c:pt idx="59">
                  <c:v>0.88249386934387342</c:v>
                </c:pt>
                <c:pt idx="60">
                  <c:v>0.88742271563977371</c:v>
                </c:pt>
                <c:pt idx="61">
                  <c:v>0.89210918242033621</c:v>
                </c:pt>
                <c:pt idx="62">
                  <c:v>0.89651760284359494</c:v>
                </c:pt>
                <c:pt idx="63">
                  <c:v>0.90061442616825171</c:v>
                </c:pt>
                <c:pt idx="64">
                  <c:v>0.90436847309507651</c:v>
                </c:pt>
                <c:pt idx="65">
                  <c:v>0.90775117306020048</c:v>
                </c:pt>
                <c:pt idx="66">
                  <c:v>0.91073678167435912</c:v>
                </c:pt>
                <c:pt idx="67">
                  <c:v>0.91330257665323888</c:v>
                </c:pt>
                <c:pt idx="68">
                  <c:v>0.91542903074778104</c:v>
                </c:pt>
                <c:pt idx="69">
                  <c:v>0.91709996035833807</c:v>
                </c:pt>
                <c:pt idx="70">
                  <c:v>0.9183026487016388</c:v>
                </c:pt>
                <c:pt idx="71">
                  <c:v>0.91902794259318765</c:v>
                </c:pt>
                <c:pt idx="72">
                  <c:v>0.91927032210852544</c:v>
                </c:pt>
              </c:numCache>
            </c:numRef>
          </c:xVal>
          <c:yVal>
            <c:numRef>
              <c:f>'Gx circle'!$L$5:$L$77</c:f>
              <c:numCache>
                <c:formatCode>General</c:formatCode>
                <c:ptCount val="73"/>
                <c:pt idx="0">
                  <c:v>0.32039712631683098</c:v>
                </c:pt>
                <c:pt idx="1">
                  <c:v>0.32594852990986933</c:v>
                </c:pt>
                <c:pt idx="2">
                  <c:v>0.33145768396953551</c:v>
                </c:pt>
                <c:pt idx="3">
                  <c:v>0.33688266050691734</c:v>
                </c:pt>
                <c:pt idx="4">
                  <c:v>0.3421821721748749</c:v>
                </c:pt>
                <c:pt idx="5">
                  <c:v>0.34731588648968237</c:v>
                </c:pt>
                <c:pt idx="6">
                  <c:v>0.35224473278558266</c:v>
                </c:pt>
                <c:pt idx="7">
                  <c:v>0.35693119956614522</c:v>
                </c:pt>
                <c:pt idx="8">
                  <c:v>0.36133961998940395</c:v>
                </c:pt>
                <c:pt idx="9">
                  <c:v>0.36543644331406078</c:v>
                </c:pt>
                <c:pt idx="10">
                  <c:v>0.36919049024088552</c:v>
                </c:pt>
                <c:pt idx="11">
                  <c:v>0.37257319020600954</c:v>
                </c:pt>
                <c:pt idx="12">
                  <c:v>0.37555879882016818</c:v>
                </c:pt>
                <c:pt idx="13">
                  <c:v>0.37812459379904789</c:v>
                </c:pt>
                <c:pt idx="14">
                  <c:v>0.38025104789359004</c:v>
                </c:pt>
                <c:pt idx="15">
                  <c:v>0.38192197750414714</c:v>
                </c:pt>
                <c:pt idx="16">
                  <c:v>0.38312466584744787</c:v>
                </c:pt>
                <c:pt idx="17">
                  <c:v>0.38384995973899666</c:v>
                </c:pt>
                <c:pt idx="18">
                  <c:v>0.38409233925433439</c:v>
                </c:pt>
                <c:pt idx="19">
                  <c:v>0.38384995973899666</c:v>
                </c:pt>
                <c:pt idx="20">
                  <c:v>0.38312466584744787</c:v>
                </c:pt>
                <c:pt idx="21">
                  <c:v>0.38192197750414714</c:v>
                </c:pt>
                <c:pt idx="22">
                  <c:v>0.3802510478935901</c:v>
                </c:pt>
                <c:pt idx="23">
                  <c:v>0.37812459379904789</c:v>
                </c:pt>
                <c:pt idx="24">
                  <c:v>0.37555879882016818</c:v>
                </c:pt>
                <c:pt idx="25">
                  <c:v>0.37257319020600954</c:v>
                </c:pt>
                <c:pt idx="26">
                  <c:v>0.36919049024088552</c:v>
                </c:pt>
                <c:pt idx="27">
                  <c:v>0.36543644331406078</c:v>
                </c:pt>
                <c:pt idx="28">
                  <c:v>0.36133961998940395</c:v>
                </c:pt>
                <c:pt idx="29">
                  <c:v>0.35693119956614527</c:v>
                </c:pt>
                <c:pt idx="30">
                  <c:v>0.35224473278558266</c:v>
                </c:pt>
                <c:pt idx="31">
                  <c:v>0.34731588648968237</c:v>
                </c:pt>
                <c:pt idx="32">
                  <c:v>0.3421821721748749</c:v>
                </c:pt>
                <c:pt idx="33">
                  <c:v>0.33688266050691734</c:v>
                </c:pt>
                <c:pt idx="34">
                  <c:v>0.33145768396953551</c:v>
                </c:pt>
                <c:pt idx="35">
                  <c:v>0.32594852990986939</c:v>
                </c:pt>
                <c:pt idx="36">
                  <c:v>0.32039712631683098</c:v>
                </c:pt>
                <c:pt idx="37">
                  <c:v>0.31484572272379263</c:v>
                </c:pt>
                <c:pt idx="38">
                  <c:v>0.3093365686641264</c:v>
                </c:pt>
                <c:pt idx="39">
                  <c:v>0.30391159212674462</c:v>
                </c:pt>
                <c:pt idx="40">
                  <c:v>0.29861208045878707</c:v>
                </c:pt>
                <c:pt idx="41">
                  <c:v>0.2934783661439796</c:v>
                </c:pt>
                <c:pt idx="42">
                  <c:v>0.28854951984807925</c:v>
                </c:pt>
                <c:pt idx="43">
                  <c:v>0.28386305306751675</c:v>
                </c:pt>
                <c:pt idx="44">
                  <c:v>0.27945463264425802</c:v>
                </c:pt>
                <c:pt idx="45">
                  <c:v>0.27535780931960119</c:v>
                </c:pt>
                <c:pt idx="46">
                  <c:v>0.27160376239277645</c:v>
                </c:pt>
                <c:pt idx="47">
                  <c:v>0.26822106242765242</c:v>
                </c:pt>
                <c:pt idx="48">
                  <c:v>0.26523545381349378</c:v>
                </c:pt>
                <c:pt idx="49">
                  <c:v>0.26266965883461407</c:v>
                </c:pt>
                <c:pt idx="50">
                  <c:v>0.26054320474007192</c:v>
                </c:pt>
                <c:pt idx="51">
                  <c:v>0.25887227512951483</c:v>
                </c:pt>
                <c:pt idx="52">
                  <c:v>0.2576695867862141</c:v>
                </c:pt>
                <c:pt idx="53">
                  <c:v>0.2569442928946653</c:v>
                </c:pt>
                <c:pt idx="54">
                  <c:v>0.25670191337932757</c:v>
                </c:pt>
                <c:pt idx="55">
                  <c:v>0.2569442928946653</c:v>
                </c:pt>
                <c:pt idx="56">
                  <c:v>0.2576695867862141</c:v>
                </c:pt>
                <c:pt idx="57">
                  <c:v>0.25887227512951483</c:v>
                </c:pt>
                <c:pt idx="58">
                  <c:v>0.26054320474007187</c:v>
                </c:pt>
                <c:pt idx="59">
                  <c:v>0.26266965883461407</c:v>
                </c:pt>
                <c:pt idx="60">
                  <c:v>0.26523545381349378</c:v>
                </c:pt>
                <c:pt idx="61">
                  <c:v>0.26822106242765242</c:v>
                </c:pt>
                <c:pt idx="62">
                  <c:v>0.27160376239277645</c:v>
                </c:pt>
                <c:pt idx="63">
                  <c:v>0.27535780931960119</c:v>
                </c:pt>
                <c:pt idx="64">
                  <c:v>0.27945463264425802</c:v>
                </c:pt>
                <c:pt idx="65">
                  <c:v>0.28386305306751669</c:v>
                </c:pt>
                <c:pt idx="66">
                  <c:v>0.28854951984807925</c:v>
                </c:pt>
                <c:pt idx="67">
                  <c:v>0.29347836614397954</c:v>
                </c:pt>
                <c:pt idx="68">
                  <c:v>0.29861208045878707</c:v>
                </c:pt>
                <c:pt idx="69">
                  <c:v>0.30391159212674462</c:v>
                </c:pt>
                <c:pt idx="70">
                  <c:v>0.30933656866412634</c:v>
                </c:pt>
                <c:pt idx="71">
                  <c:v>0.31484572272379263</c:v>
                </c:pt>
                <c:pt idx="72">
                  <c:v>0.32039712631683098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995856"/>
        <c:axId val="563004872"/>
      </c:scatterChart>
      <c:valAx>
        <c:axId val="562995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3004872"/>
        <c:crosses val="autoZero"/>
        <c:crossBetween val="midCat"/>
      </c:valAx>
      <c:valAx>
        <c:axId val="563004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2995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16</xdr:row>
      <xdr:rowOff>0</xdr:rowOff>
    </xdr:from>
    <xdr:to>
      <xdr:col>11</xdr:col>
      <xdr:colOff>247650</xdr:colOff>
      <xdr:row>39</xdr:row>
      <xdr:rowOff>128586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2"/>
  <sheetViews>
    <sheetView workbookViewId="0">
      <selection activeCell="C17" sqref="C17"/>
    </sheetView>
  </sheetViews>
  <sheetFormatPr defaultRowHeight="13.5" x14ac:dyDescent="0.15"/>
  <sheetData>
    <row r="1" spans="1:10" x14ac:dyDescent="0.15">
      <c r="A1" t="s">
        <v>0</v>
      </c>
      <c r="B1" t="s">
        <v>92</v>
      </c>
      <c r="C1" t="s">
        <v>93</v>
      </c>
      <c r="D1" t="s">
        <v>94</v>
      </c>
      <c r="E1" t="s">
        <v>95</v>
      </c>
    </row>
    <row r="2" spans="1:10" x14ac:dyDescent="0.15">
      <c r="A2" t="s">
        <v>0</v>
      </c>
      <c r="B2" t="s">
        <v>96</v>
      </c>
      <c r="C2" t="s">
        <v>97</v>
      </c>
      <c r="D2" s="35">
        <v>40399</v>
      </c>
      <c r="E2" s="36">
        <v>0.45181712962962961</v>
      </c>
    </row>
    <row r="3" spans="1:10" x14ac:dyDescent="0.15">
      <c r="A3" t="s">
        <v>0</v>
      </c>
      <c r="B3" t="s">
        <v>98</v>
      </c>
    </row>
    <row r="4" spans="1:10" x14ac:dyDescent="0.15">
      <c r="A4" t="s">
        <v>0</v>
      </c>
      <c r="B4" t="s">
        <v>99</v>
      </c>
      <c r="C4" t="s">
        <v>100</v>
      </c>
      <c r="D4" t="s">
        <v>101</v>
      </c>
      <c r="E4" t="s">
        <v>102</v>
      </c>
      <c r="F4" t="s">
        <v>103</v>
      </c>
    </row>
    <row r="5" spans="1:10" x14ac:dyDescent="0.15">
      <c r="A5" t="s">
        <v>0</v>
      </c>
      <c r="B5" t="s">
        <v>104</v>
      </c>
    </row>
    <row r="6" spans="1:10" x14ac:dyDescent="0.15">
      <c r="A6" t="s">
        <v>0</v>
      </c>
      <c r="B6" t="s">
        <v>105</v>
      </c>
      <c r="C6" t="s">
        <v>97</v>
      </c>
      <c r="D6" t="s">
        <v>106</v>
      </c>
      <c r="E6">
        <v>19</v>
      </c>
      <c r="F6" s="36">
        <v>0.41460648148148144</v>
      </c>
      <c r="G6">
        <v>2010</v>
      </c>
    </row>
    <row r="7" spans="1:10" x14ac:dyDescent="0.15">
      <c r="A7" t="s">
        <v>0</v>
      </c>
      <c r="B7" t="s">
        <v>107</v>
      </c>
      <c r="C7" t="s">
        <v>108</v>
      </c>
      <c r="D7">
        <v>2</v>
      </c>
    </row>
    <row r="8" spans="1:10" x14ac:dyDescent="0.15">
      <c r="A8" t="s">
        <v>0</v>
      </c>
      <c r="B8" t="s">
        <v>107</v>
      </c>
      <c r="C8" t="s">
        <v>109</v>
      </c>
      <c r="D8">
        <v>4.9950000000000001</v>
      </c>
    </row>
    <row r="9" spans="1:10" x14ac:dyDescent="0.15">
      <c r="A9" t="s">
        <v>0</v>
      </c>
      <c r="B9" t="s">
        <v>107</v>
      </c>
      <c r="C9" t="s">
        <v>110</v>
      </c>
      <c r="D9">
        <v>0.80230000000000001</v>
      </c>
    </row>
    <row r="10" spans="1:10" x14ac:dyDescent="0.15">
      <c r="A10" t="s">
        <v>0</v>
      </c>
      <c r="B10" t="s">
        <v>107</v>
      </c>
      <c r="C10" t="s">
        <v>111</v>
      </c>
      <c r="D10">
        <v>1.44E-2</v>
      </c>
    </row>
    <row r="11" spans="1:10" x14ac:dyDescent="0.15">
      <c r="A11" t="s">
        <v>0</v>
      </c>
      <c r="B11" t="s">
        <v>112</v>
      </c>
      <c r="C11" t="s">
        <v>113</v>
      </c>
      <c r="D11" t="s">
        <v>103</v>
      </c>
      <c r="E11" t="s">
        <v>114</v>
      </c>
      <c r="F11" t="s">
        <v>115</v>
      </c>
      <c r="G11" t="s">
        <v>116</v>
      </c>
      <c r="H11" t="s">
        <v>117</v>
      </c>
      <c r="I11" t="s">
        <v>118</v>
      </c>
    </row>
    <row r="12" spans="1:10" x14ac:dyDescent="0.15">
      <c r="A12" t="s">
        <v>0</v>
      </c>
      <c r="B12" t="s">
        <v>119</v>
      </c>
      <c r="C12" t="s">
        <v>120</v>
      </c>
      <c r="D12" t="s">
        <v>121</v>
      </c>
      <c r="E12" t="s">
        <v>94</v>
      </c>
      <c r="F12" t="s">
        <v>122</v>
      </c>
    </row>
    <row r="13" spans="1:10" x14ac:dyDescent="0.15">
      <c r="A13" t="s">
        <v>0</v>
      </c>
      <c r="B13" t="s">
        <v>123</v>
      </c>
      <c r="C13" t="s">
        <v>124</v>
      </c>
      <c r="D13" t="s">
        <v>125</v>
      </c>
    </row>
    <row r="14" spans="1:10" x14ac:dyDescent="0.15">
      <c r="A14" t="s">
        <v>0</v>
      </c>
      <c r="B14" t="s">
        <v>126</v>
      </c>
      <c r="C14" t="s">
        <v>127</v>
      </c>
    </row>
    <row r="15" spans="1:10" x14ac:dyDescent="0.15">
      <c r="A15" t="s">
        <v>4</v>
      </c>
      <c r="B15" t="s">
        <v>128</v>
      </c>
      <c r="C15" t="s">
        <v>3</v>
      </c>
      <c r="D15" t="s">
        <v>2</v>
      </c>
      <c r="E15" t="s">
        <v>1</v>
      </c>
      <c r="F15">
        <v>50</v>
      </c>
    </row>
    <row r="16" spans="1:10" x14ac:dyDescent="0.15">
      <c r="A16" t="s">
        <v>0</v>
      </c>
      <c r="B16" t="s">
        <v>129</v>
      </c>
      <c r="C16" t="s">
        <v>130</v>
      </c>
      <c r="D16" t="s">
        <v>131</v>
      </c>
      <c r="E16" t="s">
        <v>132</v>
      </c>
      <c r="F16" t="s">
        <v>133</v>
      </c>
      <c r="G16" t="s">
        <v>134</v>
      </c>
      <c r="H16" t="s">
        <v>135</v>
      </c>
      <c r="I16" t="s">
        <v>136</v>
      </c>
      <c r="J16" t="s">
        <v>137</v>
      </c>
    </row>
    <row r="17" spans="2:10" x14ac:dyDescent="0.15">
      <c r="B17">
        <v>40</v>
      </c>
      <c r="C17">
        <v>0.95254000000000005</v>
      </c>
      <c r="D17">
        <v>-1.87</v>
      </c>
      <c r="E17">
        <v>14.422000000000001</v>
      </c>
      <c r="F17">
        <v>178.17</v>
      </c>
      <c r="G17">
        <v>1.7826999999999999E-3</v>
      </c>
      <c r="H17">
        <v>87.43</v>
      </c>
      <c r="I17">
        <v>0.99787999999999999</v>
      </c>
      <c r="J17">
        <v>-1.19</v>
      </c>
    </row>
    <row r="18" spans="2:10" x14ac:dyDescent="0.15">
      <c r="B18">
        <v>50</v>
      </c>
      <c r="C18">
        <v>0.9486</v>
      </c>
      <c r="D18">
        <v>-3.13</v>
      </c>
      <c r="E18">
        <v>14.596</v>
      </c>
      <c r="F18">
        <v>176.44</v>
      </c>
      <c r="G18">
        <v>1.4599000000000001E-3</v>
      </c>
      <c r="H18">
        <v>96.21</v>
      </c>
      <c r="I18">
        <v>0.99787000000000003</v>
      </c>
      <c r="J18">
        <v>-1.53</v>
      </c>
    </row>
    <row r="19" spans="2:10" x14ac:dyDescent="0.15">
      <c r="B19">
        <v>60</v>
      </c>
      <c r="C19">
        <v>0.95055999999999996</v>
      </c>
      <c r="D19">
        <v>-2.7</v>
      </c>
      <c r="E19">
        <v>14.254</v>
      </c>
      <c r="F19">
        <v>177.61</v>
      </c>
      <c r="G19">
        <v>2.5920000000000001E-3</v>
      </c>
      <c r="H19">
        <v>95.36</v>
      </c>
      <c r="I19">
        <v>0.99831999999999999</v>
      </c>
      <c r="J19">
        <v>-1.81</v>
      </c>
    </row>
    <row r="20" spans="2:10" x14ac:dyDescent="0.15">
      <c r="B20">
        <v>70</v>
      </c>
      <c r="C20">
        <v>0.95408000000000004</v>
      </c>
      <c r="D20">
        <v>-3.4</v>
      </c>
      <c r="E20">
        <v>14.39</v>
      </c>
      <c r="F20">
        <v>177.17</v>
      </c>
      <c r="G20">
        <v>3.1115000000000001E-3</v>
      </c>
      <c r="H20">
        <v>87.75</v>
      </c>
      <c r="I20">
        <v>0.99836000000000003</v>
      </c>
      <c r="J20">
        <v>-2.13</v>
      </c>
    </row>
    <row r="21" spans="2:10" x14ac:dyDescent="0.15">
      <c r="B21">
        <v>80</v>
      </c>
      <c r="C21">
        <v>0.95269000000000004</v>
      </c>
      <c r="D21">
        <v>-3.98</v>
      </c>
      <c r="E21">
        <v>14.398999999999999</v>
      </c>
      <c r="F21">
        <v>176.77</v>
      </c>
      <c r="G21">
        <v>3.5211000000000001E-3</v>
      </c>
      <c r="H21">
        <v>87.15</v>
      </c>
      <c r="I21">
        <v>0.99836999999999998</v>
      </c>
      <c r="J21">
        <v>-2.4700000000000002</v>
      </c>
    </row>
    <row r="22" spans="2:10" x14ac:dyDescent="0.15">
      <c r="B22">
        <v>90</v>
      </c>
      <c r="C22">
        <v>0.95384000000000002</v>
      </c>
      <c r="D22">
        <v>-4.47</v>
      </c>
      <c r="E22">
        <v>14.416</v>
      </c>
      <c r="F22">
        <v>176.4</v>
      </c>
      <c r="G22">
        <v>3.9226E-3</v>
      </c>
      <c r="H22">
        <v>87.63</v>
      </c>
      <c r="I22">
        <v>0.99805999999999995</v>
      </c>
      <c r="J22">
        <v>-2.8</v>
      </c>
    </row>
    <row r="23" spans="2:10" x14ac:dyDescent="0.15">
      <c r="B23">
        <v>100</v>
      </c>
      <c r="C23">
        <v>0.95450000000000002</v>
      </c>
      <c r="D23">
        <v>-4.8899999999999997</v>
      </c>
      <c r="E23">
        <v>14.388</v>
      </c>
      <c r="F23">
        <v>176.28</v>
      </c>
      <c r="G23">
        <v>4.2931000000000002E-3</v>
      </c>
      <c r="H23">
        <v>87.21</v>
      </c>
      <c r="I23">
        <v>0.99777000000000005</v>
      </c>
      <c r="J23">
        <v>-3.12</v>
      </c>
    </row>
    <row r="24" spans="2:10" x14ac:dyDescent="0.15">
      <c r="B24">
        <v>120</v>
      </c>
      <c r="C24">
        <v>0.95274000000000003</v>
      </c>
      <c r="D24">
        <v>-5.94</v>
      </c>
      <c r="E24">
        <v>14.385999999999999</v>
      </c>
      <c r="F24">
        <v>175.38</v>
      </c>
      <c r="G24">
        <v>5.3125999999999998E-3</v>
      </c>
      <c r="H24">
        <v>86.08</v>
      </c>
      <c r="I24">
        <v>0.99739</v>
      </c>
      <c r="J24">
        <v>-3.76</v>
      </c>
    </row>
    <row r="25" spans="2:10" x14ac:dyDescent="0.15">
      <c r="B25">
        <v>140</v>
      </c>
      <c r="C25">
        <v>0.95306999999999997</v>
      </c>
      <c r="D25">
        <v>-6.89</v>
      </c>
      <c r="E25">
        <v>14.388</v>
      </c>
      <c r="F25">
        <v>174.65</v>
      </c>
      <c r="G25">
        <v>6.2134E-3</v>
      </c>
      <c r="H25">
        <v>85.67</v>
      </c>
      <c r="I25">
        <v>0.99692999999999998</v>
      </c>
      <c r="J25">
        <v>-4.41</v>
      </c>
    </row>
    <row r="26" spans="2:10" x14ac:dyDescent="0.15">
      <c r="B26">
        <v>160</v>
      </c>
      <c r="C26">
        <v>0.95211999999999997</v>
      </c>
      <c r="D26">
        <v>-7.84</v>
      </c>
      <c r="E26">
        <v>14.343999999999999</v>
      </c>
      <c r="F26">
        <v>173.99</v>
      </c>
      <c r="G26">
        <v>7.0749999999999997E-3</v>
      </c>
      <c r="H26">
        <v>84.96</v>
      </c>
      <c r="I26">
        <v>0.99604999999999999</v>
      </c>
      <c r="J26">
        <v>-5.04</v>
      </c>
    </row>
    <row r="27" spans="2:10" x14ac:dyDescent="0.15">
      <c r="B27">
        <v>180</v>
      </c>
      <c r="C27">
        <v>0.95237000000000005</v>
      </c>
      <c r="D27">
        <v>-8.7899999999999991</v>
      </c>
      <c r="E27">
        <v>14.32</v>
      </c>
      <c r="F27">
        <v>173.25</v>
      </c>
      <c r="G27">
        <v>7.9763999999999998E-3</v>
      </c>
      <c r="H27">
        <v>83.94</v>
      </c>
      <c r="I27">
        <v>0.99548999999999999</v>
      </c>
      <c r="J27">
        <v>-5.68</v>
      </c>
    </row>
    <row r="28" spans="2:10" x14ac:dyDescent="0.15">
      <c r="B28">
        <v>200</v>
      </c>
      <c r="C28">
        <v>0.95094999999999996</v>
      </c>
      <c r="D28">
        <v>-9.82</v>
      </c>
      <c r="E28">
        <v>14.313000000000001</v>
      </c>
      <c r="F28">
        <v>172.45</v>
      </c>
      <c r="G28">
        <v>8.7781999999999999E-3</v>
      </c>
      <c r="H28">
        <v>84.03</v>
      </c>
      <c r="I28">
        <v>0.99470999999999998</v>
      </c>
      <c r="J28">
        <v>-6.31</v>
      </c>
    </row>
    <row r="29" spans="2:10" x14ac:dyDescent="0.15">
      <c r="B29">
        <v>220</v>
      </c>
      <c r="C29">
        <v>0.95045999999999997</v>
      </c>
      <c r="D29">
        <v>-10.8</v>
      </c>
      <c r="E29">
        <v>14.35</v>
      </c>
      <c r="F29">
        <v>171.55</v>
      </c>
      <c r="G29">
        <v>9.7386E-3</v>
      </c>
      <c r="H29">
        <v>83.64</v>
      </c>
      <c r="I29">
        <v>0.99356</v>
      </c>
      <c r="J29">
        <v>-6.94</v>
      </c>
    </row>
    <row r="30" spans="2:10" x14ac:dyDescent="0.15">
      <c r="B30">
        <v>240</v>
      </c>
      <c r="C30">
        <v>0.94860999999999995</v>
      </c>
      <c r="D30">
        <v>-11.79</v>
      </c>
      <c r="E30">
        <v>14.332000000000001</v>
      </c>
      <c r="F30">
        <v>170.76</v>
      </c>
      <c r="G30">
        <v>1.0591E-2</v>
      </c>
      <c r="H30">
        <v>82.72</v>
      </c>
      <c r="I30">
        <v>0.99238000000000004</v>
      </c>
      <c r="J30">
        <v>-7.57</v>
      </c>
    </row>
    <row r="31" spans="2:10" x14ac:dyDescent="0.15">
      <c r="B31">
        <v>260</v>
      </c>
      <c r="C31">
        <v>0.94842000000000004</v>
      </c>
      <c r="D31">
        <v>-12.76</v>
      </c>
      <c r="E31">
        <v>14.304</v>
      </c>
      <c r="F31">
        <v>169.86</v>
      </c>
      <c r="G31">
        <v>1.1464E-2</v>
      </c>
      <c r="H31">
        <v>82.28</v>
      </c>
      <c r="I31">
        <v>0.99136999999999997</v>
      </c>
      <c r="J31">
        <v>-8.1999999999999993</v>
      </c>
    </row>
    <row r="32" spans="2:10" x14ac:dyDescent="0.15">
      <c r="B32">
        <v>280</v>
      </c>
      <c r="C32">
        <v>0.94659000000000004</v>
      </c>
      <c r="D32">
        <v>-13.73</v>
      </c>
      <c r="E32">
        <v>14.316000000000001</v>
      </c>
      <c r="F32">
        <v>169.14</v>
      </c>
      <c r="G32">
        <v>1.2288E-2</v>
      </c>
      <c r="H32">
        <v>81.680000000000007</v>
      </c>
      <c r="I32">
        <v>0.99021000000000003</v>
      </c>
      <c r="J32">
        <v>-8.84</v>
      </c>
    </row>
    <row r="33" spans="2:10" x14ac:dyDescent="0.15">
      <c r="B33">
        <v>300</v>
      </c>
      <c r="C33">
        <v>0.94755</v>
      </c>
      <c r="D33">
        <v>-14.76</v>
      </c>
      <c r="E33">
        <v>14.282</v>
      </c>
      <c r="F33">
        <v>168.55</v>
      </c>
      <c r="G33">
        <v>1.3141E-2</v>
      </c>
      <c r="H33">
        <v>80.81</v>
      </c>
      <c r="I33">
        <v>0.98907999999999996</v>
      </c>
      <c r="J33">
        <v>-9.44</v>
      </c>
    </row>
    <row r="34" spans="2:10" x14ac:dyDescent="0.15">
      <c r="B34">
        <v>320</v>
      </c>
      <c r="C34">
        <v>0.94530999999999998</v>
      </c>
      <c r="D34">
        <v>-15.66</v>
      </c>
      <c r="E34">
        <v>14.259</v>
      </c>
      <c r="F34">
        <v>167.82</v>
      </c>
      <c r="G34">
        <v>1.4083999999999999E-2</v>
      </c>
      <c r="H34">
        <v>80.290000000000006</v>
      </c>
      <c r="I34">
        <v>0.98760999999999999</v>
      </c>
      <c r="J34">
        <v>-10.07</v>
      </c>
    </row>
    <row r="35" spans="2:10" x14ac:dyDescent="0.15">
      <c r="B35">
        <v>340</v>
      </c>
      <c r="C35">
        <v>0.94447999999999999</v>
      </c>
      <c r="D35">
        <v>-16.600000000000001</v>
      </c>
      <c r="E35">
        <v>14.241</v>
      </c>
      <c r="F35">
        <v>167</v>
      </c>
      <c r="G35">
        <v>1.4859000000000001E-2</v>
      </c>
      <c r="H35">
        <v>79.77</v>
      </c>
      <c r="I35">
        <v>0.98607999999999996</v>
      </c>
      <c r="J35">
        <v>-10.7</v>
      </c>
    </row>
    <row r="36" spans="2:10" x14ac:dyDescent="0.15">
      <c r="B36">
        <v>360</v>
      </c>
      <c r="C36">
        <v>0.94360999999999995</v>
      </c>
      <c r="D36">
        <v>-17.600000000000001</v>
      </c>
      <c r="E36">
        <v>14.212999999999999</v>
      </c>
      <c r="F36">
        <v>166.28</v>
      </c>
      <c r="G36">
        <v>1.5685999999999999E-2</v>
      </c>
      <c r="H36">
        <v>79.02</v>
      </c>
      <c r="I36">
        <v>0.98470999999999997</v>
      </c>
      <c r="J36">
        <v>-11.32</v>
      </c>
    </row>
    <row r="37" spans="2:10" x14ac:dyDescent="0.15">
      <c r="B37">
        <v>380</v>
      </c>
      <c r="C37">
        <v>0.94176000000000004</v>
      </c>
      <c r="D37">
        <v>-18.55</v>
      </c>
      <c r="E37">
        <v>14.178000000000001</v>
      </c>
      <c r="F37">
        <v>165.47</v>
      </c>
      <c r="G37">
        <v>1.6622000000000001E-2</v>
      </c>
      <c r="H37">
        <v>78.72</v>
      </c>
      <c r="I37">
        <v>0.98280000000000001</v>
      </c>
      <c r="J37">
        <v>-11.94</v>
      </c>
    </row>
    <row r="38" spans="2:10" x14ac:dyDescent="0.15">
      <c r="B38">
        <v>400</v>
      </c>
      <c r="C38">
        <v>0.94123999999999997</v>
      </c>
      <c r="D38">
        <v>-19.55</v>
      </c>
      <c r="E38">
        <v>14.218</v>
      </c>
      <c r="F38">
        <v>164.93</v>
      </c>
      <c r="G38">
        <v>1.7471E-2</v>
      </c>
      <c r="H38">
        <v>78.11</v>
      </c>
      <c r="I38">
        <v>0.98123000000000005</v>
      </c>
      <c r="J38">
        <v>-12.55</v>
      </c>
    </row>
    <row r="39" spans="2:10" x14ac:dyDescent="0.15">
      <c r="B39">
        <v>420</v>
      </c>
      <c r="C39">
        <v>0.94076000000000004</v>
      </c>
      <c r="D39">
        <v>-20.53</v>
      </c>
      <c r="E39">
        <v>14.167</v>
      </c>
      <c r="F39">
        <v>164.03</v>
      </c>
      <c r="G39">
        <v>1.822E-2</v>
      </c>
      <c r="H39">
        <v>77.290000000000006</v>
      </c>
      <c r="I39">
        <v>0.97963</v>
      </c>
      <c r="J39">
        <v>-13.16</v>
      </c>
    </row>
    <row r="40" spans="2:10" x14ac:dyDescent="0.15">
      <c r="B40">
        <v>440</v>
      </c>
      <c r="C40">
        <v>0.93898000000000004</v>
      </c>
      <c r="D40">
        <v>-21.49</v>
      </c>
      <c r="E40">
        <v>14.138</v>
      </c>
      <c r="F40">
        <v>163.36000000000001</v>
      </c>
      <c r="G40">
        <v>1.9177E-2</v>
      </c>
      <c r="H40">
        <v>76.959999999999994</v>
      </c>
      <c r="I40">
        <v>0.97792000000000001</v>
      </c>
      <c r="J40">
        <v>-13.78</v>
      </c>
    </row>
    <row r="41" spans="2:10" x14ac:dyDescent="0.15">
      <c r="B41">
        <v>460</v>
      </c>
      <c r="C41">
        <v>0.93669000000000002</v>
      </c>
      <c r="D41">
        <v>-22.41</v>
      </c>
      <c r="E41">
        <v>14.106999999999999</v>
      </c>
      <c r="F41">
        <v>162.58000000000001</v>
      </c>
      <c r="G41">
        <v>1.9935000000000001E-2</v>
      </c>
      <c r="H41">
        <v>76.41</v>
      </c>
      <c r="I41">
        <v>0.97599999999999998</v>
      </c>
      <c r="J41">
        <v>-14.4</v>
      </c>
    </row>
    <row r="42" spans="2:10" x14ac:dyDescent="0.15">
      <c r="B42">
        <v>480</v>
      </c>
      <c r="C42">
        <v>0.93427000000000004</v>
      </c>
      <c r="D42">
        <v>-23.45</v>
      </c>
      <c r="E42">
        <v>14.082000000000001</v>
      </c>
      <c r="F42">
        <v>161.77000000000001</v>
      </c>
      <c r="G42">
        <v>2.0764000000000001E-2</v>
      </c>
      <c r="H42">
        <v>75.77</v>
      </c>
      <c r="I42">
        <v>0.97424999999999995</v>
      </c>
      <c r="J42">
        <v>-15.02</v>
      </c>
    </row>
    <row r="43" spans="2:10" x14ac:dyDescent="0.15">
      <c r="B43">
        <v>500</v>
      </c>
      <c r="C43">
        <v>0.93272999999999995</v>
      </c>
      <c r="D43">
        <v>-24.39</v>
      </c>
      <c r="E43">
        <v>14.032</v>
      </c>
      <c r="F43">
        <v>161.1</v>
      </c>
      <c r="G43">
        <v>2.1554E-2</v>
      </c>
      <c r="H43">
        <v>75.25</v>
      </c>
      <c r="I43">
        <v>0.97202</v>
      </c>
      <c r="J43">
        <v>-15.63</v>
      </c>
    </row>
    <row r="44" spans="2:10" x14ac:dyDescent="0.15">
      <c r="B44">
        <v>550</v>
      </c>
      <c r="C44">
        <v>0.92842000000000002</v>
      </c>
      <c r="D44">
        <v>-26.73</v>
      </c>
      <c r="E44">
        <v>13.967000000000001</v>
      </c>
      <c r="F44">
        <v>159.26</v>
      </c>
      <c r="G44">
        <v>2.3695000000000001E-2</v>
      </c>
      <c r="H44">
        <v>73.69</v>
      </c>
      <c r="I44">
        <v>0.96633000000000002</v>
      </c>
      <c r="J44">
        <v>-17.16</v>
      </c>
    </row>
    <row r="45" spans="2:10" x14ac:dyDescent="0.15">
      <c r="B45">
        <v>600</v>
      </c>
      <c r="C45">
        <v>0.92386999999999997</v>
      </c>
      <c r="D45">
        <v>-29.07</v>
      </c>
      <c r="E45">
        <v>13.882</v>
      </c>
      <c r="F45">
        <v>157.44</v>
      </c>
      <c r="G45">
        <v>2.5610000000000001E-2</v>
      </c>
      <c r="H45">
        <v>72.260000000000005</v>
      </c>
      <c r="I45">
        <v>0.96026</v>
      </c>
      <c r="J45">
        <v>-18.64</v>
      </c>
    </row>
    <row r="46" spans="2:10" x14ac:dyDescent="0.15">
      <c r="B46">
        <v>650</v>
      </c>
      <c r="C46">
        <v>0.92047999999999996</v>
      </c>
      <c r="D46">
        <v>-31.42</v>
      </c>
      <c r="E46">
        <v>13.798999999999999</v>
      </c>
      <c r="F46">
        <v>155.78</v>
      </c>
      <c r="G46">
        <v>2.7601000000000001E-2</v>
      </c>
      <c r="H46">
        <v>70.819999999999993</v>
      </c>
      <c r="I46">
        <v>0.95420000000000005</v>
      </c>
      <c r="J46">
        <v>-20.13</v>
      </c>
    </row>
    <row r="47" spans="2:10" x14ac:dyDescent="0.15">
      <c r="B47">
        <v>700</v>
      </c>
      <c r="C47">
        <v>0.91495000000000004</v>
      </c>
      <c r="D47">
        <v>-33.729999999999997</v>
      </c>
      <c r="E47">
        <v>13.695</v>
      </c>
      <c r="F47">
        <v>153.96</v>
      </c>
      <c r="G47">
        <v>2.9520000000000001E-2</v>
      </c>
      <c r="H47">
        <v>69.37</v>
      </c>
      <c r="I47">
        <v>0.94710000000000005</v>
      </c>
      <c r="J47">
        <v>-21.63</v>
      </c>
    </row>
    <row r="48" spans="2:10" x14ac:dyDescent="0.15">
      <c r="B48">
        <v>750</v>
      </c>
      <c r="C48">
        <v>0.90849999999999997</v>
      </c>
      <c r="D48">
        <v>-36.130000000000003</v>
      </c>
      <c r="E48">
        <v>13.593999999999999</v>
      </c>
      <c r="F48">
        <v>152.16999999999999</v>
      </c>
      <c r="G48">
        <v>3.1389E-2</v>
      </c>
      <c r="H48">
        <v>68.099999999999994</v>
      </c>
      <c r="I48">
        <v>0.93962999999999997</v>
      </c>
      <c r="J48">
        <v>-23.03</v>
      </c>
    </row>
    <row r="49" spans="2:10" x14ac:dyDescent="0.15">
      <c r="B49">
        <v>800</v>
      </c>
      <c r="C49">
        <v>0.90380000000000005</v>
      </c>
      <c r="D49">
        <v>-38.39</v>
      </c>
      <c r="E49">
        <v>13.5</v>
      </c>
      <c r="F49">
        <v>150.44</v>
      </c>
      <c r="G49">
        <v>3.3194000000000001E-2</v>
      </c>
      <c r="H49">
        <v>66.709999999999994</v>
      </c>
      <c r="I49">
        <v>0.93262</v>
      </c>
      <c r="J49">
        <v>-24.47</v>
      </c>
    </row>
    <row r="50" spans="2:10" x14ac:dyDescent="0.15">
      <c r="B50">
        <v>850</v>
      </c>
      <c r="C50">
        <v>0.89676</v>
      </c>
      <c r="D50">
        <v>-40.58</v>
      </c>
      <c r="E50">
        <v>13.368</v>
      </c>
      <c r="F50">
        <v>148.63999999999999</v>
      </c>
      <c r="G50">
        <v>3.4955E-2</v>
      </c>
      <c r="H50">
        <v>65.349999999999994</v>
      </c>
      <c r="I50">
        <v>0.92501999999999995</v>
      </c>
      <c r="J50">
        <v>-25.88</v>
      </c>
    </row>
    <row r="51" spans="2:10" x14ac:dyDescent="0.15">
      <c r="B51">
        <v>900</v>
      </c>
      <c r="C51">
        <v>0.89197000000000004</v>
      </c>
      <c r="D51">
        <v>-42.92</v>
      </c>
      <c r="E51">
        <v>13.27</v>
      </c>
      <c r="F51">
        <v>146.94</v>
      </c>
      <c r="G51">
        <v>3.6797999999999997E-2</v>
      </c>
      <c r="H51">
        <v>64.05</v>
      </c>
      <c r="I51">
        <v>0.91710000000000003</v>
      </c>
      <c r="J51">
        <v>-27.28</v>
      </c>
    </row>
    <row r="52" spans="2:10" x14ac:dyDescent="0.15">
      <c r="B52">
        <v>950</v>
      </c>
      <c r="C52">
        <v>0.88490000000000002</v>
      </c>
      <c r="D52">
        <v>-45.17</v>
      </c>
      <c r="E52">
        <v>13.143000000000001</v>
      </c>
      <c r="F52">
        <v>145.22</v>
      </c>
      <c r="G52">
        <v>3.8456999999999998E-2</v>
      </c>
      <c r="H52">
        <v>62.69</v>
      </c>
      <c r="I52">
        <v>0.90883000000000003</v>
      </c>
      <c r="J52">
        <v>-28.67</v>
      </c>
    </row>
    <row r="53" spans="2:10" x14ac:dyDescent="0.15">
      <c r="B53">
        <v>1000</v>
      </c>
      <c r="C53">
        <v>0.87899000000000005</v>
      </c>
      <c r="D53">
        <v>-47.39</v>
      </c>
      <c r="E53">
        <v>13.042</v>
      </c>
      <c r="F53">
        <v>143.6</v>
      </c>
      <c r="G53">
        <v>4.0115999999999999E-2</v>
      </c>
      <c r="H53">
        <v>61.37</v>
      </c>
      <c r="I53">
        <v>0.90100000000000002</v>
      </c>
      <c r="J53">
        <v>-30.03</v>
      </c>
    </row>
    <row r="54" spans="2:10" x14ac:dyDescent="0.15">
      <c r="B54">
        <v>1050</v>
      </c>
      <c r="C54">
        <v>0.87268000000000001</v>
      </c>
      <c r="D54">
        <v>-49.5</v>
      </c>
      <c r="E54">
        <v>12.93</v>
      </c>
      <c r="F54">
        <v>141.97999999999999</v>
      </c>
      <c r="G54">
        <v>4.1749000000000001E-2</v>
      </c>
      <c r="H54">
        <v>60.16</v>
      </c>
      <c r="I54">
        <v>0.89248000000000005</v>
      </c>
      <c r="J54">
        <v>-31.4</v>
      </c>
    </row>
    <row r="55" spans="2:10" x14ac:dyDescent="0.15">
      <c r="B55">
        <v>1100</v>
      </c>
      <c r="C55">
        <v>0.86741000000000001</v>
      </c>
      <c r="D55">
        <v>-51.73</v>
      </c>
      <c r="E55">
        <v>12.798</v>
      </c>
      <c r="F55">
        <v>140.37</v>
      </c>
      <c r="G55">
        <v>4.3237999999999999E-2</v>
      </c>
      <c r="H55">
        <v>58.94</v>
      </c>
      <c r="I55">
        <v>0.88356000000000001</v>
      </c>
      <c r="J55">
        <v>-32.700000000000003</v>
      </c>
    </row>
    <row r="56" spans="2:10" x14ac:dyDescent="0.15">
      <c r="B56">
        <v>1150</v>
      </c>
      <c r="C56">
        <v>0.86004999999999998</v>
      </c>
      <c r="D56">
        <v>-53.88</v>
      </c>
      <c r="E56">
        <v>12.673999999999999</v>
      </c>
      <c r="F56">
        <v>138.76</v>
      </c>
      <c r="G56">
        <v>4.4783000000000003E-2</v>
      </c>
      <c r="H56">
        <v>57.81</v>
      </c>
      <c r="I56">
        <v>0.87490999999999997</v>
      </c>
      <c r="J56">
        <v>-33.96</v>
      </c>
    </row>
    <row r="57" spans="2:10" x14ac:dyDescent="0.15">
      <c r="B57">
        <v>1200</v>
      </c>
      <c r="C57">
        <v>0.85311999999999999</v>
      </c>
      <c r="D57">
        <v>-55.89</v>
      </c>
      <c r="E57">
        <v>12.545999999999999</v>
      </c>
      <c r="F57">
        <v>137.19</v>
      </c>
      <c r="G57">
        <v>4.6307000000000001E-2</v>
      </c>
      <c r="H57">
        <v>56.52</v>
      </c>
      <c r="I57">
        <v>0.86584000000000005</v>
      </c>
      <c r="J57">
        <v>-35.28</v>
      </c>
    </row>
    <row r="58" spans="2:10" x14ac:dyDescent="0.15">
      <c r="B58">
        <v>1250</v>
      </c>
      <c r="C58">
        <v>0.84621999999999997</v>
      </c>
      <c r="D58">
        <v>-58.11</v>
      </c>
      <c r="E58">
        <v>12.425000000000001</v>
      </c>
      <c r="F58">
        <v>135.57</v>
      </c>
      <c r="G58">
        <v>4.7746999999999998E-2</v>
      </c>
      <c r="H58">
        <v>55.29</v>
      </c>
      <c r="I58">
        <v>0.85663</v>
      </c>
      <c r="J58">
        <v>-36.57</v>
      </c>
    </row>
    <row r="59" spans="2:10" x14ac:dyDescent="0.15">
      <c r="B59">
        <v>1300</v>
      </c>
      <c r="C59">
        <v>0.83972999999999998</v>
      </c>
      <c r="D59">
        <v>-60.17</v>
      </c>
      <c r="E59">
        <v>12.278</v>
      </c>
      <c r="F59">
        <v>134.09</v>
      </c>
      <c r="G59">
        <v>4.9105999999999997E-2</v>
      </c>
      <c r="H59">
        <v>54.07</v>
      </c>
      <c r="I59">
        <v>0.84753000000000001</v>
      </c>
      <c r="J59">
        <v>-37.81</v>
      </c>
    </row>
    <row r="60" spans="2:10" x14ac:dyDescent="0.15">
      <c r="B60">
        <v>1350</v>
      </c>
      <c r="C60">
        <v>0.83367000000000002</v>
      </c>
      <c r="D60">
        <v>-62.3</v>
      </c>
      <c r="E60">
        <v>12.167</v>
      </c>
      <c r="F60">
        <v>132.54</v>
      </c>
      <c r="G60">
        <v>5.0435000000000001E-2</v>
      </c>
      <c r="H60">
        <v>52.94</v>
      </c>
      <c r="I60">
        <v>0.83816000000000002</v>
      </c>
      <c r="J60">
        <v>-39.06</v>
      </c>
    </row>
    <row r="61" spans="2:10" x14ac:dyDescent="0.15">
      <c r="B61">
        <v>1400</v>
      </c>
      <c r="C61">
        <v>0.82577999999999996</v>
      </c>
      <c r="D61">
        <v>-64.260000000000005</v>
      </c>
      <c r="E61">
        <v>12.034000000000001</v>
      </c>
      <c r="F61">
        <v>131.03</v>
      </c>
      <c r="G61">
        <v>5.1769999999999997E-2</v>
      </c>
      <c r="H61">
        <v>51.88</v>
      </c>
      <c r="I61">
        <v>0.82901000000000002</v>
      </c>
      <c r="J61">
        <v>-40.29</v>
      </c>
    </row>
    <row r="62" spans="2:10" x14ac:dyDescent="0.15">
      <c r="B62">
        <v>1450</v>
      </c>
      <c r="C62">
        <v>0.81840999999999997</v>
      </c>
      <c r="D62">
        <v>-66.44</v>
      </c>
      <c r="E62">
        <v>11.906000000000001</v>
      </c>
      <c r="F62">
        <v>129.46</v>
      </c>
      <c r="G62">
        <v>5.3020999999999999E-2</v>
      </c>
      <c r="H62">
        <v>50.67</v>
      </c>
      <c r="I62">
        <v>0.81979000000000002</v>
      </c>
      <c r="J62">
        <v>-41.5</v>
      </c>
    </row>
    <row r="63" spans="2:10" x14ac:dyDescent="0.15">
      <c r="B63">
        <v>1500</v>
      </c>
      <c r="C63">
        <v>0.81135000000000002</v>
      </c>
      <c r="D63">
        <v>-68.37</v>
      </c>
      <c r="E63">
        <v>11.760999999999999</v>
      </c>
      <c r="F63">
        <v>128.03</v>
      </c>
      <c r="G63">
        <v>5.4300000000000001E-2</v>
      </c>
      <c r="H63">
        <v>49.64</v>
      </c>
      <c r="I63">
        <v>0.81018999999999997</v>
      </c>
      <c r="J63">
        <v>-42.65</v>
      </c>
    </row>
    <row r="64" spans="2:10" x14ac:dyDescent="0.15">
      <c r="B64">
        <v>1550</v>
      </c>
      <c r="C64">
        <v>0.80678000000000005</v>
      </c>
      <c r="D64">
        <v>-70.39</v>
      </c>
      <c r="E64">
        <v>11.643000000000001</v>
      </c>
      <c r="F64">
        <v>126.65</v>
      </c>
      <c r="G64">
        <v>5.5384000000000003E-2</v>
      </c>
      <c r="H64">
        <v>48.56</v>
      </c>
      <c r="I64">
        <v>0.80127000000000004</v>
      </c>
      <c r="J64">
        <v>-43.78</v>
      </c>
    </row>
    <row r="65" spans="2:10" x14ac:dyDescent="0.15">
      <c r="B65">
        <v>1600</v>
      </c>
      <c r="C65">
        <v>0.79808000000000001</v>
      </c>
      <c r="D65">
        <v>-72.39</v>
      </c>
      <c r="E65">
        <v>11.502000000000001</v>
      </c>
      <c r="F65">
        <v>125.14</v>
      </c>
      <c r="G65">
        <v>5.6522000000000003E-2</v>
      </c>
      <c r="H65">
        <v>47.49</v>
      </c>
      <c r="I65">
        <v>0.79176999999999997</v>
      </c>
      <c r="J65">
        <v>-44.97</v>
      </c>
    </row>
    <row r="66" spans="2:10" x14ac:dyDescent="0.15">
      <c r="B66">
        <v>1650</v>
      </c>
      <c r="C66">
        <v>0.79125000000000001</v>
      </c>
      <c r="D66">
        <v>-74.28</v>
      </c>
      <c r="E66">
        <v>11.366</v>
      </c>
      <c r="F66">
        <v>123.79</v>
      </c>
      <c r="G66">
        <v>5.7598000000000003E-2</v>
      </c>
      <c r="H66">
        <v>46.45</v>
      </c>
      <c r="I66">
        <v>0.78198000000000001</v>
      </c>
      <c r="J66">
        <v>-46.11</v>
      </c>
    </row>
    <row r="67" spans="2:10" x14ac:dyDescent="0.15">
      <c r="B67">
        <v>1700</v>
      </c>
      <c r="C67">
        <v>0.78400999999999998</v>
      </c>
      <c r="D67">
        <v>-76.23</v>
      </c>
      <c r="E67">
        <v>11.239000000000001</v>
      </c>
      <c r="F67">
        <v>122.32</v>
      </c>
      <c r="G67">
        <v>5.8474999999999999E-2</v>
      </c>
      <c r="H67">
        <v>45.49</v>
      </c>
      <c r="I67">
        <v>0.77234999999999998</v>
      </c>
      <c r="J67">
        <v>-47.18</v>
      </c>
    </row>
    <row r="68" spans="2:10" x14ac:dyDescent="0.15">
      <c r="B68">
        <v>1750</v>
      </c>
      <c r="C68">
        <v>0.77715999999999996</v>
      </c>
      <c r="D68">
        <v>-78.14</v>
      </c>
      <c r="E68">
        <v>11.101000000000001</v>
      </c>
      <c r="F68">
        <v>120.92</v>
      </c>
      <c r="G68">
        <v>5.9572E-2</v>
      </c>
      <c r="H68">
        <v>44.44</v>
      </c>
      <c r="I68">
        <v>0.76329999999999998</v>
      </c>
      <c r="J68">
        <v>-48.29</v>
      </c>
    </row>
    <row r="69" spans="2:10" x14ac:dyDescent="0.15">
      <c r="B69">
        <v>1800</v>
      </c>
      <c r="C69">
        <v>0.77200000000000002</v>
      </c>
      <c r="D69">
        <v>-80.08</v>
      </c>
      <c r="E69">
        <v>10.981</v>
      </c>
      <c r="F69">
        <v>119.58</v>
      </c>
      <c r="G69">
        <v>6.0457999999999998E-2</v>
      </c>
      <c r="H69">
        <v>43.44</v>
      </c>
      <c r="I69">
        <v>0.75412000000000001</v>
      </c>
      <c r="J69">
        <v>-49.31</v>
      </c>
    </row>
    <row r="70" spans="2:10" x14ac:dyDescent="0.15">
      <c r="B70">
        <v>1850</v>
      </c>
      <c r="C70">
        <v>0.76576</v>
      </c>
      <c r="D70">
        <v>-81.93</v>
      </c>
      <c r="E70">
        <v>10.845000000000001</v>
      </c>
      <c r="F70">
        <v>118.24</v>
      </c>
      <c r="G70">
        <v>6.1449999999999998E-2</v>
      </c>
      <c r="H70">
        <v>42.52</v>
      </c>
      <c r="I70">
        <v>0.74455000000000005</v>
      </c>
      <c r="J70">
        <v>-50.42</v>
      </c>
    </row>
    <row r="71" spans="2:10" x14ac:dyDescent="0.15">
      <c r="B71">
        <v>1900</v>
      </c>
      <c r="C71">
        <v>0.75912999999999997</v>
      </c>
      <c r="D71">
        <v>-83.7</v>
      </c>
      <c r="E71">
        <v>10.722</v>
      </c>
      <c r="F71">
        <v>116.96</v>
      </c>
      <c r="G71">
        <v>6.2344999999999998E-2</v>
      </c>
      <c r="H71">
        <v>41.66</v>
      </c>
      <c r="I71">
        <v>0.73602999999999996</v>
      </c>
      <c r="J71">
        <v>-51.42</v>
      </c>
    </row>
    <row r="72" spans="2:10" x14ac:dyDescent="0.15">
      <c r="B72">
        <v>1950</v>
      </c>
      <c r="C72">
        <v>0.75310999999999995</v>
      </c>
      <c r="D72">
        <v>-85.47</v>
      </c>
      <c r="E72">
        <v>10.598000000000001</v>
      </c>
      <c r="F72">
        <v>115.69</v>
      </c>
      <c r="G72">
        <v>6.3252000000000003E-2</v>
      </c>
      <c r="H72">
        <v>40.72</v>
      </c>
      <c r="I72">
        <v>0.72736999999999996</v>
      </c>
      <c r="J72">
        <v>-52.47</v>
      </c>
    </row>
    <row r="73" spans="2:10" x14ac:dyDescent="0.15">
      <c r="B73">
        <v>2000</v>
      </c>
      <c r="C73">
        <v>0.74465999999999999</v>
      </c>
      <c r="D73">
        <v>-87.42</v>
      </c>
      <c r="E73">
        <v>10.455</v>
      </c>
      <c r="F73">
        <v>114.32</v>
      </c>
      <c r="G73">
        <v>6.3982999999999998E-2</v>
      </c>
      <c r="H73">
        <v>39.74</v>
      </c>
      <c r="I73">
        <v>0.71858</v>
      </c>
      <c r="J73">
        <v>-53.53</v>
      </c>
    </row>
    <row r="74" spans="2:10" x14ac:dyDescent="0.15">
      <c r="B74">
        <v>2050</v>
      </c>
      <c r="C74">
        <v>0.74151</v>
      </c>
      <c r="D74">
        <v>-89.26</v>
      </c>
      <c r="E74">
        <v>10.339</v>
      </c>
      <c r="F74">
        <v>113.03</v>
      </c>
      <c r="G74">
        <v>6.4791000000000001E-2</v>
      </c>
      <c r="H74">
        <v>38.950000000000003</v>
      </c>
      <c r="I74">
        <v>0.71011999999999997</v>
      </c>
      <c r="J74">
        <v>-54.52</v>
      </c>
    </row>
    <row r="75" spans="2:10" x14ac:dyDescent="0.15">
      <c r="B75">
        <v>2100</v>
      </c>
      <c r="C75">
        <v>0.73551999999999995</v>
      </c>
      <c r="D75">
        <v>-90.86</v>
      </c>
      <c r="E75">
        <v>10.214</v>
      </c>
      <c r="F75">
        <v>111.86</v>
      </c>
      <c r="G75">
        <v>6.5518999999999994E-2</v>
      </c>
      <c r="H75">
        <v>38.07</v>
      </c>
      <c r="I75">
        <v>0.70116999999999996</v>
      </c>
      <c r="J75">
        <v>-55.58</v>
      </c>
    </row>
    <row r="76" spans="2:10" x14ac:dyDescent="0.15">
      <c r="B76">
        <v>2150</v>
      </c>
      <c r="C76">
        <v>0.72877000000000003</v>
      </c>
      <c r="D76">
        <v>-92.58</v>
      </c>
      <c r="E76">
        <v>10.083</v>
      </c>
      <c r="F76">
        <v>110.58</v>
      </c>
      <c r="G76">
        <v>6.6270999999999997E-2</v>
      </c>
      <c r="H76">
        <v>37.26</v>
      </c>
      <c r="I76">
        <v>0.69159999999999999</v>
      </c>
      <c r="J76">
        <v>-56.55</v>
      </c>
    </row>
    <row r="77" spans="2:10" x14ac:dyDescent="0.15">
      <c r="B77">
        <v>2200</v>
      </c>
      <c r="C77">
        <v>0.72253000000000001</v>
      </c>
      <c r="D77">
        <v>-94.35</v>
      </c>
      <c r="E77">
        <v>9.9704999999999995</v>
      </c>
      <c r="F77">
        <v>109.41</v>
      </c>
      <c r="G77">
        <v>6.694E-2</v>
      </c>
      <c r="H77">
        <v>36.42</v>
      </c>
      <c r="I77">
        <v>0.68266000000000004</v>
      </c>
      <c r="J77">
        <v>-57.39</v>
      </c>
    </row>
    <row r="78" spans="2:10" x14ac:dyDescent="0.15">
      <c r="B78">
        <v>2250</v>
      </c>
      <c r="C78">
        <v>0.71516000000000002</v>
      </c>
      <c r="D78">
        <v>-95.92</v>
      </c>
      <c r="E78">
        <v>9.8399000000000001</v>
      </c>
      <c r="F78">
        <v>108.19</v>
      </c>
      <c r="G78">
        <v>6.7621000000000001E-2</v>
      </c>
      <c r="H78">
        <v>35.57</v>
      </c>
      <c r="I78">
        <v>0.67447999999999997</v>
      </c>
      <c r="J78">
        <v>-58.41</v>
      </c>
    </row>
    <row r="79" spans="2:10" x14ac:dyDescent="0.15">
      <c r="B79">
        <v>2300</v>
      </c>
      <c r="C79">
        <v>0.70906999999999998</v>
      </c>
      <c r="D79">
        <v>-97.73</v>
      </c>
      <c r="E79">
        <v>9.7194000000000003</v>
      </c>
      <c r="F79">
        <v>106.99</v>
      </c>
      <c r="G79">
        <v>6.8266999999999994E-2</v>
      </c>
      <c r="H79">
        <v>34.75</v>
      </c>
      <c r="I79">
        <v>0.66610999999999998</v>
      </c>
      <c r="J79">
        <v>-59.44</v>
      </c>
    </row>
    <row r="80" spans="2:10" x14ac:dyDescent="0.15">
      <c r="B80">
        <v>2350</v>
      </c>
      <c r="C80">
        <v>0.70303000000000004</v>
      </c>
      <c r="D80">
        <v>-99.47</v>
      </c>
      <c r="E80">
        <v>9.5716000000000001</v>
      </c>
      <c r="F80">
        <v>105.81</v>
      </c>
      <c r="G80">
        <v>6.8885000000000002E-2</v>
      </c>
      <c r="H80">
        <v>33.99</v>
      </c>
      <c r="I80">
        <v>0.65751000000000004</v>
      </c>
      <c r="J80">
        <v>-60.49</v>
      </c>
    </row>
    <row r="81" spans="2:10" x14ac:dyDescent="0.15">
      <c r="B81">
        <v>2400</v>
      </c>
      <c r="C81">
        <v>0.70009999999999994</v>
      </c>
      <c r="D81">
        <v>-101.04</v>
      </c>
      <c r="E81">
        <v>9.4571000000000005</v>
      </c>
      <c r="F81">
        <v>104.77</v>
      </c>
      <c r="G81">
        <v>6.9482000000000002E-2</v>
      </c>
      <c r="H81">
        <v>33.380000000000003</v>
      </c>
      <c r="I81">
        <v>0.64778000000000002</v>
      </c>
      <c r="J81">
        <v>-61.47</v>
      </c>
    </row>
    <row r="82" spans="2:10" x14ac:dyDescent="0.15">
      <c r="B82">
        <v>2450</v>
      </c>
      <c r="C82">
        <v>0.69459000000000004</v>
      </c>
      <c r="D82">
        <v>-102.78</v>
      </c>
      <c r="E82">
        <v>9.3513999999999999</v>
      </c>
      <c r="F82">
        <v>103.72</v>
      </c>
      <c r="G82">
        <v>7.0127999999999996E-2</v>
      </c>
      <c r="H82">
        <v>32.630000000000003</v>
      </c>
      <c r="I82">
        <v>0.63793</v>
      </c>
      <c r="J82">
        <v>-62.28</v>
      </c>
    </row>
    <row r="83" spans="2:10" x14ac:dyDescent="0.15">
      <c r="B83">
        <v>2500</v>
      </c>
      <c r="C83">
        <v>0.68586000000000003</v>
      </c>
      <c r="D83">
        <v>-104.43</v>
      </c>
      <c r="E83">
        <v>9.2485999999999997</v>
      </c>
      <c r="F83">
        <v>102.53</v>
      </c>
      <c r="G83">
        <v>7.0726999999999998E-2</v>
      </c>
      <c r="H83">
        <v>31.76</v>
      </c>
      <c r="I83">
        <v>0.62985000000000002</v>
      </c>
      <c r="J83">
        <v>-63.04</v>
      </c>
    </row>
    <row r="84" spans="2:10" x14ac:dyDescent="0.15">
      <c r="B84">
        <v>2600</v>
      </c>
      <c r="C84">
        <v>0.67937999999999998</v>
      </c>
      <c r="D84">
        <v>-107.55</v>
      </c>
      <c r="E84">
        <v>9.0348000000000006</v>
      </c>
      <c r="F84">
        <v>100.35</v>
      </c>
      <c r="G84">
        <v>7.1583999999999995E-2</v>
      </c>
      <c r="H84">
        <v>30.26</v>
      </c>
      <c r="I84">
        <v>0.61358000000000001</v>
      </c>
      <c r="J84">
        <v>-64.73</v>
      </c>
    </row>
    <row r="85" spans="2:10" x14ac:dyDescent="0.15">
      <c r="B85">
        <v>2700</v>
      </c>
      <c r="C85">
        <v>0.66995000000000005</v>
      </c>
      <c r="D85">
        <v>-110.72</v>
      </c>
      <c r="E85">
        <v>8.8216000000000001</v>
      </c>
      <c r="F85">
        <v>98.24</v>
      </c>
      <c r="G85">
        <v>7.2454000000000005E-2</v>
      </c>
      <c r="H85">
        <v>28.94</v>
      </c>
      <c r="I85">
        <v>0.59687999999999997</v>
      </c>
      <c r="J85">
        <v>-66.28</v>
      </c>
    </row>
    <row r="86" spans="2:10" x14ac:dyDescent="0.15">
      <c r="B86">
        <v>2800</v>
      </c>
      <c r="C86">
        <v>0.65815999999999997</v>
      </c>
      <c r="D86">
        <v>-113.85</v>
      </c>
      <c r="E86">
        <v>8.6107999999999993</v>
      </c>
      <c r="F86">
        <v>96.18</v>
      </c>
      <c r="G86">
        <v>7.3362999999999998E-2</v>
      </c>
      <c r="H86">
        <v>27.64</v>
      </c>
      <c r="I86">
        <v>0.58204</v>
      </c>
      <c r="J86">
        <v>-67.86</v>
      </c>
    </row>
    <row r="87" spans="2:10" x14ac:dyDescent="0.15">
      <c r="B87">
        <v>2900</v>
      </c>
      <c r="C87">
        <v>0.64898</v>
      </c>
      <c r="D87">
        <v>-116.59</v>
      </c>
      <c r="E87">
        <v>8.4236000000000004</v>
      </c>
      <c r="F87">
        <v>94.21</v>
      </c>
      <c r="G87">
        <v>7.3938000000000004E-2</v>
      </c>
      <c r="H87">
        <v>26.22</v>
      </c>
      <c r="I87">
        <v>0.56786000000000003</v>
      </c>
      <c r="J87">
        <v>-69.319999999999993</v>
      </c>
    </row>
    <row r="88" spans="2:10" x14ac:dyDescent="0.15">
      <c r="B88">
        <v>3000</v>
      </c>
      <c r="C88">
        <v>0.64141000000000004</v>
      </c>
      <c r="D88">
        <v>-119.29</v>
      </c>
      <c r="E88">
        <v>8.2316000000000003</v>
      </c>
      <c r="F88">
        <v>92.19</v>
      </c>
      <c r="G88">
        <v>7.467E-2</v>
      </c>
      <c r="H88">
        <v>25.1</v>
      </c>
      <c r="I88">
        <v>0.55596999999999996</v>
      </c>
      <c r="J88">
        <v>-70.89</v>
      </c>
    </row>
    <row r="89" spans="2:10" x14ac:dyDescent="0.15">
      <c r="B89">
        <v>3100</v>
      </c>
      <c r="C89">
        <v>0.63578000000000001</v>
      </c>
      <c r="D89">
        <v>-122.37</v>
      </c>
      <c r="E89">
        <v>8.0546000000000006</v>
      </c>
      <c r="F89">
        <v>90.25</v>
      </c>
      <c r="G89">
        <v>7.5095999999999996E-2</v>
      </c>
      <c r="H89">
        <v>23.9</v>
      </c>
      <c r="I89">
        <v>0.54254000000000002</v>
      </c>
      <c r="J89">
        <v>-72.48</v>
      </c>
    </row>
    <row r="90" spans="2:10" x14ac:dyDescent="0.15">
      <c r="B90">
        <v>3200</v>
      </c>
      <c r="C90">
        <v>0.62758999999999998</v>
      </c>
      <c r="D90">
        <v>-125.11</v>
      </c>
      <c r="E90">
        <v>7.8731999999999998</v>
      </c>
      <c r="F90">
        <v>88.37</v>
      </c>
      <c r="G90">
        <v>7.5693999999999997E-2</v>
      </c>
      <c r="H90">
        <v>22.82</v>
      </c>
      <c r="I90">
        <v>0.52910999999999997</v>
      </c>
      <c r="J90">
        <v>-74</v>
      </c>
    </row>
    <row r="91" spans="2:10" x14ac:dyDescent="0.15">
      <c r="B91">
        <v>3300</v>
      </c>
      <c r="C91">
        <v>0.62161999999999995</v>
      </c>
      <c r="D91">
        <v>-128.03</v>
      </c>
      <c r="E91">
        <v>7.7018000000000004</v>
      </c>
      <c r="F91">
        <v>86.54</v>
      </c>
      <c r="G91">
        <v>7.6174000000000006E-2</v>
      </c>
      <c r="H91">
        <v>21.8</v>
      </c>
      <c r="I91">
        <v>0.51600999999999997</v>
      </c>
      <c r="J91">
        <v>-75.58</v>
      </c>
    </row>
    <row r="92" spans="2:10" x14ac:dyDescent="0.15">
      <c r="B92">
        <v>3400</v>
      </c>
      <c r="C92">
        <v>0.61548999999999998</v>
      </c>
      <c r="D92">
        <v>-130.72</v>
      </c>
      <c r="E92">
        <v>7.5533999999999999</v>
      </c>
      <c r="F92">
        <v>84.66</v>
      </c>
      <c r="G92">
        <v>7.6744000000000007E-2</v>
      </c>
      <c r="H92">
        <v>20.79</v>
      </c>
      <c r="I92">
        <v>0.504</v>
      </c>
      <c r="J92">
        <v>-77.14</v>
      </c>
    </row>
    <row r="93" spans="2:10" x14ac:dyDescent="0.15">
      <c r="B93">
        <v>3500</v>
      </c>
      <c r="C93">
        <v>0.60985</v>
      </c>
      <c r="D93">
        <v>-133.38999999999999</v>
      </c>
      <c r="E93">
        <v>7.3952</v>
      </c>
      <c r="F93">
        <v>82.81</v>
      </c>
      <c r="G93">
        <v>7.7200000000000005E-2</v>
      </c>
      <c r="H93">
        <v>19.79</v>
      </c>
      <c r="I93">
        <v>0.49209000000000003</v>
      </c>
      <c r="J93">
        <v>-78.55</v>
      </c>
    </row>
    <row r="94" spans="2:10" x14ac:dyDescent="0.15">
      <c r="B94">
        <v>3600</v>
      </c>
      <c r="C94">
        <v>0.60279000000000005</v>
      </c>
      <c r="D94">
        <v>-135.97999999999999</v>
      </c>
      <c r="E94">
        <v>7.2346000000000004</v>
      </c>
      <c r="F94">
        <v>81.08</v>
      </c>
      <c r="G94">
        <v>7.7525999999999998E-2</v>
      </c>
      <c r="H94">
        <v>18.91</v>
      </c>
      <c r="I94">
        <v>0.48043999999999998</v>
      </c>
      <c r="J94">
        <v>-79.900000000000006</v>
      </c>
    </row>
    <row r="95" spans="2:10" x14ac:dyDescent="0.15">
      <c r="B95">
        <v>3700</v>
      </c>
      <c r="C95">
        <v>0.59958</v>
      </c>
      <c r="D95">
        <v>-138.49</v>
      </c>
      <c r="E95">
        <v>7.0997000000000003</v>
      </c>
      <c r="F95">
        <v>79.27</v>
      </c>
      <c r="G95">
        <v>7.7812999999999993E-2</v>
      </c>
      <c r="H95">
        <v>18.04</v>
      </c>
      <c r="I95">
        <v>0.46886</v>
      </c>
      <c r="J95">
        <v>-81.22</v>
      </c>
    </row>
    <row r="96" spans="2:10" x14ac:dyDescent="0.15">
      <c r="B96">
        <v>3800</v>
      </c>
      <c r="C96">
        <v>0.59350000000000003</v>
      </c>
      <c r="D96">
        <v>-141.22</v>
      </c>
      <c r="E96">
        <v>6.9537000000000004</v>
      </c>
      <c r="F96">
        <v>77.48</v>
      </c>
      <c r="G96">
        <v>7.8204999999999997E-2</v>
      </c>
      <c r="H96">
        <v>17.09</v>
      </c>
      <c r="I96">
        <v>0.45777000000000001</v>
      </c>
      <c r="J96">
        <v>-82.87</v>
      </c>
    </row>
    <row r="97" spans="2:10" x14ac:dyDescent="0.15">
      <c r="B97">
        <v>3900</v>
      </c>
      <c r="C97">
        <v>0.59009999999999996</v>
      </c>
      <c r="D97">
        <v>-143.66</v>
      </c>
      <c r="E97">
        <v>6.819</v>
      </c>
      <c r="F97">
        <v>75.81</v>
      </c>
      <c r="G97">
        <v>7.8555E-2</v>
      </c>
      <c r="H97">
        <v>16.309999999999999</v>
      </c>
      <c r="I97">
        <v>0.44851999999999997</v>
      </c>
      <c r="J97">
        <v>-84.35</v>
      </c>
    </row>
    <row r="98" spans="2:10" x14ac:dyDescent="0.15">
      <c r="B98">
        <v>4000</v>
      </c>
      <c r="C98">
        <v>0.58440999999999999</v>
      </c>
      <c r="D98">
        <v>-146.32</v>
      </c>
      <c r="E98">
        <v>6.6791</v>
      </c>
      <c r="F98">
        <v>74.040000000000006</v>
      </c>
      <c r="G98">
        <v>7.886E-2</v>
      </c>
      <c r="H98">
        <v>15.32</v>
      </c>
      <c r="I98">
        <v>0.43786999999999998</v>
      </c>
      <c r="J98">
        <v>-85.8</v>
      </c>
    </row>
    <row r="99" spans="2:10" x14ac:dyDescent="0.15">
      <c r="B99">
        <v>4100</v>
      </c>
      <c r="C99">
        <v>0.58248</v>
      </c>
      <c r="D99">
        <v>-148.66999999999999</v>
      </c>
      <c r="E99">
        <v>6.5528000000000004</v>
      </c>
      <c r="F99">
        <v>72.39</v>
      </c>
      <c r="G99">
        <v>7.8922999999999993E-2</v>
      </c>
      <c r="H99">
        <v>14.66</v>
      </c>
      <c r="I99">
        <v>0.42682999999999999</v>
      </c>
      <c r="J99">
        <v>-87.05</v>
      </c>
    </row>
    <row r="100" spans="2:10" x14ac:dyDescent="0.15">
      <c r="B100">
        <v>4200</v>
      </c>
      <c r="C100">
        <v>0.57794999999999996</v>
      </c>
      <c r="D100">
        <v>-151.19</v>
      </c>
      <c r="E100">
        <v>6.4280999999999997</v>
      </c>
      <c r="F100">
        <v>70.75</v>
      </c>
      <c r="G100">
        <v>7.9071000000000002E-2</v>
      </c>
      <c r="H100">
        <v>13.89</v>
      </c>
      <c r="I100">
        <v>0.41593000000000002</v>
      </c>
      <c r="J100">
        <v>-88.55</v>
      </c>
    </row>
    <row r="101" spans="2:10" x14ac:dyDescent="0.15">
      <c r="B101">
        <v>4300</v>
      </c>
      <c r="C101">
        <v>0.57372000000000001</v>
      </c>
      <c r="D101">
        <v>-153.36000000000001</v>
      </c>
      <c r="E101">
        <v>6.3057999999999996</v>
      </c>
      <c r="F101">
        <v>69.05</v>
      </c>
      <c r="G101">
        <v>7.9295000000000004E-2</v>
      </c>
      <c r="H101">
        <v>13.25</v>
      </c>
      <c r="I101">
        <v>0.40806999999999999</v>
      </c>
      <c r="J101">
        <v>-90.09</v>
      </c>
    </row>
    <row r="102" spans="2:10" x14ac:dyDescent="0.15">
      <c r="B102">
        <v>4400</v>
      </c>
      <c r="C102">
        <v>0.56994</v>
      </c>
      <c r="D102">
        <v>-155.81</v>
      </c>
      <c r="E102">
        <v>6.1906999999999996</v>
      </c>
      <c r="F102">
        <v>67.5</v>
      </c>
      <c r="G102">
        <v>7.961E-2</v>
      </c>
      <c r="H102">
        <v>12.38</v>
      </c>
      <c r="I102">
        <v>0.39918999999999999</v>
      </c>
      <c r="J102">
        <v>-91.46</v>
      </c>
    </row>
    <row r="103" spans="2:10" x14ac:dyDescent="0.15">
      <c r="B103">
        <v>4500</v>
      </c>
      <c r="C103">
        <v>0.56772</v>
      </c>
      <c r="D103">
        <v>-157.93</v>
      </c>
      <c r="E103">
        <v>6.0770999999999997</v>
      </c>
      <c r="F103">
        <v>65.900000000000006</v>
      </c>
      <c r="G103">
        <v>7.9811999999999994E-2</v>
      </c>
      <c r="H103">
        <v>11.84</v>
      </c>
      <c r="I103">
        <v>0.39001999999999998</v>
      </c>
      <c r="J103">
        <v>-92.65</v>
      </c>
    </row>
    <row r="104" spans="2:10" x14ac:dyDescent="0.15">
      <c r="B104">
        <v>4600</v>
      </c>
      <c r="C104">
        <v>0.56664000000000003</v>
      </c>
      <c r="D104">
        <v>-160.25</v>
      </c>
      <c r="E104">
        <v>5.9596</v>
      </c>
      <c r="F104">
        <v>64.239999999999995</v>
      </c>
      <c r="G104">
        <v>7.9908999999999994E-2</v>
      </c>
      <c r="H104">
        <v>11.1</v>
      </c>
      <c r="I104">
        <v>0.38091999999999998</v>
      </c>
      <c r="J104">
        <v>-94.12</v>
      </c>
    </row>
    <row r="105" spans="2:10" x14ac:dyDescent="0.15">
      <c r="B105">
        <v>4700</v>
      </c>
      <c r="C105">
        <v>0.56364000000000003</v>
      </c>
      <c r="D105">
        <v>-162.47</v>
      </c>
      <c r="E105">
        <v>5.8545999999999996</v>
      </c>
      <c r="F105">
        <v>62.68</v>
      </c>
      <c r="G105">
        <v>7.9832E-2</v>
      </c>
      <c r="H105">
        <v>10.51</v>
      </c>
      <c r="I105">
        <v>0.37311</v>
      </c>
      <c r="J105">
        <v>-95.72</v>
      </c>
    </row>
    <row r="106" spans="2:10" x14ac:dyDescent="0.15">
      <c r="B106">
        <v>4800</v>
      </c>
      <c r="C106">
        <v>0.56130000000000002</v>
      </c>
      <c r="D106">
        <v>-164.7</v>
      </c>
      <c r="E106">
        <v>5.7466999999999997</v>
      </c>
      <c r="F106">
        <v>61.15</v>
      </c>
      <c r="G106">
        <v>7.9977000000000006E-2</v>
      </c>
      <c r="H106">
        <v>9.8699999999999992</v>
      </c>
      <c r="I106">
        <v>0.36568000000000001</v>
      </c>
      <c r="J106">
        <v>-97.18</v>
      </c>
    </row>
    <row r="107" spans="2:10" x14ac:dyDescent="0.15">
      <c r="B107">
        <v>4900</v>
      </c>
      <c r="C107">
        <v>0.55893000000000004</v>
      </c>
      <c r="D107">
        <v>-166.79</v>
      </c>
      <c r="E107">
        <v>5.6505000000000001</v>
      </c>
      <c r="F107">
        <v>59.54</v>
      </c>
      <c r="G107">
        <v>8.0015000000000003E-2</v>
      </c>
      <c r="H107">
        <v>9.32</v>
      </c>
      <c r="I107">
        <v>0.35780000000000001</v>
      </c>
      <c r="J107">
        <v>-98.48</v>
      </c>
    </row>
    <row r="108" spans="2:10" x14ac:dyDescent="0.15">
      <c r="B108">
        <v>5000</v>
      </c>
      <c r="C108">
        <v>0.55767</v>
      </c>
      <c r="D108">
        <v>-168.89</v>
      </c>
      <c r="E108">
        <v>5.5519999999999996</v>
      </c>
      <c r="F108">
        <v>58.11</v>
      </c>
      <c r="G108">
        <v>8.0336000000000005E-2</v>
      </c>
      <c r="H108">
        <v>8.7100000000000009</v>
      </c>
      <c r="I108">
        <v>0.34981000000000001</v>
      </c>
      <c r="J108">
        <v>-100.01</v>
      </c>
    </row>
    <row r="109" spans="2:10" x14ac:dyDescent="0.15">
      <c r="B109">
        <v>5200</v>
      </c>
      <c r="C109">
        <v>0.55515000000000003</v>
      </c>
      <c r="D109">
        <v>-172.94</v>
      </c>
      <c r="E109">
        <v>5.3574000000000002</v>
      </c>
      <c r="F109">
        <v>55.12</v>
      </c>
      <c r="G109">
        <v>8.0314999999999998E-2</v>
      </c>
      <c r="H109">
        <v>7.84</v>
      </c>
      <c r="I109">
        <v>0.33584999999999998</v>
      </c>
      <c r="J109">
        <v>-103.13</v>
      </c>
    </row>
    <row r="110" spans="2:10" x14ac:dyDescent="0.15">
      <c r="B110">
        <v>5400</v>
      </c>
      <c r="C110">
        <v>0.55311999999999995</v>
      </c>
      <c r="D110">
        <v>-177.03</v>
      </c>
      <c r="E110">
        <v>5.1883999999999997</v>
      </c>
      <c r="F110">
        <v>52.13</v>
      </c>
      <c r="G110">
        <v>8.0526E-2</v>
      </c>
      <c r="H110">
        <v>6.72</v>
      </c>
      <c r="I110">
        <v>0.32213000000000003</v>
      </c>
      <c r="J110">
        <v>-106.05</v>
      </c>
    </row>
    <row r="111" spans="2:10" x14ac:dyDescent="0.15">
      <c r="B111">
        <v>5600</v>
      </c>
      <c r="C111">
        <v>0.55142999999999998</v>
      </c>
      <c r="D111">
        <v>179.13</v>
      </c>
      <c r="E111">
        <v>5.0117000000000003</v>
      </c>
      <c r="F111">
        <v>49.29</v>
      </c>
      <c r="G111">
        <v>8.0505999999999994E-2</v>
      </c>
      <c r="H111">
        <v>5.9</v>
      </c>
      <c r="I111">
        <v>0.30897000000000002</v>
      </c>
      <c r="J111">
        <v>-109.2</v>
      </c>
    </row>
    <row r="112" spans="2:10" x14ac:dyDescent="0.15">
      <c r="B112">
        <v>5800</v>
      </c>
      <c r="C112">
        <v>0.55059999999999998</v>
      </c>
      <c r="D112">
        <v>175.43</v>
      </c>
      <c r="E112">
        <v>4.8581000000000003</v>
      </c>
      <c r="F112">
        <v>46.37</v>
      </c>
      <c r="G112">
        <v>8.0675999999999998E-2</v>
      </c>
      <c r="H112">
        <v>5.17</v>
      </c>
      <c r="I112">
        <v>0.29769000000000001</v>
      </c>
      <c r="J112">
        <v>-112.39</v>
      </c>
    </row>
    <row r="113" spans="2:10" x14ac:dyDescent="0.15">
      <c r="B113">
        <v>6000</v>
      </c>
      <c r="C113">
        <v>0.55071999999999999</v>
      </c>
      <c r="D113">
        <v>171.67</v>
      </c>
      <c r="E113">
        <v>4.7004999999999999</v>
      </c>
      <c r="F113">
        <v>43.64</v>
      </c>
      <c r="G113">
        <v>8.0613000000000004E-2</v>
      </c>
      <c r="H113">
        <v>4.41</v>
      </c>
      <c r="I113">
        <v>0.28637000000000001</v>
      </c>
      <c r="J113">
        <v>-115.69</v>
      </c>
    </row>
    <row r="114" spans="2:10" x14ac:dyDescent="0.15">
      <c r="B114">
        <v>6200</v>
      </c>
      <c r="C114">
        <v>0.55062999999999995</v>
      </c>
      <c r="D114">
        <v>168.25</v>
      </c>
      <c r="E114">
        <v>4.5601000000000003</v>
      </c>
      <c r="F114">
        <v>40.92</v>
      </c>
      <c r="G114">
        <v>8.0601000000000006E-2</v>
      </c>
      <c r="H114">
        <v>3.69</v>
      </c>
      <c r="I114">
        <v>0.27562999999999999</v>
      </c>
      <c r="J114">
        <v>-119.32</v>
      </c>
    </row>
    <row r="115" spans="2:10" x14ac:dyDescent="0.15">
      <c r="B115">
        <v>6400</v>
      </c>
      <c r="C115">
        <v>0.55193000000000003</v>
      </c>
      <c r="D115">
        <v>164.69</v>
      </c>
      <c r="E115">
        <v>4.4169999999999998</v>
      </c>
      <c r="F115">
        <v>38.130000000000003</v>
      </c>
      <c r="G115">
        <v>8.0647999999999997E-2</v>
      </c>
      <c r="H115">
        <v>3.07</v>
      </c>
      <c r="I115">
        <v>0.26621</v>
      </c>
      <c r="J115">
        <v>-122.95</v>
      </c>
    </row>
    <row r="116" spans="2:10" x14ac:dyDescent="0.15">
      <c r="B116">
        <v>6600</v>
      </c>
      <c r="C116">
        <v>0.55413999999999997</v>
      </c>
      <c r="D116">
        <v>161.24</v>
      </c>
      <c r="E116">
        <v>4.2857000000000003</v>
      </c>
      <c r="F116">
        <v>35.49</v>
      </c>
      <c r="G116">
        <v>8.0745999999999998E-2</v>
      </c>
      <c r="H116">
        <v>2.5299999999999998</v>
      </c>
      <c r="I116">
        <v>0.25617000000000001</v>
      </c>
      <c r="J116">
        <v>-126.79</v>
      </c>
    </row>
    <row r="117" spans="2:10" x14ac:dyDescent="0.15">
      <c r="B117">
        <v>6800</v>
      </c>
      <c r="C117">
        <v>0.55591999999999997</v>
      </c>
      <c r="D117">
        <v>158.13</v>
      </c>
      <c r="E117">
        <v>4.1734999999999998</v>
      </c>
      <c r="F117">
        <v>32.85</v>
      </c>
      <c r="G117">
        <v>8.1044000000000005E-2</v>
      </c>
      <c r="H117">
        <v>1.95</v>
      </c>
      <c r="I117">
        <v>0.24784999999999999</v>
      </c>
      <c r="J117">
        <v>-130.71</v>
      </c>
    </row>
    <row r="118" spans="2:10" x14ac:dyDescent="0.15">
      <c r="B118">
        <v>7000</v>
      </c>
      <c r="C118">
        <v>0.55786000000000002</v>
      </c>
      <c r="D118">
        <v>155.1</v>
      </c>
      <c r="E118">
        <v>4.0511999999999997</v>
      </c>
      <c r="F118">
        <v>30.36</v>
      </c>
      <c r="G118">
        <v>8.1198000000000006E-2</v>
      </c>
      <c r="H118">
        <v>1.61</v>
      </c>
      <c r="I118">
        <v>0.24079</v>
      </c>
      <c r="J118">
        <v>-134.57</v>
      </c>
    </row>
    <row r="119" spans="2:10" x14ac:dyDescent="0.15">
      <c r="B119">
        <v>7200</v>
      </c>
      <c r="C119">
        <v>0.56138999999999994</v>
      </c>
      <c r="D119">
        <v>152.16</v>
      </c>
      <c r="E119">
        <v>3.9518</v>
      </c>
      <c r="F119">
        <v>27.64</v>
      </c>
      <c r="G119">
        <v>8.1548999999999996E-2</v>
      </c>
      <c r="H119">
        <v>1.36</v>
      </c>
      <c r="I119">
        <v>0.23383000000000001</v>
      </c>
      <c r="J119">
        <v>-139.12</v>
      </c>
    </row>
    <row r="120" spans="2:10" x14ac:dyDescent="0.15">
      <c r="B120">
        <v>7400</v>
      </c>
      <c r="C120">
        <v>0.56547000000000003</v>
      </c>
      <c r="D120">
        <v>149.24</v>
      </c>
      <c r="E120">
        <v>3.8458999999999999</v>
      </c>
      <c r="F120">
        <v>25.2</v>
      </c>
      <c r="G120">
        <v>8.1961999999999993E-2</v>
      </c>
      <c r="H120">
        <v>0.89</v>
      </c>
      <c r="I120">
        <v>0.22850999999999999</v>
      </c>
      <c r="J120">
        <v>-142.4</v>
      </c>
    </row>
    <row r="121" spans="2:10" x14ac:dyDescent="0.15">
      <c r="B121">
        <v>7600</v>
      </c>
      <c r="C121">
        <v>0.56842000000000004</v>
      </c>
      <c r="D121">
        <v>146.19999999999999</v>
      </c>
      <c r="E121">
        <v>3.7498999999999998</v>
      </c>
      <c r="F121">
        <v>22.31</v>
      </c>
      <c r="G121">
        <v>8.2547999999999996E-2</v>
      </c>
      <c r="H121">
        <v>0.6</v>
      </c>
      <c r="I121">
        <v>0.22445000000000001</v>
      </c>
      <c r="J121">
        <v>-147.91</v>
      </c>
    </row>
    <row r="122" spans="2:10" x14ac:dyDescent="0.15">
      <c r="B122">
        <v>7800</v>
      </c>
      <c r="C122">
        <v>0.57016</v>
      </c>
      <c r="D122">
        <v>143.21</v>
      </c>
      <c r="E122">
        <v>3.6423000000000001</v>
      </c>
      <c r="F122">
        <v>19.84</v>
      </c>
      <c r="G122">
        <v>8.2888000000000003E-2</v>
      </c>
      <c r="H122">
        <v>0.26</v>
      </c>
      <c r="I122">
        <v>0.21922</v>
      </c>
      <c r="J122">
        <v>-151.96</v>
      </c>
    </row>
    <row r="123" spans="2:10" x14ac:dyDescent="0.15">
      <c r="B123">
        <v>8000</v>
      </c>
      <c r="C123">
        <v>0.57740000000000002</v>
      </c>
      <c r="D123">
        <v>140.41</v>
      </c>
      <c r="E123">
        <v>3.5707</v>
      </c>
      <c r="F123">
        <v>17.2</v>
      </c>
      <c r="G123">
        <v>8.3714999999999998E-2</v>
      </c>
      <c r="H123">
        <v>0.01</v>
      </c>
      <c r="I123">
        <v>0.21787000000000001</v>
      </c>
      <c r="J123">
        <v>-157.05000000000001</v>
      </c>
    </row>
    <row r="124" spans="2:10" x14ac:dyDescent="0.15">
      <c r="B124">
        <v>8200</v>
      </c>
      <c r="C124">
        <v>0.58240999999999998</v>
      </c>
      <c r="D124">
        <v>137.66</v>
      </c>
      <c r="E124">
        <v>3.4765000000000001</v>
      </c>
      <c r="F124">
        <v>14.65</v>
      </c>
      <c r="G124">
        <v>8.4450999999999998E-2</v>
      </c>
      <c r="H124">
        <v>-0.32</v>
      </c>
      <c r="I124">
        <v>0.21586</v>
      </c>
      <c r="J124">
        <v>-161.96</v>
      </c>
    </row>
    <row r="125" spans="2:10" x14ac:dyDescent="0.15">
      <c r="B125">
        <v>8400</v>
      </c>
      <c r="C125">
        <v>0.58818999999999999</v>
      </c>
      <c r="D125">
        <v>135.16999999999999</v>
      </c>
      <c r="E125">
        <v>3.3959999999999999</v>
      </c>
      <c r="F125">
        <v>12.22</v>
      </c>
      <c r="G125">
        <v>8.5080000000000003E-2</v>
      </c>
      <c r="H125">
        <v>-0.5</v>
      </c>
      <c r="I125">
        <v>0.21536</v>
      </c>
      <c r="J125">
        <v>-165.99</v>
      </c>
    </row>
    <row r="126" spans="2:10" x14ac:dyDescent="0.15">
      <c r="B126">
        <v>8600</v>
      </c>
      <c r="C126">
        <v>0.59455999999999998</v>
      </c>
      <c r="D126">
        <v>132.54</v>
      </c>
      <c r="E126">
        <v>3.3151000000000002</v>
      </c>
      <c r="F126">
        <v>9.33</v>
      </c>
      <c r="G126">
        <v>8.6161000000000001E-2</v>
      </c>
      <c r="H126">
        <v>-1.04</v>
      </c>
      <c r="I126">
        <v>0.21679999999999999</v>
      </c>
      <c r="J126">
        <v>-171.55</v>
      </c>
    </row>
    <row r="127" spans="2:10" x14ac:dyDescent="0.15">
      <c r="B127">
        <v>8800</v>
      </c>
      <c r="C127">
        <v>0.59772000000000003</v>
      </c>
      <c r="D127">
        <v>129.69999999999999</v>
      </c>
      <c r="E127">
        <v>3.2168000000000001</v>
      </c>
      <c r="F127">
        <v>6.71</v>
      </c>
      <c r="G127">
        <v>8.7211999999999998E-2</v>
      </c>
      <c r="H127">
        <v>-1.54</v>
      </c>
      <c r="I127">
        <v>0.21923000000000001</v>
      </c>
      <c r="J127">
        <v>-176.45</v>
      </c>
    </row>
    <row r="128" spans="2:10" x14ac:dyDescent="0.15">
      <c r="B128">
        <v>9000</v>
      </c>
      <c r="C128">
        <v>0.60131999999999997</v>
      </c>
      <c r="D128">
        <v>127.62</v>
      </c>
      <c r="E128">
        <v>3.1318000000000001</v>
      </c>
      <c r="F128">
        <v>4.78</v>
      </c>
      <c r="G128">
        <v>8.7726999999999999E-2</v>
      </c>
      <c r="H128">
        <v>-1.58</v>
      </c>
      <c r="I128">
        <v>0.21914</v>
      </c>
      <c r="J128">
        <v>178.32</v>
      </c>
    </row>
    <row r="129" spans="2:10" x14ac:dyDescent="0.15">
      <c r="B129">
        <v>9200</v>
      </c>
      <c r="C129">
        <v>0.60738000000000003</v>
      </c>
      <c r="D129">
        <v>125.2</v>
      </c>
      <c r="E129">
        <v>3.0859000000000001</v>
      </c>
      <c r="F129">
        <v>2.23</v>
      </c>
      <c r="G129">
        <v>8.9548000000000003E-2</v>
      </c>
      <c r="H129">
        <v>-2.0099999999999998</v>
      </c>
      <c r="I129">
        <v>0.22314000000000001</v>
      </c>
      <c r="J129">
        <v>174.88</v>
      </c>
    </row>
    <row r="130" spans="2:10" x14ac:dyDescent="0.15">
      <c r="B130">
        <v>9400</v>
      </c>
      <c r="C130">
        <v>0.61443000000000003</v>
      </c>
      <c r="D130">
        <v>122.62</v>
      </c>
      <c r="E130">
        <v>3.0116999999999998</v>
      </c>
      <c r="F130">
        <v>-0.4</v>
      </c>
      <c r="G130">
        <v>9.0303999999999995E-2</v>
      </c>
      <c r="H130">
        <v>-2.66</v>
      </c>
      <c r="I130">
        <v>0.2281</v>
      </c>
      <c r="J130">
        <v>169.98</v>
      </c>
    </row>
    <row r="131" spans="2:10" x14ac:dyDescent="0.15">
      <c r="B131">
        <v>9600</v>
      </c>
      <c r="C131">
        <v>0.62219999999999998</v>
      </c>
      <c r="D131">
        <v>120.15</v>
      </c>
      <c r="E131">
        <v>2.9499</v>
      </c>
      <c r="F131">
        <v>-3.09</v>
      </c>
      <c r="G131">
        <v>9.1440999999999995E-2</v>
      </c>
      <c r="H131">
        <v>-3.24</v>
      </c>
      <c r="I131">
        <v>0.2349</v>
      </c>
      <c r="J131">
        <v>164.97</v>
      </c>
    </row>
    <row r="132" spans="2:10" x14ac:dyDescent="0.15">
      <c r="B132">
        <v>9800</v>
      </c>
      <c r="C132">
        <v>0.62360000000000004</v>
      </c>
      <c r="D132">
        <v>117.61</v>
      </c>
      <c r="E132">
        <v>2.8553999999999999</v>
      </c>
      <c r="F132">
        <v>-5.27</v>
      </c>
      <c r="G132">
        <v>9.1908000000000004E-2</v>
      </c>
      <c r="H132">
        <v>-3.4</v>
      </c>
      <c r="I132">
        <v>0.23594000000000001</v>
      </c>
      <c r="J132">
        <v>161.02000000000001</v>
      </c>
    </row>
    <row r="133" spans="2:10" x14ac:dyDescent="0.15">
      <c r="B133">
        <v>10000</v>
      </c>
      <c r="C133">
        <v>0.63168999999999997</v>
      </c>
      <c r="D133">
        <v>115.64</v>
      </c>
      <c r="E133">
        <v>2.8111999999999999</v>
      </c>
      <c r="F133">
        <v>-7.91</v>
      </c>
      <c r="G133">
        <v>9.4656000000000004E-2</v>
      </c>
      <c r="H133">
        <v>-3.58</v>
      </c>
      <c r="I133">
        <v>0.24990000000000001</v>
      </c>
      <c r="J133">
        <v>156.66999999999999</v>
      </c>
    </row>
    <row r="134" spans="2:10" x14ac:dyDescent="0.15">
      <c r="B134">
        <v>10200</v>
      </c>
      <c r="C134">
        <v>0.63919000000000004</v>
      </c>
      <c r="D134">
        <v>112.94</v>
      </c>
      <c r="E134">
        <v>2.7305000000000001</v>
      </c>
      <c r="F134">
        <v>-10.52</v>
      </c>
      <c r="G134">
        <v>9.5933000000000004E-2</v>
      </c>
      <c r="H134">
        <v>-4.83</v>
      </c>
      <c r="I134">
        <v>0.25873000000000002</v>
      </c>
      <c r="J134">
        <v>151.53</v>
      </c>
    </row>
    <row r="135" spans="2:10" x14ac:dyDescent="0.15">
      <c r="B135">
        <v>10400</v>
      </c>
      <c r="C135">
        <v>0.64414000000000005</v>
      </c>
      <c r="D135">
        <v>110.95</v>
      </c>
      <c r="E135">
        <v>2.6629999999999998</v>
      </c>
      <c r="F135">
        <v>-12.74</v>
      </c>
      <c r="G135">
        <v>9.6748000000000001E-2</v>
      </c>
      <c r="H135">
        <v>-5.53</v>
      </c>
      <c r="I135">
        <v>0.26366000000000001</v>
      </c>
      <c r="J135">
        <v>146.41</v>
      </c>
    </row>
    <row r="136" spans="2:10" x14ac:dyDescent="0.15">
      <c r="B136">
        <v>10600</v>
      </c>
      <c r="C136">
        <v>0.64568000000000003</v>
      </c>
      <c r="D136">
        <v>108.86</v>
      </c>
      <c r="E136">
        <v>2.5962000000000001</v>
      </c>
      <c r="F136">
        <v>-15.04</v>
      </c>
      <c r="G136">
        <v>9.8303000000000001E-2</v>
      </c>
      <c r="H136">
        <v>-6.21</v>
      </c>
      <c r="I136">
        <v>0.27268999999999999</v>
      </c>
      <c r="J136">
        <v>142.75</v>
      </c>
    </row>
    <row r="137" spans="2:10" x14ac:dyDescent="0.15">
      <c r="B137">
        <v>10800</v>
      </c>
      <c r="C137">
        <v>0.64973000000000003</v>
      </c>
      <c r="D137">
        <v>107.05</v>
      </c>
      <c r="E137">
        <v>2.5474000000000001</v>
      </c>
      <c r="F137">
        <v>-16.93</v>
      </c>
      <c r="G137">
        <v>9.9523E-2</v>
      </c>
      <c r="H137">
        <v>-6.69</v>
      </c>
      <c r="I137">
        <v>0.27738000000000002</v>
      </c>
      <c r="J137">
        <v>138.69</v>
      </c>
    </row>
    <row r="138" spans="2:10" x14ac:dyDescent="0.15">
      <c r="B138">
        <v>11000</v>
      </c>
      <c r="C138">
        <v>0.65349000000000002</v>
      </c>
      <c r="D138">
        <v>105.03</v>
      </c>
      <c r="E138">
        <v>2.5103</v>
      </c>
      <c r="F138">
        <v>-19.38</v>
      </c>
      <c r="G138">
        <v>0.10085</v>
      </c>
      <c r="H138">
        <v>-7.33</v>
      </c>
      <c r="I138">
        <v>0.28952</v>
      </c>
      <c r="J138">
        <v>135.72999999999999</v>
      </c>
    </row>
    <row r="139" spans="2:10" x14ac:dyDescent="0.15">
      <c r="B139">
        <v>11200</v>
      </c>
      <c r="C139">
        <v>0.66886999999999996</v>
      </c>
      <c r="D139">
        <v>103.69</v>
      </c>
      <c r="E139">
        <v>2.4815</v>
      </c>
      <c r="F139">
        <v>-21.84</v>
      </c>
      <c r="G139">
        <v>0.10310999999999999</v>
      </c>
      <c r="H139">
        <v>-7</v>
      </c>
      <c r="I139">
        <v>0.29730000000000001</v>
      </c>
      <c r="J139">
        <v>133.32</v>
      </c>
    </row>
    <row r="140" spans="2:10" x14ac:dyDescent="0.15">
      <c r="B140">
        <v>11400</v>
      </c>
      <c r="C140">
        <v>0.68074999999999997</v>
      </c>
      <c r="D140">
        <v>100.83</v>
      </c>
      <c r="E140">
        <v>2.4094000000000002</v>
      </c>
      <c r="F140">
        <v>-25.04</v>
      </c>
      <c r="G140">
        <v>0.10564999999999999</v>
      </c>
      <c r="H140">
        <v>-8.74</v>
      </c>
      <c r="I140">
        <v>0.31741000000000003</v>
      </c>
      <c r="J140">
        <v>129.6</v>
      </c>
    </row>
    <row r="141" spans="2:10" x14ac:dyDescent="0.15">
      <c r="B141">
        <v>11600</v>
      </c>
      <c r="C141">
        <v>0.68764999999999998</v>
      </c>
      <c r="D141">
        <v>98.76</v>
      </c>
      <c r="E141">
        <v>2.3416999999999999</v>
      </c>
      <c r="F141">
        <v>-27.35</v>
      </c>
      <c r="G141">
        <v>0.10700999999999999</v>
      </c>
      <c r="H141">
        <v>-10.01</v>
      </c>
      <c r="I141">
        <v>0.32826</v>
      </c>
      <c r="J141">
        <v>125.76</v>
      </c>
    </row>
    <row r="142" spans="2:10" x14ac:dyDescent="0.15">
      <c r="B142">
        <v>11800</v>
      </c>
      <c r="C142">
        <v>0.69227000000000005</v>
      </c>
      <c r="D142">
        <v>96.93</v>
      </c>
      <c r="E142">
        <v>2.2829999999999999</v>
      </c>
      <c r="F142">
        <v>-29.59</v>
      </c>
      <c r="G142">
        <v>0.10818999999999999</v>
      </c>
      <c r="H142">
        <v>-11.06</v>
      </c>
      <c r="I142">
        <v>0.34089999999999998</v>
      </c>
      <c r="J142">
        <v>122.13</v>
      </c>
    </row>
    <row r="143" spans="2:10" x14ac:dyDescent="0.15">
      <c r="B143">
        <v>12000</v>
      </c>
      <c r="C143">
        <v>0.69606000000000001</v>
      </c>
      <c r="D143">
        <v>95.22</v>
      </c>
      <c r="E143">
        <v>2.2330999999999999</v>
      </c>
      <c r="F143">
        <v>-31.67</v>
      </c>
      <c r="G143">
        <v>0.10909000000000001</v>
      </c>
      <c r="H143">
        <v>-11.87</v>
      </c>
      <c r="I143">
        <v>0.35402</v>
      </c>
      <c r="J143">
        <v>118.61</v>
      </c>
    </row>
    <row r="144" spans="2:10" x14ac:dyDescent="0.15">
      <c r="B144">
        <v>12200</v>
      </c>
      <c r="C144">
        <v>0.70908000000000004</v>
      </c>
      <c r="D144">
        <v>93.51</v>
      </c>
      <c r="E144">
        <v>2.2000000000000002</v>
      </c>
      <c r="F144">
        <v>-33.85</v>
      </c>
      <c r="G144">
        <v>0.11047</v>
      </c>
      <c r="H144">
        <v>-12.43</v>
      </c>
      <c r="I144">
        <v>0.36204999999999998</v>
      </c>
      <c r="J144">
        <v>115.39</v>
      </c>
    </row>
    <row r="145" spans="2:10" x14ac:dyDescent="0.15">
      <c r="B145">
        <v>12400</v>
      </c>
      <c r="C145">
        <v>0.71909999999999996</v>
      </c>
      <c r="D145">
        <v>91.07</v>
      </c>
      <c r="E145">
        <v>2.1535000000000002</v>
      </c>
      <c r="F145">
        <v>-36.729999999999997</v>
      </c>
      <c r="G145">
        <v>0.11345</v>
      </c>
      <c r="H145">
        <v>-13.23</v>
      </c>
      <c r="I145">
        <v>0.37712000000000001</v>
      </c>
      <c r="J145">
        <v>112.75</v>
      </c>
    </row>
    <row r="146" spans="2:10" x14ac:dyDescent="0.15">
      <c r="B146">
        <v>12600</v>
      </c>
      <c r="C146">
        <v>0.72746999999999995</v>
      </c>
      <c r="D146">
        <v>88.96</v>
      </c>
      <c r="E146">
        <v>2.0916999999999999</v>
      </c>
      <c r="F146">
        <v>-39.119999999999997</v>
      </c>
      <c r="G146">
        <v>0.11549</v>
      </c>
      <c r="H146">
        <v>-14.7</v>
      </c>
      <c r="I146">
        <v>0.38590000000000002</v>
      </c>
      <c r="J146">
        <v>109.78</v>
      </c>
    </row>
    <row r="147" spans="2:10" x14ac:dyDescent="0.15">
      <c r="B147">
        <v>12800</v>
      </c>
      <c r="C147">
        <v>0.73726999999999998</v>
      </c>
      <c r="D147">
        <v>87.21</v>
      </c>
      <c r="E147">
        <v>2.0396999999999998</v>
      </c>
      <c r="F147">
        <v>-41.14</v>
      </c>
      <c r="G147">
        <v>0.11706</v>
      </c>
      <c r="H147">
        <v>-15.88</v>
      </c>
      <c r="I147">
        <v>0.40344999999999998</v>
      </c>
      <c r="J147">
        <v>107.27</v>
      </c>
    </row>
    <row r="148" spans="2:10" x14ac:dyDescent="0.15">
      <c r="B148">
        <v>13000</v>
      </c>
      <c r="C148">
        <v>0.74285000000000001</v>
      </c>
      <c r="D148">
        <v>85.35</v>
      </c>
      <c r="E148">
        <v>2.0030000000000001</v>
      </c>
      <c r="F148">
        <v>-43.55</v>
      </c>
      <c r="G148">
        <v>0.11942</v>
      </c>
      <c r="H148">
        <v>-17.29</v>
      </c>
      <c r="I148">
        <v>0.4113</v>
      </c>
      <c r="J148">
        <v>104.44</v>
      </c>
    </row>
    <row r="149" spans="2:10" x14ac:dyDescent="0.15">
      <c r="B149">
        <v>13200</v>
      </c>
      <c r="C149">
        <v>0.74905999999999995</v>
      </c>
      <c r="D149">
        <v>84.04</v>
      </c>
      <c r="E149">
        <v>1.9585999999999999</v>
      </c>
      <c r="F149">
        <v>-45.49</v>
      </c>
      <c r="G149">
        <v>0.121</v>
      </c>
      <c r="H149">
        <v>-18.8</v>
      </c>
      <c r="I149">
        <v>0.42743999999999999</v>
      </c>
      <c r="J149">
        <v>102.13</v>
      </c>
    </row>
    <row r="150" spans="2:10" x14ac:dyDescent="0.15">
      <c r="B150">
        <v>13400</v>
      </c>
      <c r="C150">
        <v>0.75294000000000005</v>
      </c>
      <c r="D150">
        <v>82</v>
      </c>
      <c r="E150">
        <v>1.9319</v>
      </c>
      <c r="F150">
        <v>-47.97</v>
      </c>
      <c r="G150">
        <v>0.12277</v>
      </c>
      <c r="H150">
        <v>-20.329999999999998</v>
      </c>
      <c r="I150">
        <v>0.43953999999999999</v>
      </c>
      <c r="J150">
        <v>99.53</v>
      </c>
    </row>
    <row r="151" spans="2:10" x14ac:dyDescent="0.15">
      <c r="B151">
        <v>13600</v>
      </c>
      <c r="C151">
        <v>0.76004000000000005</v>
      </c>
      <c r="D151">
        <v>79.8</v>
      </c>
      <c r="E151">
        <v>1.8793</v>
      </c>
      <c r="F151">
        <v>-50.45</v>
      </c>
      <c r="G151">
        <v>0.12374</v>
      </c>
      <c r="H151">
        <v>-21.88</v>
      </c>
      <c r="I151">
        <v>0.45584000000000002</v>
      </c>
      <c r="J151">
        <v>97.18</v>
      </c>
    </row>
    <row r="152" spans="2:10" x14ac:dyDescent="0.15">
      <c r="B152">
        <v>13800</v>
      </c>
      <c r="C152">
        <v>0.76307000000000003</v>
      </c>
      <c r="D152">
        <v>77.67</v>
      </c>
      <c r="E152">
        <v>1.8320000000000001</v>
      </c>
      <c r="F152">
        <v>-52.8</v>
      </c>
      <c r="G152">
        <v>0.12497999999999999</v>
      </c>
      <c r="H152">
        <v>-22.95</v>
      </c>
      <c r="I152">
        <v>0.46922999999999998</v>
      </c>
      <c r="J152">
        <v>94.37</v>
      </c>
    </row>
    <row r="153" spans="2:10" x14ac:dyDescent="0.15">
      <c r="B153">
        <v>14000</v>
      </c>
      <c r="C153">
        <v>0.77439999999999998</v>
      </c>
      <c r="D153">
        <v>75.930000000000007</v>
      </c>
      <c r="E153">
        <v>1.7878000000000001</v>
      </c>
      <c r="F153">
        <v>-54.97</v>
      </c>
      <c r="G153">
        <v>0.12598000000000001</v>
      </c>
      <c r="H153">
        <v>-24.79</v>
      </c>
      <c r="I153">
        <v>0.48452000000000001</v>
      </c>
      <c r="J153">
        <v>91.91</v>
      </c>
    </row>
    <row r="154" spans="2:10" x14ac:dyDescent="0.15">
      <c r="B154">
        <v>14200</v>
      </c>
      <c r="C154">
        <v>0.78278000000000003</v>
      </c>
      <c r="D154">
        <v>74.239999999999995</v>
      </c>
      <c r="E154">
        <v>1.7575000000000001</v>
      </c>
      <c r="F154">
        <v>-57.2</v>
      </c>
      <c r="G154">
        <v>0.12540000000000001</v>
      </c>
      <c r="H154">
        <v>-25.82</v>
      </c>
      <c r="I154">
        <v>0.49891000000000002</v>
      </c>
      <c r="J154">
        <v>88.9</v>
      </c>
    </row>
    <row r="155" spans="2:10" x14ac:dyDescent="0.15">
      <c r="B155">
        <v>14400</v>
      </c>
      <c r="C155">
        <v>0.78520000000000001</v>
      </c>
      <c r="D155">
        <v>71.98</v>
      </c>
      <c r="E155">
        <v>1.7145999999999999</v>
      </c>
      <c r="F155">
        <v>-59.88</v>
      </c>
      <c r="G155">
        <v>0.12691</v>
      </c>
      <c r="H155">
        <v>-26.75</v>
      </c>
      <c r="I155">
        <v>0.50907999999999998</v>
      </c>
      <c r="J155">
        <v>86.9</v>
      </c>
    </row>
    <row r="156" spans="2:10" x14ac:dyDescent="0.15">
      <c r="B156">
        <v>14600</v>
      </c>
      <c r="C156">
        <v>0.79012000000000004</v>
      </c>
      <c r="D156">
        <v>70.45</v>
      </c>
      <c r="E156">
        <v>1.6725000000000001</v>
      </c>
      <c r="F156">
        <v>-61.69</v>
      </c>
      <c r="G156">
        <v>0.12828000000000001</v>
      </c>
      <c r="H156">
        <v>-27.82</v>
      </c>
      <c r="I156">
        <v>0.52493999999999996</v>
      </c>
      <c r="J156">
        <v>84.48</v>
      </c>
    </row>
    <row r="157" spans="2:10" x14ac:dyDescent="0.15">
      <c r="B157">
        <v>14800</v>
      </c>
      <c r="C157">
        <v>0.79332999999999998</v>
      </c>
      <c r="D157">
        <v>68.540000000000006</v>
      </c>
      <c r="E157">
        <v>1.6295999999999999</v>
      </c>
      <c r="F157">
        <v>-63.91</v>
      </c>
      <c r="G157">
        <v>0.13031999999999999</v>
      </c>
      <c r="H157">
        <v>-28.77</v>
      </c>
      <c r="I157">
        <v>0.53613</v>
      </c>
      <c r="J157">
        <v>82.37</v>
      </c>
    </row>
    <row r="158" spans="2:10" x14ac:dyDescent="0.15">
      <c r="B158">
        <v>15000</v>
      </c>
      <c r="C158">
        <v>0.80218999999999996</v>
      </c>
      <c r="D158">
        <v>67.180000000000007</v>
      </c>
      <c r="E158">
        <v>1.5871</v>
      </c>
      <c r="F158">
        <v>-65.89</v>
      </c>
      <c r="G158">
        <v>0.13242999999999999</v>
      </c>
      <c r="H158">
        <v>-30.7</v>
      </c>
      <c r="I158">
        <v>0.55291999999999997</v>
      </c>
      <c r="J158">
        <v>80.260000000000005</v>
      </c>
    </row>
    <row r="159" spans="2:10" x14ac:dyDescent="0.15">
      <c r="B159">
        <v>15200</v>
      </c>
      <c r="C159">
        <v>0.81011999999999995</v>
      </c>
      <c r="D159">
        <v>65.569999999999993</v>
      </c>
      <c r="E159">
        <v>1.5617000000000001</v>
      </c>
      <c r="F159">
        <v>-67.95</v>
      </c>
      <c r="G159">
        <v>0.13349</v>
      </c>
      <c r="H159">
        <v>-32.450000000000003</v>
      </c>
      <c r="I159">
        <v>0.56374999999999997</v>
      </c>
      <c r="J159">
        <v>78.28</v>
      </c>
    </row>
    <row r="160" spans="2:10" x14ac:dyDescent="0.15">
      <c r="B160">
        <v>15400</v>
      </c>
      <c r="C160">
        <v>0.81840000000000002</v>
      </c>
      <c r="D160">
        <v>63.91</v>
      </c>
      <c r="E160">
        <v>1.5278</v>
      </c>
      <c r="F160">
        <v>-70.28</v>
      </c>
      <c r="G160">
        <v>0.13355</v>
      </c>
      <c r="H160">
        <v>-34.130000000000003</v>
      </c>
      <c r="I160">
        <v>0.58203000000000005</v>
      </c>
      <c r="J160">
        <v>76.06</v>
      </c>
    </row>
    <row r="161" spans="2:10" x14ac:dyDescent="0.15">
      <c r="B161">
        <v>15600</v>
      </c>
      <c r="C161">
        <v>0.81994</v>
      </c>
      <c r="D161">
        <v>62.82</v>
      </c>
      <c r="E161">
        <v>1.5007999999999999</v>
      </c>
      <c r="F161">
        <v>-72.319999999999993</v>
      </c>
      <c r="G161">
        <v>0.13499</v>
      </c>
      <c r="H161">
        <v>-35.700000000000003</v>
      </c>
      <c r="I161">
        <v>0.59192999999999996</v>
      </c>
      <c r="J161">
        <v>74</v>
      </c>
    </row>
    <row r="162" spans="2:10" x14ac:dyDescent="0.15">
      <c r="B162">
        <v>15800</v>
      </c>
      <c r="C162">
        <v>0.83113000000000004</v>
      </c>
      <c r="D162">
        <v>60.77</v>
      </c>
      <c r="E162">
        <v>1.4661</v>
      </c>
      <c r="F162">
        <v>-74.91</v>
      </c>
      <c r="G162">
        <v>0.13456000000000001</v>
      </c>
      <c r="H162">
        <v>-37.729999999999997</v>
      </c>
      <c r="I162">
        <v>0.60907999999999995</v>
      </c>
      <c r="J162">
        <v>71.650000000000006</v>
      </c>
    </row>
    <row r="163" spans="2:10" x14ac:dyDescent="0.15">
      <c r="B163">
        <v>16000</v>
      </c>
      <c r="C163">
        <v>0.83401000000000003</v>
      </c>
      <c r="D163">
        <v>59.23</v>
      </c>
      <c r="E163">
        <v>1.4286000000000001</v>
      </c>
      <c r="F163">
        <v>-77.16</v>
      </c>
      <c r="G163">
        <v>0.13442000000000001</v>
      </c>
      <c r="H163">
        <v>-39.03</v>
      </c>
      <c r="I163">
        <v>0.61809000000000003</v>
      </c>
      <c r="J163">
        <v>69.5</v>
      </c>
    </row>
    <row r="164" spans="2:10" x14ac:dyDescent="0.15">
      <c r="B164">
        <v>16200</v>
      </c>
      <c r="C164">
        <v>0.84167999999999998</v>
      </c>
      <c r="D164">
        <v>57.74</v>
      </c>
      <c r="E164">
        <v>1.3976</v>
      </c>
      <c r="F164">
        <v>-79</v>
      </c>
      <c r="G164">
        <v>0.13406000000000001</v>
      </c>
      <c r="H164">
        <v>-40.44</v>
      </c>
      <c r="I164">
        <v>0.63105</v>
      </c>
      <c r="J164">
        <v>66.989999999999995</v>
      </c>
    </row>
    <row r="165" spans="2:10" x14ac:dyDescent="0.15">
      <c r="B165">
        <v>16400</v>
      </c>
      <c r="C165">
        <v>0.85033000000000003</v>
      </c>
      <c r="D165">
        <v>56.05</v>
      </c>
      <c r="E165">
        <v>1.3604000000000001</v>
      </c>
      <c r="F165">
        <v>-81.489999999999995</v>
      </c>
      <c r="G165">
        <v>0.13414000000000001</v>
      </c>
      <c r="H165">
        <v>-41.46</v>
      </c>
      <c r="I165">
        <v>0.63743000000000005</v>
      </c>
      <c r="J165">
        <v>64.849999999999994</v>
      </c>
    </row>
    <row r="166" spans="2:10" x14ac:dyDescent="0.15">
      <c r="B166">
        <v>16600</v>
      </c>
      <c r="C166">
        <v>0.85257000000000005</v>
      </c>
      <c r="D166">
        <v>54.51</v>
      </c>
      <c r="E166">
        <v>1.3312999999999999</v>
      </c>
      <c r="F166">
        <v>-83.56</v>
      </c>
      <c r="G166">
        <v>0.13422999999999999</v>
      </c>
      <c r="H166">
        <v>-42.96</v>
      </c>
      <c r="I166">
        <v>0.64495000000000002</v>
      </c>
      <c r="J166">
        <v>63.13</v>
      </c>
    </row>
    <row r="167" spans="2:10" x14ac:dyDescent="0.15">
      <c r="B167">
        <v>16800</v>
      </c>
      <c r="C167">
        <v>0.85960000000000003</v>
      </c>
      <c r="D167">
        <v>53.09</v>
      </c>
      <c r="E167">
        <v>1.2932999999999999</v>
      </c>
      <c r="F167">
        <v>-86</v>
      </c>
      <c r="G167">
        <v>0.13302</v>
      </c>
      <c r="H167">
        <v>-43.85</v>
      </c>
      <c r="I167">
        <v>0.65368000000000004</v>
      </c>
      <c r="J167">
        <v>60.96</v>
      </c>
    </row>
    <row r="168" spans="2:10" x14ac:dyDescent="0.15">
      <c r="B168">
        <v>17000</v>
      </c>
      <c r="C168">
        <v>0.86048000000000002</v>
      </c>
      <c r="D168">
        <v>51.51</v>
      </c>
      <c r="E168">
        <v>1.2609999999999999</v>
      </c>
      <c r="F168">
        <v>-87.7</v>
      </c>
      <c r="G168">
        <v>0.13367999999999999</v>
      </c>
      <c r="H168">
        <v>-44.9</v>
      </c>
      <c r="I168">
        <v>0.66605999999999999</v>
      </c>
      <c r="J168">
        <v>59.8</v>
      </c>
    </row>
    <row r="169" spans="2:10" x14ac:dyDescent="0.15">
      <c r="B169">
        <v>17200</v>
      </c>
      <c r="C169">
        <v>0.86031000000000002</v>
      </c>
      <c r="D169">
        <v>50.06</v>
      </c>
      <c r="E169">
        <v>1.2251000000000001</v>
      </c>
      <c r="F169">
        <v>-90</v>
      </c>
      <c r="G169">
        <v>0.13511000000000001</v>
      </c>
      <c r="H169">
        <v>-45.38</v>
      </c>
      <c r="I169">
        <v>0.67476000000000003</v>
      </c>
      <c r="J169">
        <v>57.38</v>
      </c>
    </row>
    <row r="170" spans="2:10" x14ac:dyDescent="0.15">
      <c r="B170">
        <v>17400</v>
      </c>
      <c r="C170">
        <v>0.86677000000000004</v>
      </c>
      <c r="D170">
        <v>48.17</v>
      </c>
      <c r="E170">
        <v>1.2036</v>
      </c>
      <c r="F170">
        <v>-91.74</v>
      </c>
      <c r="G170">
        <v>0.13564999999999999</v>
      </c>
      <c r="H170">
        <v>-47.2</v>
      </c>
      <c r="I170">
        <v>0.68511</v>
      </c>
      <c r="J170">
        <v>55.91</v>
      </c>
    </row>
    <row r="171" spans="2:10" x14ac:dyDescent="0.15">
      <c r="B171">
        <v>17600</v>
      </c>
      <c r="C171">
        <v>0.86921000000000004</v>
      </c>
      <c r="D171">
        <v>46.21</v>
      </c>
      <c r="E171">
        <v>1.1726000000000001</v>
      </c>
      <c r="F171">
        <v>-94.08</v>
      </c>
      <c r="G171">
        <v>0.13544</v>
      </c>
      <c r="H171">
        <v>-47.07</v>
      </c>
      <c r="I171">
        <v>0.69555999999999996</v>
      </c>
      <c r="J171">
        <v>53.58</v>
      </c>
    </row>
    <row r="172" spans="2:10" x14ac:dyDescent="0.15">
      <c r="B172">
        <v>17800</v>
      </c>
      <c r="C172">
        <v>0.86523000000000005</v>
      </c>
      <c r="D172">
        <v>44.87</v>
      </c>
      <c r="E172">
        <v>1.1408</v>
      </c>
      <c r="F172">
        <v>-95.78</v>
      </c>
      <c r="G172">
        <v>0.14022999999999999</v>
      </c>
      <c r="H172">
        <v>-48.54</v>
      </c>
      <c r="I172">
        <v>0.69938999999999996</v>
      </c>
      <c r="J172">
        <v>51.42</v>
      </c>
    </row>
    <row r="173" spans="2:10" x14ac:dyDescent="0.15">
      <c r="B173">
        <v>18000</v>
      </c>
      <c r="C173">
        <v>0.88041999999999998</v>
      </c>
      <c r="D173">
        <v>43.83</v>
      </c>
      <c r="E173">
        <v>1.1028</v>
      </c>
      <c r="F173">
        <v>-97.75</v>
      </c>
      <c r="G173">
        <v>0.14049</v>
      </c>
      <c r="H173">
        <v>-49.74</v>
      </c>
      <c r="I173">
        <v>0.69754000000000005</v>
      </c>
      <c r="J173">
        <v>49.67</v>
      </c>
    </row>
    <row r="174" spans="2:10" x14ac:dyDescent="0.15">
      <c r="B174">
        <v>18200</v>
      </c>
      <c r="C174">
        <v>0.88548000000000004</v>
      </c>
      <c r="D174">
        <v>42.08</v>
      </c>
      <c r="E174">
        <v>1.0932999999999999</v>
      </c>
      <c r="F174">
        <v>-99.85</v>
      </c>
      <c r="G174">
        <v>0.14177000000000001</v>
      </c>
      <c r="H174">
        <v>-53</v>
      </c>
      <c r="I174">
        <v>0.70782</v>
      </c>
      <c r="J174">
        <v>48.17</v>
      </c>
    </row>
    <row r="175" spans="2:10" x14ac:dyDescent="0.15">
      <c r="B175">
        <v>18400</v>
      </c>
      <c r="C175">
        <v>0.89141999999999999</v>
      </c>
      <c r="D175">
        <v>41.08</v>
      </c>
      <c r="E175">
        <v>1.0477000000000001</v>
      </c>
      <c r="F175">
        <v>-102.01</v>
      </c>
      <c r="G175">
        <v>0.13868</v>
      </c>
      <c r="H175">
        <v>-52.97</v>
      </c>
      <c r="I175">
        <v>0.70823999999999998</v>
      </c>
      <c r="J175">
        <v>46.65</v>
      </c>
    </row>
    <row r="176" spans="2:10" x14ac:dyDescent="0.15">
      <c r="B176">
        <v>18600</v>
      </c>
      <c r="C176">
        <v>0.88300999999999996</v>
      </c>
      <c r="D176">
        <v>40.020000000000003</v>
      </c>
      <c r="E176">
        <v>1.0248999999999999</v>
      </c>
      <c r="F176">
        <v>-103.31</v>
      </c>
      <c r="G176">
        <v>0.14197000000000001</v>
      </c>
      <c r="H176">
        <v>-54.38</v>
      </c>
      <c r="I176">
        <v>0.71655000000000002</v>
      </c>
      <c r="J176">
        <v>45.47</v>
      </c>
    </row>
    <row r="177" spans="2:10" x14ac:dyDescent="0.15">
      <c r="B177">
        <v>18800</v>
      </c>
      <c r="C177">
        <v>0.89861000000000002</v>
      </c>
      <c r="D177">
        <v>38.42</v>
      </c>
      <c r="E177">
        <v>0.98868</v>
      </c>
      <c r="F177">
        <v>-105.61</v>
      </c>
      <c r="G177">
        <v>0.14057</v>
      </c>
      <c r="H177">
        <v>-56.29</v>
      </c>
      <c r="I177">
        <v>0.72004000000000001</v>
      </c>
      <c r="J177">
        <v>43.65</v>
      </c>
    </row>
    <row r="178" spans="2:10" x14ac:dyDescent="0.15">
      <c r="B178">
        <v>19000</v>
      </c>
      <c r="C178">
        <v>0.90724000000000005</v>
      </c>
      <c r="D178">
        <v>36.43</v>
      </c>
      <c r="E178">
        <v>0.96375999999999995</v>
      </c>
      <c r="F178">
        <v>-106.88</v>
      </c>
      <c r="G178">
        <v>0.14002999999999999</v>
      </c>
      <c r="H178">
        <v>-57.15</v>
      </c>
      <c r="I178">
        <v>0.72167999999999999</v>
      </c>
      <c r="J178">
        <v>43.15</v>
      </c>
    </row>
    <row r="179" spans="2:10" x14ac:dyDescent="0.15">
      <c r="B179">
        <v>19200</v>
      </c>
      <c r="C179">
        <v>0.91071999999999997</v>
      </c>
      <c r="D179">
        <v>34.68</v>
      </c>
      <c r="E179">
        <v>0.92988000000000004</v>
      </c>
      <c r="F179">
        <v>-108.32</v>
      </c>
      <c r="G179">
        <v>0.14113000000000001</v>
      </c>
      <c r="H179">
        <v>-56.81</v>
      </c>
      <c r="I179">
        <v>0.73468999999999995</v>
      </c>
      <c r="J179">
        <v>41.55</v>
      </c>
    </row>
    <row r="180" spans="2:10" x14ac:dyDescent="0.15">
      <c r="B180">
        <v>19400</v>
      </c>
      <c r="C180">
        <v>0.90922999999999998</v>
      </c>
      <c r="D180">
        <v>33.39</v>
      </c>
      <c r="E180">
        <v>0.91405000000000003</v>
      </c>
      <c r="F180">
        <v>-109.62</v>
      </c>
      <c r="G180">
        <v>0.14732999999999999</v>
      </c>
      <c r="H180">
        <v>-59.51</v>
      </c>
      <c r="I180">
        <v>0.73484000000000005</v>
      </c>
      <c r="J180">
        <v>40.72</v>
      </c>
    </row>
    <row r="181" spans="2:10" x14ac:dyDescent="0.15">
      <c r="B181">
        <v>19600</v>
      </c>
      <c r="C181">
        <v>0.92186000000000001</v>
      </c>
      <c r="D181">
        <v>32.380000000000003</v>
      </c>
      <c r="E181">
        <v>0.89995999999999998</v>
      </c>
      <c r="F181">
        <v>-111.48</v>
      </c>
      <c r="G181">
        <v>0.14407</v>
      </c>
      <c r="H181">
        <v>-61.91</v>
      </c>
      <c r="I181">
        <v>0.74905999999999995</v>
      </c>
      <c r="J181">
        <v>39.17</v>
      </c>
    </row>
    <row r="182" spans="2:10" x14ac:dyDescent="0.15">
      <c r="B182">
        <v>19800</v>
      </c>
      <c r="C182">
        <v>0.92883000000000004</v>
      </c>
      <c r="D182">
        <v>31.04</v>
      </c>
      <c r="E182">
        <v>0.87982000000000005</v>
      </c>
      <c r="F182">
        <v>-113.54</v>
      </c>
      <c r="G182">
        <v>0.14058999999999999</v>
      </c>
      <c r="H182">
        <v>-62.58</v>
      </c>
      <c r="I182">
        <v>0.75432999999999995</v>
      </c>
      <c r="J182">
        <v>37.85</v>
      </c>
    </row>
    <row r="183" spans="2:10" x14ac:dyDescent="0.15">
      <c r="B183">
        <v>20000</v>
      </c>
      <c r="C183">
        <v>0.92047000000000001</v>
      </c>
      <c r="D183">
        <v>29.02</v>
      </c>
      <c r="E183">
        <v>0.84558</v>
      </c>
      <c r="F183">
        <v>-115.08</v>
      </c>
      <c r="G183">
        <v>0.14244000000000001</v>
      </c>
      <c r="H183">
        <v>-62.42</v>
      </c>
      <c r="I183">
        <v>0.75666</v>
      </c>
      <c r="J183">
        <v>36.28</v>
      </c>
    </row>
    <row r="184" spans="2:10" x14ac:dyDescent="0.15">
      <c r="B184">
        <v>20200</v>
      </c>
      <c r="C184">
        <v>0.92203000000000002</v>
      </c>
      <c r="D184">
        <v>27.78</v>
      </c>
      <c r="E184">
        <v>0.83331</v>
      </c>
      <c r="F184">
        <v>-116.35</v>
      </c>
      <c r="G184">
        <v>0.14438000000000001</v>
      </c>
      <c r="H184">
        <v>-62.06</v>
      </c>
      <c r="I184">
        <v>0.75705999999999996</v>
      </c>
      <c r="J184">
        <v>35.51</v>
      </c>
    </row>
    <row r="185" spans="2:10" x14ac:dyDescent="0.15">
      <c r="B185">
        <v>20400</v>
      </c>
      <c r="C185">
        <v>0.92484999999999995</v>
      </c>
      <c r="D185">
        <v>26.42</v>
      </c>
      <c r="E185">
        <v>0.81347999999999998</v>
      </c>
      <c r="F185">
        <v>-117.54</v>
      </c>
      <c r="G185">
        <v>0.15359999999999999</v>
      </c>
      <c r="H185">
        <v>-64.150000000000006</v>
      </c>
      <c r="I185">
        <v>0.76695999999999998</v>
      </c>
      <c r="J185">
        <v>34.94</v>
      </c>
    </row>
    <row r="186" spans="2:10" x14ac:dyDescent="0.15">
      <c r="B186">
        <v>20600</v>
      </c>
      <c r="C186">
        <v>0.93020999999999998</v>
      </c>
      <c r="D186">
        <v>24.28</v>
      </c>
      <c r="E186">
        <v>0.79883999999999999</v>
      </c>
      <c r="F186">
        <v>-118.92</v>
      </c>
      <c r="G186">
        <v>0.15631</v>
      </c>
      <c r="H186">
        <v>-67.05</v>
      </c>
      <c r="I186">
        <v>0.77437</v>
      </c>
      <c r="J186">
        <v>34.340000000000003</v>
      </c>
    </row>
    <row r="187" spans="2:10" x14ac:dyDescent="0.15">
      <c r="B187">
        <v>20800</v>
      </c>
      <c r="C187">
        <v>0.91327000000000003</v>
      </c>
      <c r="D187">
        <v>22.93</v>
      </c>
      <c r="E187">
        <v>0.77898999999999996</v>
      </c>
      <c r="F187">
        <v>-120.63</v>
      </c>
      <c r="G187">
        <v>0.16075</v>
      </c>
      <c r="H187">
        <v>-69.23</v>
      </c>
      <c r="I187">
        <v>0.79578000000000004</v>
      </c>
      <c r="J187">
        <v>32.950000000000003</v>
      </c>
    </row>
    <row r="188" spans="2:10" x14ac:dyDescent="0.15">
      <c r="B188">
        <v>21000</v>
      </c>
      <c r="C188">
        <v>0.91264000000000001</v>
      </c>
      <c r="D188">
        <v>22.4</v>
      </c>
      <c r="E188">
        <v>0.77254</v>
      </c>
      <c r="F188">
        <v>-122.52</v>
      </c>
      <c r="G188">
        <v>0.15895000000000001</v>
      </c>
      <c r="H188">
        <v>-72.989999999999995</v>
      </c>
      <c r="I188">
        <v>0.80694999999999995</v>
      </c>
      <c r="J188">
        <v>31.09</v>
      </c>
    </row>
    <row r="189" spans="2:10" x14ac:dyDescent="0.15">
      <c r="B189">
        <v>21200</v>
      </c>
      <c r="C189">
        <v>0.91857999999999995</v>
      </c>
      <c r="D189">
        <v>20.99</v>
      </c>
      <c r="E189">
        <v>0.75044999999999995</v>
      </c>
      <c r="F189">
        <v>-124.24</v>
      </c>
      <c r="G189">
        <v>0.16073000000000001</v>
      </c>
      <c r="H189">
        <v>-75.67</v>
      </c>
      <c r="I189">
        <v>0.81452000000000002</v>
      </c>
      <c r="J189">
        <v>29.98</v>
      </c>
    </row>
    <row r="190" spans="2:10" x14ac:dyDescent="0.15">
      <c r="B190">
        <v>21400</v>
      </c>
      <c r="C190">
        <v>0.90664999999999996</v>
      </c>
      <c r="D190">
        <v>19.66</v>
      </c>
      <c r="E190">
        <v>0.73860999999999999</v>
      </c>
      <c r="F190">
        <v>-125.74</v>
      </c>
      <c r="G190">
        <v>0.16119</v>
      </c>
      <c r="H190">
        <v>-76.81</v>
      </c>
      <c r="I190">
        <v>0.81654000000000004</v>
      </c>
      <c r="J190">
        <v>28.05</v>
      </c>
    </row>
    <row r="191" spans="2:10" x14ac:dyDescent="0.15">
      <c r="B191">
        <v>21600</v>
      </c>
      <c r="C191">
        <v>0.89753000000000005</v>
      </c>
      <c r="D191">
        <v>18.399999999999999</v>
      </c>
      <c r="E191">
        <v>0.71562000000000003</v>
      </c>
      <c r="F191">
        <v>-127.87</v>
      </c>
      <c r="G191">
        <v>0.15883</v>
      </c>
      <c r="H191">
        <v>-81.709999999999994</v>
      </c>
      <c r="I191">
        <v>0.81954000000000005</v>
      </c>
      <c r="J191">
        <v>26.62</v>
      </c>
    </row>
    <row r="192" spans="2:10" x14ac:dyDescent="0.15">
      <c r="B192">
        <v>21800</v>
      </c>
      <c r="C192">
        <v>0.89022000000000001</v>
      </c>
      <c r="D192">
        <v>18.29</v>
      </c>
      <c r="E192">
        <v>0.70221</v>
      </c>
      <c r="F192">
        <v>-128.91</v>
      </c>
      <c r="G192">
        <v>0.15636</v>
      </c>
      <c r="H192">
        <v>-82.97</v>
      </c>
      <c r="I192">
        <v>0.81733999999999996</v>
      </c>
      <c r="J192">
        <v>25.96</v>
      </c>
    </row>
    <row r="193" spans="2:10" x14ac:dyDescent="0.15">
      <c r="B193">
        <v>22000</v>
      </c>
      <c r="C193">
        <v>0.90169999999999995</v>
      </c>
      <c r="D193">
        <v>17.22</v>
      </c>
      <c r="E193">
        <v>0.68022000000000005</v>
      </c>
      <c r="F193">
        <v>-131.1</v>
      </c>
      <c r="G193">
        <v>0.15262999999999999</v>
      </c>
      <c r="H193">
        <v>-87.46</v>
      </c>
      <c r="I193">
        <v>0.82743</v>
      </c>
      <c r="J193">
        <v>24.74</v>
      </c>
    </row>
    <row r="194" spans="2:10" x14ac:dyDescent="0.15">
      <c r="B194">
        <v>22200</v>
      </c>
      <c r="C194">
        <v>0.90329000000000004</v>
      </c>
      <c r="D194">
        <v>15.91</v>
      </c>
      <c r="E194">
        <v>0.66752999999999996</v>
      </c>
      <c r="F194">
        <v>-132.18</v>
      </c>
      <c r="G194">
        <v>0.14721000000000001</v>
      </c>
      <c r="H194">
        <v>-86.83</v>
      </c>
      <c r="I194">
        <v>0.82647000000000004</v>
      </c>
      <c r="J194">
        <v>23.94</v>
      </c>
    </row>
    <row r="195" spans="2:10" x14ac:dyDescent="0.15">
      <c r="B195">
        <v>22400</v>
      </c>
      <c r="C195">
        <v>0.90397000000000005</v>
      </c>
      <c r="D195">
        <v>14.92</v>
      </c>
      <c r="E195">
        <v>0.63983000000000001</v>
      </c>
      <c r="F195">
        <v>-133.91</v>
      </c>
      <c r="G195">
        <v>0.14254</v>
      </c>
      <c r="H195">
        <v>-87.47</v>
      </c>
      <c r="I195">
        <v>0.83211000000000002</v>
      </c>
      <c r="J195">
        <v>23.16</v>
      </c>
    </row>
    <row r="196" spans="2:10" x14ac:dyDescent="0.15">
      <c r="B196">
        <v>22600</v>
      </c>
      <c r="C196">
        <v>0.90552999999999995</v>
      </c>
      <c r="D196">
        <v>14.32</v>
      </c>
      <c r="E196">
        <v>0.64573000000000003</v>
      </c>
      <c r="F196">
        <v>-133.97999999999999</v>
      </c>
      <c r="G196">
        <v>0.14263999999999999</v>
      </c>
      <c r="H196">
        <v>-89.54</v>
      </c>
      <c r="I196">
        <v>0.84821999999999997</v>
      </c>
      <c r="J196">
        <v>22.86</v>
      </c>
    </row>
    <row r="197" spans="2:10" x14ac:dyDescent="0.15">
      <c r="B197">
        <v>22800</v>
      </c>
      <c r="C197">
        <v>0.91800999999999999</v>
      </c>
      <c r="D197">
        <v>13.79</v>
      </c>
      <c r="E197">
        <v>0.62912000000000001</v>
      </c>
      <c r="F197">
        <v>-137.12</v>
      </c>
      <c r="G197">
        <v>0.14127999999999999</v>
      </c>
      <c r="H197">
        <v>-88.23</v>
      </c>
      <c r="I197">
        <v>0.86024999999999996</v>
      </c>
      <c r="J197">
        <v>20.98</v>
      </c>
    </row>
    <row r="198" spans="2:10" x14ac:dyDescent="0.15">
      <c r="B198">
        <v>23000</v>
      </c>
      <c r="C198">
        <v>0.92279999999999995</v>
      </c>
      <c r="D198">
        <v>12.78</v>
      </c>
      <c r="E198">
        <v>0.62417999999999996</v>
      </c>
      <c r="F198">
        <v>-137.1</v>
      </c>
      <c r="G198">
        <v>0.14643999999999999</v>
      </c>
      <c r="H198">
        <v>-89.54</v>
      </c>
      <c r="I198">
        <v>0.86802999999999997</v>
      </c>
      <c r="J198">
        <v>20.12</v>
      </c>
    </row>
    <row r="199" spans="2:10" x14ac:dyDescent="0.15">
      <c r="B199">
        <v>23200</v>
      </c>
      <c r="C199">
        <v>0.93705000000000005</v>
      </c>
      <c r="D199">
        <v>11.44</v>
      </c>
      <c r="E199">
        <v>0.60662000000000005</v>
      </c>
      <c r="F199">
        <v>-141.54</v>
      </c>
      <c r="G199">
        <v>0.14534</v>
      </c>
      <c r="H199">
        <v>-92.27</v>
      </c>
      <c r="I199">
        <v>0.86919000000000002</v>
      </c>
      <c r="J199">
        <v>18.05</v>
      </c>
    </row>
    <row r="200" spans="2:10" x14ac:dyDescent="0.15">
      <c r="B200">
        <v>23400</v>
      </c>
      <c r="C200">
        <v>0.93320999999999998</v>
      </c>
      <c r="D200">
        <v>9.74</v>
      </c>
      <c r="E200">
        <v>0.59377000000000002</v>
      </c>
      <c r="F200">
        <v>-141.69999999999999</v>
      </c>
      <c r="G200">
        <v>0.14174999999999999</v>
      </c>
      <c r="H200">
        <v>-94.87</v>
      </c>
      <c r="I200">
        <v>0.87695999999999996</v>
      </c>
      <c r="J200">
        <v>17.8</v>
      </c>
    </row>
    <row r="201" spans="2:10" x14ac:dyDescent="0.15">
      <c r="B201">
        <v>23600</v>
      </c>
      <c r="C201">
        <v>0.93198999999999999</v>
      </c>
      <c r="D201">
        <v>8.7100000000000009</v>
      </c>
      <c r="E201">
        <v>0.57852000000000003</v>
      </c>
      <c r="F201">
        <v>-145.02000000000001</v>
      </c>
      <c r="G201">
        <v>0.13753000000000001</v>
      </c>
      <c r="H201">
        <v>-95.76</v>
      </c>
      <c r="I201">
        <v>0.88229000000000002</v>
      </c>
      <c r="J201">
        <v>15.93</v>
      </c>
    </row>
    <row r="202" spans="2:10" x14ac:dyDescent="0.15">
      <c r="B202">
        <v>23800</v>
      </c>
      <c r="C202">
        <v>0.92859000000000003</v>
      </c>
      <c r="D202">
        <v>7.27</v>
      </c>
      <c r="E202">
        <v>0.55052000000000001</v>
      </c>
      <c r="F202">
        <v>-144.88999999999999</v>
      </c>
      <c r="G202">
        <v>0.13396</v>
      </c>
      <c r="H202">
        <v>-95.53</v>
      </c>
      <c r="I202">
        <v>0.88748000000000005</v>
      </c>
      <c r="J202">
        <v>15.33</v>
      </c>
    </row>
    <row r="203" spans="2:10" x14ac:dyDescent="0.15">
      <c r="B203">
        <v>24000</v>
      </c>
      <c r="C203">
        <v>0.93103000000000002</v>
      </c>
      <c r="D203">
        <v>5.77</v>
      </c>
      <c r="E203">
        <v>0.54537999999999998</v>
      </c>
      <c r="F203">
        <v>-148.09</v>
      </c>
      <c r="G203">
        <v>0.13507</v>
      </c>
      <c r="H203">
        <v>-97.21</v>
      </c>
      <c r="I203">
        <v>0.90264999999999995</v>
      </c>
      <c r="J203">
        <v>13.37</v>
      </c>
    </row>
    <row r="204" spans="2:10" x14ac:dyDescent="0.15">
      <c r="B204">
        <v>24200</v>
      </c>
      <c r="C204">
        <v>0.95267000000000002</v>
      </c>
      <c r="D204">
        <v>4.9400000000000004</v>
      </c>
      <c r="E204">
        <v>0.52180000000000004</v>
      </c>
      <c r="F204">
        <v>-148.37</v>
      </c>
      <c r="G204">
        <v>0.13583000000000001</v>
      </c>
      <c r="H204">
        <v>-98.34</v>
      </c>
      <c r="I204">
        <v>0.90124000000000004</v>
      </c>
      <c r="J204">
        <v>11.69</v>
      </c>
    </row>
    <row r="205" spans="2:10" x14ac:dyDescent="0.15">
      <c r="B205">
        <v>24400</v>
      </c>
      <c r="C205">
        <v>0.93318999999999996</v>
      </c>
      <c r="D205">
        <v>4.7699999999999996</v>
      </c>
      <c r="E205">
        <v>0.51134000000000002</v>
      </c>
      <c r="F205">
        <v>-151.62</v>
      </c>
      <c r="G205">
        <v>0.12887999999999999</v>
      </c>
      <c r="H205">
        <v>-103.11</v>
      </c>
      <c r="I205">
        <v>0.90452999999999995</v>
      </c>
      <c r="J205">
        <v>10.35</v>
      </c>
    </row>
    <row r="206" spans="2:10" x14ac:dyDescent="0.15">
      <c r="B206">
        <v>24600</v>
      </c>
      <c r="C206">
        <v>0.92403999999999997</v>
      </c>
      <c r="D206">
        <v>3.05</v>
      </c>
      <c r="E206">
        <v>0.48462</v>
      </c>
      <c r="F206">
        <v>-151.37</v>
      </c>
      <c r="G206">
        <v>0.13020000000000001</v>
      </c>
      <c r="H206">
        <v>-101.31</v>
      </c>
      <c r="I206">
        <v>0.90766999999999998</v>
      </c>
      <c r="J206">
        <v>8.7100000000000009</v>
      </c>
    </row>
    <row r="207" spans="2:10" x14ac:dyDescent="0.15">
      <c r="B207">
        <v>24800</v>
      </c>
      <c r="C207">
        <v>0.91566999999999998</v>
      </c>
      <c r="D207">
        <v>2.11</v>
      </c>
      <c r="E207">
        <v>0.48247000000000001</v>
      </c>
      <c r="F207">
        <v>-153.47999999999999</v>
      </c>
      <c r="G207">
        <v>0.12178</v>
      </c>
      <c r="H207">
        <v>-100.95</v>
      </c>
      <c r="I207">
        <v>0.89844999999999997</v>
      </c>
      <c r="J207">
        <v>7.34</v>
      </c>
    </row>
    <row r="208" spans="2:10" x14ac:dyDescent="0.15">
      <c r="B208">
        <v>25000</v>
      </c>
      <c r="C208">
        <v>0.91922000000000004</v>
      </c>
      <c r="D208">
        <v>0.91</v>
      </c>
      <c r="E208">
        <v>0.45666000000000001</v>
      </c>
      <c r="F208">
        <v>-153.16999999999999</v>
      </c>
      <c r="G208">
        <v>0.13047</v>
      </c>
      <c r="H208">
        <v>-100.76</v>
      </c>
      <c r="I208">
        <v>0.90124000000000004</v>
      </c>
      <c r="J208">
        <v>5.99</v>
      </c>
    </row>
    <row r="209" spans="1:10" x14ac:dyDescent="0.15">
      <c r="B209">
        <v>25200</v>
      </c>
      <c r="C209">
        <v>0.92779999999999996</v>
      </c>
      <c r="D209">
        <v>0.31</v>
      </c>
      <c r="E209">
        <v>0.45337</v>
      </c>
      <c r="F209">
        <v>-153.97999999999999</v>
      </c>
      <c r="G209">
        <v>0.13195999999999999</v>
      </c>
      <c r="H209">
        <v>-104.95</v>
      </c>
      <c r="I209">
        <v>0.89049999999999996</v>
      </c>
      <c r="J209">
        <v>5.66</v>
      </c>
    </row>
    <row r="210" spans="1:10" x14ac:dyDescent="0.15">
      <c r="B210">
        <v>25400</v>
      </c>
      <c r="C210">
        <v>0.92715000000000003</v>
      </c>
      <c r="D210">
        <v>-0.36</v>
      </c>
      <c r="E210">
        <v>0.43651000000000001</v>
      </c>
      <c r="F210">
        <v>-155.33000000000001</v>
      </c>
      <c r="G210">
        <v>0.1222</v>
      </c>
      <c r="H210">
        <v>-109.63</v>
      </c>
      <c r="I210">
        <v>0.90527999999999997</v>
      </c>
      <c r="J210">
        <v>4.8499999999999996</v>
      </c>
    </row>
    <row r="211" spans="1:10" x14ac:dyDescent="0.15">
      <c r="B211">
        <v>25600</v>
      </c>
      <c r="C211">
        <v>0.91129000000000004</v>
      </c>
      <c r="D211">
        <v>-0.85</v>
      </c>
      <c r="E211">
        <v>0.42332999999999998</v>
      </c>
      <c r="F211">
        <v>-156.53</v>
      </c>
      <c r="G211">
        <v>0.11477999999999999</v>
      </c>
      <c r="H211">
        <v>-107.44</v>
      </c>
      <c r="I211">
        <v>0.90024999999999999</v>
      </c>
      <c r="J211">
        <v>4.07</v>
      </c>
    </row>
    <row r="212" spans="1:10" x14ac:dyDescent="0.15">
      <c r="B212">
        <v>25800</v>
      </c>
      <c r="C212">
        <v>0.93286000000000002</v>
      </c>
      <c r="D212">
        <v>-1.64</v>
      </c>
      <c r="E212">
        <v>0.41449000000000003</v>
      </c>
      <c r="F212">
        <v>-156.33000000000001</v>
      </c>
      <c r="G212">
        <v>0.11600000000000001</v>
      </c>
      <c r="H212">
        <v>-107.61</v>
      </c>
      <c r="I212">
        <v>0.92173000000000005</v>
      </c>
      <c r="J212">
        <v>2.76</v>
      </c>
    </row>
    <row r="213" spans="1:10" x14ac:dyDescent="0.15">
      <c r="B213">
        <v>26000</v>
      </c>
      <c r="C213">
        <v>0.94016999999999995</v>
      </c>
      <c r="D213">
        <v>-3.6</v>
      </c>
      <c r="E213">
        <v>0.4108</v>
      </c>
      <c r="F213">
        <v>-158.56</v>
      </c>
      <c r="G213">
        <v>0.11175</v>
      </c>
      <c r="H213">
        <v>-105.2</v>
      </c>
      <c r="I213">
        <v>0.90286</v>
      </c>
      <c r="J213">
        <v>1.45</v>
      </c>
    </row>
    <row r="215" spans="1:10" x14ac:dyDescent="0.15">
      <c r="A215" t="s">
        <v>0</v>
      </c>
    </row>
    <row r="216" spans="1:10" x14ac:dyDescent="0.15">
      <c r="A216" t="s">
        <v>0</v>
      </c>
      <c r="B216" t="s">
        <v>112</v>
      </c>
      <c r="C216" t="s">
        <v>138</v>
      </c>
      <c r="D216" t="s">
        <v>139</v>
      </c>
    </row>
    <row r="217" spans="1:10" x14ac:dyDescent="0.15">
      <c r="A217" t="s">
        <v>0</v>
      </c>
      <c r="B217" t="s">
        <v>129</v>
      </c>
      <c r="C217" t="s">
        <v>140</v>
      </c>
      <c r="D217" t="s">
        <v>141</v>
      </c>
      <c r="E217" t="s">
        <v>142</v>
      </c>
      <c r="F217" t="s">
        <v>143</v>
      </c>
    </row>
    <row r="218" spans="1:10" x14ac:dyDescent="0.15">
      <c r="B218">
        <v>400</v>
      </c>
      <c r="C218">
        <v>0.38</v>
      </c>
      <c r="D218">
        <v>0.60099999999999998</v>
      </c>
      <c r="E218">
        <v>2.85</v>
      </c>
      <c r="F218">
        <v>0.16189999999999999</v>
      </c>
    </row>
    <row r="219" spans="1:10" x14ac:dyDescent="0.15">
      <c r="B219">
        <v>420</v>
      </c>
      <c r="C219">
        <v>0.38200000000000001</v>
      </c>
      <c r="D219">
        <v>0.5988</v>
      </c>
      <c r="E219">
        <v>3.27</v>
      </c>
      <c r="F219">
        <v>0.1618</v>
      </c>
    </row>
    <row r="220" spans="1:10" x14ac:dyDescent="0.15">
      <c r="B220">
        <v>440</v>
      </c>
      <c r="C220">
        <v>0.38300000000000001</v>
      </c>
      <c r="D220">
        <v>0.59660000000000002</v>
      </c>
      <c r="E220">
        <v>3.69</v>
      </c>
      <c r="F220">
        <v>0.16170000000000001</v>
      </c>
    </row>
    <row r="221" spans="1:10" x14ac:dyDescent="0.15">
      <c r="B221">
        <v>460</v>
      </c>
      <c r="C221">
        <v>0.38500000000000001</v>
      </c>
      <c r="D221">
        <v>0.59440000000000004</v>
      </c>
      <c r="E221">
        <v>4.1100000000000003</v>
      </c>
      <c r="F221">
        <v>0.16159999999999999</v>
      </c>
    </row>
    <row r="222" spans="1:10" x14ac:dyDescent="0.15">
      <c r="B222">
        <v>480</v>
      </c>
      <c r="C222">
        <v>0.38600000000000001</v>
      </c>
      <c r="D222">
        <v>0.59230000000000005</v>
      </c>
      <c r="E222">
        <v>4.53</v>
      </c>
      <c r="F222">
        <v>0.1615</v>
      </c>
    </row>
    <row r="223" spans="1:10" x14ac:dyDescent="0.15">
      <c r="B223">
        <v>500</v>
      </c>
      <c r="C223">
        <v>0.38700000000000001</v>
      </c>
      <c r="D223">
        <v>0.59009999999999996</v>
      </c>
      <c r="E223">
        <v>4.9400000000000004</v>
      </c>
      <c r="F223">
        <v>0.16139999999999999</v>
      </c>
    </row>
    <row r="224" spans="1:10" x14ac:dyDescent="0.15">
      <c r="B224">
        <v>550</v>
      </c>
      <c r="C224">
        <v>0.39100000000000001</v>
      </c>
      <c r="D224">
        <v>0.58479999999999999</v>
      </c>
      <c r="E224">
        <v>5.99</v>
      </c>
      <c r="F224">
        <v>0.16109999999999999</v>
      </c>
    </row>
    <row r="225" spans="2:6" x14ac:dyDescent="0.15">
      <c r="B225">
        <v>600</v>
      </c>
      <c r="C225">
        <v>0.39500000000000002</v>
      </c>
      <c r="D225">
        <v>0.5796</v>
      </c>
      <c r="E225">
        <v>7.04</v>
      </c>
      <c r="F225">
        <v>0.1608</v>
      </c>
    </row>
    <row r="226" spans="2:6" x14ac:dyDescent="0.15">
      <c r="B226">
        <v>650</v>
      </c>
      <c r="C226">
        <v>0.39800000000000002</v>
      </c>
      <c r="D226">
        <v>0.57450000000000001</v>
      </c>
      <c r="E226">
        <v>8.08</v>
      </c>
      <c r="F226">
        <v>0.1605</v>
      </c>
    </row>
    <row r="227" spans="2:6" x14ac:dyDescent="0.15">
      <c r="B227">
        <v>700</v>
      </c>
      <c r="C227">
        <v>0.40200000000000002</v>
      </c>
      <c r="D227">
        <v>0.56950000000000001</v>
      </c>
      <c r="E227">
        <v>9.1199999999999992</v>
      </c>
      <c r="F227">
        <v>0.16020000000000001</v>
      </c>
    </row>
    <row r="228" spans="2:6" x14ac:dyDescent="0.15">
      <c r="B228">
        <v>750</v>
      </c>
      <c r="C228">
        <v>0.40500000000000003</v>
      </c>
      <c r="D228">
        <v>0.56459999999999999</v>
      </c>
      <c r="E228">
        <v>10.16</v>
      </c>
      <c r="F228">
        <v>0.1598</v>
      </c>
    </row>
    <row r="229" spans="2:6" x14ac:dyDescent="0.15">
      <c r="B229">
        <v>800</v>
      </c>
      <c r="C229">
        <v>0.40899999999999997</v>
      </c>
      <c r="D229">
        <v>0.55969999999999998</v>
      </c>
      <c r="E229">
        <v>11.19</v>
      </c>
      <c r="F229">
        <v>0.15939999999999999</v>
      </c>
    </row>
    <row r="230" spans="2:6" x14ac:dyDescent="0.15">
      <c r="B230">
        <v>850</v>
      </c>
      <c r="C230">
        <v>0.41199999999999998</v>
      </c>
      <c r="D230">
        <v>0.55500000000000005</v>
      </c>
      <c r="E230">
        <v>12.23</v>
      </c>
      <c r="F230">
        <v>0.159</v>
      </c>
    </row>
    <row r="231" spans="2:6" x14ac:dyDescent="0.15">
      <c r="B231">
        <v>900</v>
      </c>
      <c r="C231">
        <v>0.41599999999999998</v>
      </c>
      <c r="D231">
        <v>0.55030000000000001</v>
      </c>
      <c r="E231">
        <v>13.26</v>
      </c>
      <c r="F231">
        <v>0.15859999999999999</v>
      </c>
    </row>
    <row r="232" spans="2:6" x14ac:dyDescent="0.15">
      <c r="B232">
        <v>950</v>
      </c>
      <c r="C232">
        <v>0.42</v>
      </c>
      <c r="D232">
        <v>0.54569999999999996</v>
      </c>
      <c r="E232">
        <v>14.29</v>
      </c>
      <c r="F232">
        <v>0.15820000000000001</v>
      </c>
    </row>
    <row r="233" spans="2:6" x14ac:dyDescent="0.15">
      <c r="B233">
        <v>1000</v>
      </c>
      <c r="C233">
        <v>0.42299999999999999</v>
      </c>
      <c r="D233">
        <v>0.54110000000000003</v>
      </c>
      <c r="E233">
        <v>15.32</v>
      </c>
      <c r="F233">
        <v>0.15770000000000001</v>
      </c>
    </row>
    <row r="234" spans="2:6" x14ac:dyDescent="0.15">
      <c r="B234">
        <v>1050</v>
      </c>
      <c r="C234">
        <v>0.42699999999999999</v>
      </c>
      <c r="D234">
        <v>0.53659999999999997</v>
      </c>
      <c r="E234">
        <v>16.34</v>
      </c>
      <c r="F234">
        <v>0.15720000000000001</v>
      </c>
    </row>
    <row r="235" spans="2:6" x14ac:dyDescent="0.15">
      <c r="B235">
        <v>1100</v>
      </c>
      <c r="C235">
        <v>0.43099999999999999</v>
      </c>
      <c r="D235">
        <v>0.53220000000000001</v>
      </c>
      <c r="E235">
        <v>17.37</v>
      </c>
      <c r="F235">
        <v>0.15670000000000001</v>
      </c>
    </row>
    <row r="236" spans="2:6" x14ac:dyDescent="0.15">
      <c r="B236">
        <v>1150</v>
      </c>
      <c r="C236">
        <v>0.434</v>
      </c>
      <c r="D236">
        <v>0.52790000000000004</v>
      </c>
      <c r="E236">
        <v>18.39</v>
      </c>
      <c r="F236">
        <v>0.15620000000000001</v>
      </c>
    </row>
    <row r="237" spans="2:6" x14ac:dyDescent="0.15">
      <c r="B237">
        <v>1200</v>
      </c>
      <c r="C237">
        <v>0.438</v>
      </c>
      <c r="D237">
        <v>0.52359999999999995</v>
      </c>
      <c r="E237">
        <v>19.41</v>
      </c>
      <c r="F237">
        <v>0.15559999999999999</v>
      </c>
    </row>
    <row r="238" spans="2:6" x14ac:dyDescent="0.15">
      <c r="B238">
        <v>1250</v>
      </c>
      <c r="C238">
        <v>0.442</v>
      </c>
      <c r="D238">
        <v>0.51929999999999998</v>
      </c>
      <c r="E238">
        <v>20.420000000000002</v>
      </c>
      <c r="F238">
        <v>0.155</v>
      </c>
    </row>
    <row r="239" spans="2:6" x14ac:dyDescent="0.15">
      <c r="B239">
        <v>1300</v>
      </c>
      <c r="C239">
        <v>0.44500000000000001</v>
      </c>
      <c r="D239">
        <v>0.5151</v>
      </c>
      <c r="E239">
        <v>21.44</v>
      </c>
      <c r="F239">
        <v>0.15440000000000001</v>
      </c>
    </row>
    <row r="240" spans="2:6" x14ac:dyDescent="0.15">
      <c r="B240">
        <v>1350</v>
      </c>
      <c r="C240">
        <v>0.44900000000000001</v>
      </c>
      <c r="D240">
        <v>0.51100000000000001</v>
      </c>
      <c r="E240">
        <v>22.45</v>
      </c>
      <c r="F240">
        <v>0.15379999999999999</v>
      </c>
    </row>
    <row r="241" spans="2:6" x14ac:dyDescent="0.15">
      <c r="B241">
        <v>1400</v>
      </c>
      <c r="C241">
        <v>0.45300000000000001</v>
      </c>
      <c r="D241">
        <v>0.50690000000000002</v>
      </c>
      <c r="E241">
        <v>23.46</v>
      </c>
      <c r="F241">
        <v>0.1532</v>
      </c>
    </row>
    <row r="242" spans="2:6" x14ac:dyDescent="0.15">
      <c r="B242">
        <v>1450</v>
      </c>
      <c r="C242">
        <v>0.45600000000000002</v>
      </c>
      <c r="D242">
        <v>0.50280000000000002</v>
      </c>
      <c r="E242">
        <v>24.47</v>
      </c>
      <c r="F242">
        <v>0.15260000000000001</v>
      </c>
    </row>
    <row r="243" spans="2:6" x14ac:dyDescent="0.15">
      <c r="B243">
        <v>1500</v>
      </c>
      <c r="C243">
        <v>0.46</v>
      </c>
      <c r="D243">
        <v>0.49880000000000002</v>
      </c>
      <c r="E243">
        <v>25.48</v>
      </c>
      <c r="F243">
        <v>0.15190000000000001</v>
      </c>
    </row>
    <row r="244" spans="2:6" x14ac:dyDescent="0.15">
      <c r="B244">
        <v>1550</v>
      </c>
      <c r="C244">
        <v>0.46400000000000002</v>
      </c>
      <c r="D244">
        <v>0.49480000000000002</v>
      </c>
      <c r="E244">
        <v>26.49</v>
      </c>
      <c r="F244">
        <v>0.15129999999999999</v>
      </c>
    </row>
    <row r="245" spans="2:6" x14ac:dyDescent="0.15">
      <c r="B245">
        <v>1600</v>
      </c>
      <c r="C245">
        <v>0.46700000000000003</v>
      </c>
      <c r="D245">
        <v>0.4909</v>
      </c>
      <c r="E245">
        <v>27.49</v>
      </c>
      <c r="F245">
        <v>0.15060000000000001</v>
      </c>
    </row>
    <row r="246" spans="2:6" x14ac:dyDescent="0.15">
      <c r="B246">
        <v>1650</v>
      </c>
      <c r="C246">
        <v>0.47099999999999997</v>
      </c>
      <c r="D246">
        <v>0.48699999999999999</v>
      </c>
      <c r="E246">
        <v>28.5</v>
      </c>
      <c r="F246">
        <v>0.14990000000000001</v>
      </c>
    </row>
    <row r="247" spans="2:6" x14ac:dyDescent="0.15">
      <c r="B247">
        <v>1700</v>
      </c>
      <c r="C247">
        <v>0.47499999999999998</v>
      </c>
      <c r="D247">
        <v>0.48320000000000002</v>
      </c>
      <c r="E247">
        <v>29.5</v>
      </c>
      <c r="F247">
        <v>0.1492</v>
      </c>
    </row>
    <row r="248" spans="2:6" x14ac:dyDescent="0.15">
      <c r="B248">
        <v>1750</v>
      </c>
      <c r="C248">
        <v>0.47799999999999998</v>
      </c>
      <c r="D248">
        <v>0.4793</v>
      </c>
      <c r="E248">
        <v>30.5</v>
      </c>
      <c r="F248">
        <v>0.1484</v>
      </c>
    </row>
    <row r="249" spans="2:6" x14ac:dyDescent="0.15">
      <c r="B249">
        <v>1800</v>
      </c>
      <c r="C249">
        <v>0.48199999999999998</v>
      </c>
      <c r="D249">
        <v>0.47549999999999998</v>
      </c>
      <c r="E249">
        <v>31.5</v>
      </c>
      <c r="F249">
        <v>0.1477</v>
      </c>
    </row>
    <row r="250" spans="2:6" x14ac:dyDescent="0.15">
      <c r="B250">
        <v>1850</v>
      </c>
      <c r="C250">
        <v>0.48599999999999999</v>
      </c>
      <c r="D250">
        <v>0.4718</v>
      </c>
      <c r="E250">
        <v>32.5</v>
      </c>
      <c r="F250">
        <v>0.1469</v>
      </c>
    </row>
    <row r="251" spans="2:6" x14ac:dyDescent="0.15">
      <c r="B251">
        <v>1900</v>
      </c>
      <c r="C251">
        <v>0.49</v>
      </c>
      <c r="D251">
        <v>0.46810000000000002</v>
      </c>
      <c r="E251">
        <v>33.5</v>
      </c>
      <c r="F251">
        <v>0.14610000000000001</v>
      </c>
    </row>
    <row r="252" spans="2:6" x14ac:dyDescent="0.15">
      <c r="B252">
        <v>1950</v>
      </c>
      <c r="C252">
        <v>0.49299999999999999</v>
      </c>
      <c r="D252">
        <v>0.46429999999999999</v>
      </c>
      <c r="E252">
        <v>34.5</v>
      </c>
      <c r="F252">
        <v>0.1454</v>
      </c>
    </row>
    <row r="253" spans="2:6" x14ac:dyDescent="0.15">
      <c r="B253">
        <v>2000</v>
      </c>
      <c r="C253">
        <v>0.497</v>
      </c>
      <c r="D253">
        <v>0.4607</v>
      </c>
      <c r="E253">
        <v>35.5</v>
      </c>
      <c r="F253">
        <v>0.14460000000000001</v>
      </c>
    </row>
    <row r="254" spans="2:6" x14ac:dyDescent="0.15">
      <c r="B254">
        <v>2050</v>
      </c>
      <c r="C254">
        <v>0.501</v>
      </c>
      <c r="D254">
        <v>0.45700000000000002</v>
      </c>
      <c r="E254">
        <v>36.5</v>
      </c>
      <c r="F254">
        <v>0.14369999999999999</v>
      </c>
    </row>
    <row r="255" spans="2:6" x14ac:dyDescent="0.15">
      <c r="B255">
        <v>2100</v>
      </c>
      <c r="C255">
        <v>0.505</v>
      </c>
      <c r="D255">
        <v>0.45340000000000003</v>
      </c>
      <c r="E255">
        <v>37.5</v>
      </c>
      <c r="F255">
        <v>0.1429</v>
      </c>
    </row>
    <row r="256" spans="2:6" x14ac:dyDescent="0.15">
      <c r="B256">
        <v>2150</v>
      </c>
      <c r="C256">
        <v>0.50800000000000001</v>
      </c>
      <c r="D256">
        <v>0.44979999999999998</v>
      </c>
      <c r="E256">
        <v>38.49</v>
      </c>
      <c r="F256">
        <v>0.1421</v>
      </c>
    </row>
    <row r="257" spans="2:6" x14ac:dyDescent="0.15">
      <c r="B257">
        <v>2200</v>
      </c>
      <c r="C257">
        <v>0.51200000000000001</v>
      </c>
      <c r="D257">
        <v>0.44619999999999999</v>
      </c>
      <c r="E257">
        <v>39.49</v>
      </c>
      <c r="F257">
        <v>0.14119999999999999</v>
      </c>
    </row>
    <row r="258" spans="2:6" x14ac:dyDescent="0.15">
      <c r="B258">
        <v>2250</v>
      </c>
      <c r="C258">
        <v>0.51600000000000001</v>
      </c>
      <c r="D258">
        <v>0.44269999999999998</v>
      </c>
      <c r="E258">
        <v>40.49</v>
      </c>
      <c r="F258">
        <v>0.1404</v>
      </c>
    </row>
    <row r="259" spans="2:6" x14ac:dyDescent="0.15">
      <c r="B259">
        <v>2300</v>
      </c>
      <c r="C259">
        <v>0.52</v>
      </c>
      <c r="D259">
        <v>0.43909999999999999</v>
      </c>
      <c r="E259">
        <v>41.49</v>
      </c>
      <c r="F259">
        <v>0.13950000000000001</v>
      </c>
    </row>
    <row r="260" spans="2:6" x14ac:dyDescent="0.15">
      <c r="B260">
        <v>2350</v>
      </c>
      <c r="C260">
        <v>0.52300000000000002</v>
      </c>
      <c r="D260">
        <v>0.43559999999999999</v>
      </c>
      <c r="E260">
        <v>42.49</v>
      </c>
      <c r="F260">
        <v>0.1386</v>
      </c>
    </row>
    <row r="261" spans="2:6" x14ac:dyDescent="0.15">
      <c r="B261">
        <v>2400</v>
      </c>
      <c r="C261">
        <v>0.52700000000000002</v>
      </c>
      <c r="D261">
        <v>0.43209999999999998</v>
      </c>
      <c r="E261">
        <v>43.5</v>
      </c>
      <c r="F261">
        <v>0.13769999999999999</v>
      </c>
    </row>
    <row r="262" spans="2:6" x14ac:dyDescent="0.15">
      <c r="B262">
        <v>2450</v>
      </c>
      <c r="C262">
        <v>0.53100000000000003</v>
      </c>
      <c r="D262">
        <v>0.42870000000000003</v>
      </c>
      <c r="E262">
        <v>44.5</v>
      </c>
      <c r="F262">
        <v>0.1368</v>
      </c>
    </row>
    <row r="263" spans="2:6" x14ac:dyDescent="0.15">
      <c r="B263">
        <v>2500</v>
      </c>
      <c r="C263">
        <v>0.53500000000000003</v>
      </c>
      <c r="D263">
        <v>0.42520000000000002</v>
      </c>
      <c r="E263">
        <v>45.5</v>
      </c>
      <c r="F263">
        <v>0.13589999999999999</v>
      </c>
    </row>
    <row r="264" spans="2:6" x14ac:dyDescent="0.15">
      <c r="B264">
        <v>2600</v>
      </c>
      <c r="C264">
        <v>0.54200000000000004</v>
      </c>
      <c r="D264">
        <v>0.41839999999999999</v>
      </c>
      <c r="E264">
        <v>47.52</v>
      </c>
      <c r="F264">
        <v>0.1341</v>
      </c>
    </row>
    <row r="265" spans="2:6" x14ac:dyDescent="0.15">
      <c r="B265">
        <v>2700</v>
      </c>
      <c r="C265">
        <v>0.55000000000000004</v>
      </c>
      <c r="D265">
        <v>0.41160000000000002</v>
      </c>
      <c r="E265">
        <v>49.54</v>
      </c>
      <c r="F265">
        <v>0.13220000000000001</v>
      </c>
    </row>
    <row r="266" spans="2:6" x14ac:dyDescent="0.15">
      <c r="B266">
        <v>2800</v>
      </c>
      <c r="C266">
        <v>0.55800000000000005</v>
      </c>
      <c r="D266">
        <v>0.40489999999999998</v>
      </c>
      <c r="E266">
        <v>51.58</v>
      </c>
      <c r="F266">
        <v>0.1303</v>
      </c>
    </row>
    <row r="267" spans="2:6" x14ac:dyDescent="0.15">
      <c r="B267">
        <v>2900</v>
      </c>
      <c r="C267">
        <v>0.56499999999999995</v>
      </c>
      <c r="D267">
        <v>0.39829999999999999</v>
      </c>
      <c r="E267">
        <v>53.62</v>
      </c>
      <c r="F267">
        <v>0.1283</v>
      </c>
    </row>
    <row r="268" spans="2:6" x14ac:dyDescent="0.15">
      <c r="B268">
        <v>3000</v>
      </c>
      <c r="C268">
        <v>0.57299999999999995</v>
      </c>
      <c r="D268">
        <v>0.39179999999999998</v>
      </c>
      <c r="E268">
        <v>55.68</v>
      </c>
      <c r="F268">
        <v>0.12640000000000001</v>
      </c>
    </row>
    <row r="269" spans="2:6" x14ac:dyDescent="0.15">
      <c r="B269">
        <v>3100</v>
      </c>
      <c r="C269">
        <v>0.58099999999999996</v>
      </c>
      <c r="D269">
        <v>0.38529999999999998</v>
      </c>
      <c r="E269">
        <v>57.76</v>
      </c>
      <c r="F269">
        <v>0.1244</v>
      </c>
    </row>
    <row r="270" spans="2:6" x14ac:dyDescent="0.15">
      <c r="B270">
        <v>3200</v>
      </c>
      <c r="C270">
        <v>0.58899999999999997</v>
      </c>
      <c r="D270">
        <v>0.379</v>
      </c>
      <c r="E270">
        <v>59.85</v>
      </c>
      <c r="F270">
        <v>0.12239999999999999</v>
      </c>
    </row>
    <row r="271" spans="2:6" x14ac:dyDescent="0.15">
      <c r="B271">
        <v>3300</v>
      </c>
      <c r="C271">
        <v>0.59699999999999998</v>
      </c>
      <c r="D271">
        <v>0.37269999999999998</v>
      </c>
      <c r="E271">
        <v>61.96</v>
      </c>
      <c r="F271">
        <v>0.12039999999999999</v>
      </c>
    </row>
    <row r="272" spans="2:6" x14ac:dyDescent="0.15">
      <c r="B272">
        <v>3400</v>
      </c>
      <c r="C272">
        <v>0.60399999999999998</v>
      </c>
      <c r="D272">
        <v>0.36649999999999999</v>
      </c>
      <c r="E272">
        <v>64.09</v>
      </c>
      <c r="F272">
        <v>0.11840000000000001</v>
      </c>
    </row>
    <row r="273" spans="2:6" x14ac:dyDescent="0.15">
      <c r="B273">
        <v>3500</v>
      </c>
      <c r="C273">
        <v>0.61199999999999999</v>
      </c>
      <c r="D273">
        <v>0.3604</v>
      </c>
      <c r="E273">
        <v>66.239999999999995</v>
      </c>
      <c r="F273">
        <v>0.1163</v>
      </c>
    </row>
    <row r="274" spans="2:6" x14ac:dyDescent="0.15">
      <c r="B274">
        <v>3600</v>
      </c>
      <c r="C274">
        <v>0.62</v>
      </c>
      <c r="D274">
        <v>0.35439999999999999</v>
      </c>
      <c r="E274">
        <v>68.42</v>
      </c>
      <c r="F274">
        <v>0.1143</v>
      </c>
    </row>
    <row r="275" spans="2:6" x14ac:dyDescent="0.15">
      <c r="B275">
        <v>3700</v>
      </c>
      <c r="C275">
        <v>0.628</v>
      </c>
      <c r="D275">
        <v>0.34849999999999998</v>
      </c>
      <c r="E275">
        <v>70.62</v>
      </c>
      <c r="F275">
        <v>0.1123</v>
      </c>
    </row>
    <row r="276" spans="2:6" x14ac:dyDescent="0.15">
      <c r="B276">
        <v>3800</v>
      </c>
      <c r="C276">
        <v>0.63600000000000001</v>
      </c>
      <c r="D276">
        <v>0.34279999999999999</v>
      </c>
      <c r="E276">
        <v>72.849999999999994</v>
      </c>
      <c r="F276">
        <v>0.11020000000000001</v>
      </c>
    </row>
    <row r="277" spans="2:6" x14ac:dyDescent="0.15">
      <c r="B277">
        <v>3900</v>
      </c>
      <c r="C277">
        <v>0.64400000000000002</v>
      </c>
      <c r="D277">
        <v>0.33710000000000001</v>
      </c>
      <c r="E277">
        <v>75.11</v>
      </c>
      <c r="F277">
        <v>0.1082</v>
      </c>
    </row>
    <row r="278" spans="2:6" x14ac:dyDescent="0.15">
      <c r="B278">
        <v>4000</v>
      </c>
      <c r="C278">
        <v>0.65200000000000002</v>
      </c>
      <c r="D278">
        <v>0.33160000000000001</v>
      </c>
      <c r="E278">
        <v>77.400000000000006</v>
      </c>
      <c r="F278">
        <v>0.1062</v>
      </c>
    </row>
    <row r="279" spans="2:6" x14ac:dyDescent="0.15">
      <c r="B279">
        <v>4100</v>
      </c>
      <c r="C279">
        <v>0.66</v>
      </c>
      <c r="D279">
        <v>0.32619999999999999</v>
      </c>
      <c r="E279">
        <v>79.709999999999994</v>
      </c>
      <c r="F279">
        <v>0.1042</v>
      </c>
    </row>
    <row r="280" spans="2:6" x14ac:dyDescent="0.15">
      <c r="B280">
        <v>4200</v>
      </c>
      <c r="C280">
        <v>0.66800000000000004</v>
      </c>
      <c r="D280">
        <v>0.32100000000000001</v>
      </c>
      <c r="E280">
        <v>82.07</v>
      </c>
      <c r="F280">
        <v>0.1022</v>
      </c>
    </row>
    <row r="281" spans="2:6" x14ac:dyDescent="0.15">
      <c r="B281">
        <v>4300</v>
      </c>
      <c r="C281">
        <v>0.67600000000000005</v>
      </c>
      <c r="D281">
        <v>0.31590000000000001</v>
      </c>
      <c r="E281">
        <v>84.45</v>
      </c>
      <c r="F281">
        <v>0.1002</v>
      </c>
    </row>
    <row r="282" spans="2:6" x14ac:dyDescent="0.15">
      <c r="B282">
        <v>4400</v>
      </c>
      <c r="C282">
        <v>0.68400000000000005</v>
      </c>
      <c r="D282">
        <v>0.311</v>
      </c>
      <c r="E282">
        <v>86.87</v>
      </c>
      <c r="F282">
        <v>9.8199999999999996E-2</v>
      </c>
    </row>
    <row r="283" spans="2:6" x14ac:dyDescent="0.15">
      <c r="B283">
        <v>4500</v>
      </c>
      <c r="C283">
        <v>0.69199999999999995</v>
      </c>
      <c r="D283">
        <v>0.30630000000000002</v>
      </c>
      <c r="E283">
        <v>89.32</v>
      </c>
      <c r="F283">
        <v>9.6199999999999994E-2</v>
      </c>
    </row>
    <row r="284" spans="2:6" x14ac:dyDescent="0.15">
      <c r="B284">
        <v>4600</v>
      </c>
      <c r="C284">
        <v>0.7</v>
      </c>
      <c r="D284">
        <v>0.30180000000000001</v>
      </c>
      <c r="E284">
        <v>91.81</v>
      </c>
      <c r="F284">
        <v>9.4299999999999995E-2</v>
      </c>
    </row>
    <row r="285" spans="2:6" x14ac:dyDescent="0.15">
      <c r="B285">
        <v>4700</v>
      </c>
      <c r="C285">
        <v>0.70799999999999996</v>
      </c>
      <c r="D285">
        <v>0.2974</v>
      </c>
      <c r="E285">
        <v>94.33</v>
      </c>
      <c r="F285">
        <v>9.2399999999999996E-2</v>
      </c>
    </row>
    <row r="286" spans="2:6" x14ac:dyDescent="0.15">
      <c r="B286">
        <v>4800</v>
      </c>
      <c r="C286">
        <v>0.71699999999999997</v>
      </c>
      <c r="D286">
        <v>0.29330000000000001</v>
      </c>
      <c r="E286">
        <v>96.89</v>
      </c>
      <c r="F286">
        <v>9.06E-2</v>
      </c>
    </row>
    <row r="287" spans="2:6" x14ac:dyDescent="0.15">
      <c r="B287">
        <v>4900</v>
      </c>
      <c r="C287">
        <v>0.72499999999999998</v>
      </c>
      <c r="D287">
        <v>0.2893</v>
      </c>
      <c r="E287">
        <v>99.48</v>
      </c>
      <c r="F287">
        <v>8.8700000000000001E-2</v>
      </c>
    </row>
    <row r="288" spans="2:6" x14ac:dyDescent="0.15">
      <c r="B288">
        <v>5000</v>
      </c>
      <c r="C288">
        <v>0.73299999999999998</v>
      </c>
      <c r="D288">
        <v>0.28560000000000002</v>
      </c>
      <c r="E288">
        <v>102.11</v>
      </c>
      <c r="F288">
        <v>8.6900000000000005E-2</v>
      </c>
    </row>
    <row r="289" spans="2:6" x14ac:dyDescent="0.15">
      <c r="B289">
        <v>5200</v>
      </c>
      <c r="C289">
        <v>0.75</v>
      </c>
      <c r="D289">
        <v>0.27889999999999998</v>
      </c>
      <c r="E289">
        <v>107.45</v>
      </c>
      <c r="F289">
        <v>8.3500000000000005E-2</v>
      </c>
    </row>
    <row r="290" spans="2:6" x14ac:dyDescent="0.15">
      <c r="B290">
        <v>5400</v>
      </c>
      <c r="C290">
        <v>0.76600000000000001</v>
      </c>
      <c r="D290">
        <v>0.27310000000000001</v>
      </c>
      <c r="E290">
        <v>112.91</v>
      </c>
      <c r="F290">
        <v>8.0199999999999994E-2</v>
      </c>
    </row>
    <row r="291" spans="2:6" x14ac:dyDescent="0.15">
      <c r="B291">
        <v>5600</v>
      </c>
      <c r="C291">
        <v>0.78300000000000003</v>
      </c>
      <c r="D291">
        <v>0.26840000000000003</v>
      </c>
      <c r="E291">
        <v>118.47</v>
      </c>
      <c r="F291">
        <v>7.7100000000000002E-2</v>
      </c>
    </row>
    <row r="292" spans="2:6" x14ac:dyDescent="0.15">
      <c r="B292">
        <v>5800</v>
      </c>
      <c r="C292">
        <v>0.8</v>
      </c>
      <c r="D292">
        <v>0.26469999999999999</v>
      </c>
      <c r="E292">
        <v>124.09</v>
      </c>
      <c r="F292">
        <v>7.4300000000000005E-2</v>
      </c>
    </row>
    <row r="293" spans="2:6" x14ac:dyDescent="0.15">
      <c r="B293">
        <v>6000</v>
      </c>
      <c r="C293">
        <v>0.81699999999999995</v>
      </c>
      <c r="D293">
        <v>0.2621</v>
      </c>
      <c r="E293">
        <v>129.76</v>
      </c>
      <c r="F293">
        <v>7.17E-2</v>
      </c>
    </row>
    <row r="294" spans="2:6" x14ac:dyDescent="0.15">
      <c r="B294">
        <v>6200</v>
      </c>
      <c r="C294">
        <v>0.83399999999999996</v>
      </c>
      <c r="D294">
        <v>0.26050000000000001</v>
      </c>
      <c r="E294">
        <v>135.44</v>
      </c>
      <c r="F294">
        <v>6.9400000000000003E-2</v>
      </c>
    </row>
    <row r="295" spans="2:6" x14ac:dyDescent="0.15">
      <c r="B295">
        <v>6400</v>
      </c>
      <c r="C295">
        <v>0.85099999999999998</v>
      </c>
      <c r="D295">
        <v>0.26</v>
      </c>
      <c r="E295">
        <v>141.11000000000001</v>
      </c>
      <c r="F295">
        <v>6.7299999999999999E-2</v>
      </c>
    </row>
    <row r="296" spans="2:6" x14ac:dyDescent="0.15">
      <c r="B296">
        <v>6600</v>
      </c>
      <c r="C296">
        <v>0.86799999999999999</v>
      </c>
      <c r="D296">
        <v>0.26050000000000001</v>
      </c>
      <c r="E296">
        <v>146.72</v>
      </c>
      <c r="F296">
        <v>6.5699999999999995E-2</v>
      </c>
    </row>
    <row r="297" spans="2:6" x14ac:dyDescent="0.15">
      <c r="B297">
        <v>6800</v>
      </c>
      <c r="C297">
        <v>0.88500000000000001</v>
      </c>
      <c r="D297">
        <v>0.26200000000000001</v>
      </c>
      <c r="E297">
        <v>152.26</v>
      </c>
      <c r="F297">
        <v>6.4299999999999996E-2</v>
      </c>
    </row>
    <row r="298" spans="2:6" x14ac:dyDescent="0.15">
      <c r="B298">
        <v>7000</v>
      </c>
      <c r="C298">
        <v>0.90300000000000002</v>
      </c>
      <c r="D298">
        <v>0.26450000000000001</v>
      </c>
      <c r="E298">
        <v>157.69999999999999</v>
      </c>
      <c r="F298">
        <v>6.3399999999999998E-2</v>
      </c>
    </row>
    <row r="299" spans="2:6" x14ac:dyDescent="0.15">
      <c r="B299">
        <v>7200</v>
      </c>
      <c r="C299">
        <v>0.92</v>
      </c>
      <c r="D299">
        <v>0.26769999999999999</v>
      </c>
      <c r="E299">
        <v>163.02000000000001</v>
      </c>
      <c r="F299">
        <v>6.2799999999999995E-2</v>
      </c>
    </row>
    <row r="300" spans="2:6" x14ac:dyDescent="0.15">
      <c r="B300">
        <v>7400</v>
      </c>
      <c r="C300">
        <v>0.93799999999999994</v>
      </c>
      <c r="D300">
        <v>0.2717</v>
      </c>
      <c r="E300">
        <v>168.21</v>
      </c>
      <c r="F300">
        <v>6.2700000000000006E-2</v>
      </c>
    </row>
    <row r="301" spans="2:6" x14ac:dyDescent="0.15">
      <c r="B301">
        <v>7600</v>
      </c>
      <c r="C301">
        <v>0.95599999999999996</v>
      </c>
      <c r="D301">
        <v>0.27650000000000002</v>
      </c>
      <c r="E301">
        <v>173.26</v>
      </c>
      <c r="F301">
        <v>6.3E-2</v>
      </c>
    </row>
    <row r="302" spans="2:6" x14ac:dyDescent="0.15">
      <c r="B302">
        <v>7800</v>
      </c>
      <c r="C302">
        <v>0.97399999999999998</v>
      </c>
      <c r="D302">
        <v>0.28179999999999999</v>
      </c>
      <c r="E302">
        <v>178.16</v>
      </c>
      <c r="F302">
        <v>6.3799999999999996E-2</v>
      </c>
    </row>
    <row r="303" spans="2:6" x14ac:dyDescent="0.15">
      <c r="B303">
        <v>8000</v>
      </c>
      <c r="C303">
        <v>0.99199999999999999</v>
      </c>
      <c r="D303">
        <v>0.28770000000000001</v>
      </c>
      <c r="E303">
        <v>-177.08</v>
      </c>
      <c r="F303">
        <v>6.5100000000000005E-2</v>
      </c>
    </row>
    <row r="304" spans="2:6" x14ac:dyDescent="0.15">
      <c r="B304">
        <v>8200</v>
      </c>
      <c r="C304">
        <v>1.01</v>
      </c>
      <c r="D304">
        <v>0.29409999999999997</v>
      </c>
      <c r="E304">
        <v>-172.47</v>
      </c>
      <c r="F304">
        <v>6.6900000000000001E-2</v>
      </c>
    </row>
    <row r="305" spans="2:6" x14ac:dyDescent="0.15">
      <c r="B305">
        <v>8400</v>
      </c>
      <c r="C305">
        <v>1.028</v>
      </c>
      <c r="D305">
        <v>0.30099999999999999</v>
      </c>
      <c r="E305">
        <v>-168</v>
      </c>
      <c r="F305">
        <v>6.9199999999999998E-2</v>
      </c>
    </row>
    <row r="306" spans="2:6" x14ac:dyDescent="0.15">
      <c r="B306">
        <v>8600</v>
      </c>
      <c r="C306">
        <v>1.046</v>
      </c>
      <c r="D306">
        <v>0.30819999999999997</v>
      </c>
      <c r="E306">
        <v>-163.66</v>
      </c>
      <c r="F306">
        <v>7.2099999999999997E-2</v>
      </c>
    </row>
    <row r="307" spans="2:6" x14ac:dyDescent="0.15">
      <c r="B307">
        <v>8800</v>
      </c>
      <c r="C307">
        <v>1.0640000000000001</v>
      </c>
      <c r="D307">
        <v>0.31569999999999998</v>
      </c>
      <c r="E307">
        <v>-159.46</v>
      </c>
      <c r="F307">
        <v>7.5600000000000001E-2</v>
      </c>
    </row>
    <row r="308" spans="2:6" x14ac:dyDescent="0.15">
      <c r="B308">
        <v>9000</v>
      </c>
      <c r="C308">
        <v>1.083</v>
      </c>
      <c r="D308">
        <v>0.3236</v>
      </c>
      <c r="E308">
        <v>-155.37</v>
      </c>
      <c r="F308">
        <v>7.9699999999999993E-2</v>
      </c>
    </row>
    <row r="309" spans="2:6" x14ac:dyDescent="0.15">
      <c r="B309">
        <v>9200</v>
      </c>
      <c r="C309">
        <v>1.101</v>
      </c>
      <c r="D309">
        <v>0.33179999999999998</v>
      </c>
      <c r="E309">
        <v>-151.38999999999999</v>
      </c>
      <c r="F309">
        <v>8.4500000000000006E-2</v>
      </c>
    </row>
    <row r="310" spans="2:6" x14ac:dyDescent="0.15">
      <c r="B310">
        <v>9400</v>
      </c>
      <c r="C310">
        <v>1.1200000000000001</v>
      </c>
      <c r="D310">
        <v>0.3402</v>
      </c>
      <c r="E310">
        <v>-147.52000000000001</v>
      </c>
      <c r="F310">
        <v>8.9899999999999994E-2</v>
      </c>
    </row>
    <row r="311" spans="2:6" x14ac:dyDescent="0.15">
      <c r="B311">
        <v>9600</v>
      </c>
      <c r="C311">
        <v>1.139</v>
      </c>
      <c r="D311">
        <v>0.3488</v>
      </c>
      <c r="E311">
        <v>-143.75</v>
      </c>
      <c r="F311">
        <v>9.6000000000000002E-2</v>
      </c>
    </row>
    <row r="312" spans="2:6" x14ac:dyDescent="0.15">
      <c r="B312">
        <v>9800</v>
      </c>
      <c r="C312">
        <v>1.157</v>
      </c>
      <c r="D312">
        <v>0.35770000000000002</v>
      </c>
      <c r="E312">
        <v>-140.07</v>
      </c>
      <c r="F312">
        <v>0.10290000000000001</v>
      </c>
    </row>
    <row r="313" spans="2:6" x14ac:dyDescent="0.15">
      <c r="B313">
        <v>10000</v>
      </c>
      <c r="C313">
        <v>1.1759999999999999</v>
      </c>
      <c r="D313">
        <v>0.36670000000000003</v>
      </c>
      <c r="E313">
        <v>-136.49</v>
      </c>
      <c r="F313">
        <v>0.1104</v>
      </c>
    </row>
    <row r="314" spans="2:6" x14ac:dyDescent="0.15">
      <c r="B314">
        <v>10200</v>
      </c>
      <c r="C314">
        <v>1.1950000000000001</v>
      </c>
      <c r="D314">
        <v>0.376</v>
      </c>
      <c r="E314">
        <v>-132.97999999999999</v>
      </c>
      <c r="F314">
        <v>0.1187</v>
      </c>
    </row>
    <row r="315" spans="2:6" x14ac:dyDescent="0.15">
      <c r="B315">
        <v>10400</v>
      </c>
      <c r="C315">
        <v>1.2150000000000001</v>
      </c>
      <c r="D315">
        <v>0.38550000000000001</v>
      </c>
      <c r="E315">
        <v>-129.56</v>
      </c>
      <c r="F315">
        <v>0.1278</v>
      </c>
    </row>
    <row r="316" spans="2:6" x14ac:dyDescent="0.15">
      <c r="B316">
        <v>10600</v>
      </c>
      <c r="C316">
        <v>1.234</v>
      </c>
      <c r="D316">
        <v>0.39510000000000001</v>
      </c>
      <c r="E316">
        <v>-126.21</v>
      </c>
      <c r="F316">
        <v>0.13769999999999999</v>
      </c>
    </row>
    <row r="317" spans="2:6" x14ac:dyDescent="0.15">
      <c r="B317">
        <v>10800</v>
      </c>
      <c r="C317">
        <v>1.2529999999999999</v>
      </c>
      <c r="D317">
        <v>0.40500000000000003</v>
      </c>
      <c r="E317">
        <v>-122.93</v>
      </c>
      <c r="F317">
        <v>0.14849999999999999</v>
      </c>
    </row>
    <row r="318" spans="2:6" x14ac:dyDescent="0.15">
      <c r="B318">
        <v>11000</v>
      </c>
      <c r="C318">
        <v>1.272</v>
      </c>
      <c r="D318">
        <v>0.41499999999999998</v>
      </c>
      <c r="E318">
        <v>-119.73</v>
      </c>
      <c r="F318">
        <v>0.16009999999999999</v>
      </c>
    </row>
    <row r="319" spans="2:6" x14ac:dyDescent="0.15">
      <c r="B319">
        <v>11200</v>
      </c>
      <c r="C319">
        <v>1.292</v>
      </c>
      <c r="D319">
        <v>0.42520000000000002</v>
      </c>
      <c r="E319">
        <v>-116.6</v>
      </c>
      <c r="F319">
        <v>0.1726</v>
      </c>
    </row>
    <row r="320" spans="2:6" x14ac:dyDescent="0.15">
      <c r="B320">
        <v>11400</v>
      </c>
      <c r="C320">
        <v>1.3120000000000001</v>
      </c>
      <c r="D320">
        <v>0.43559999999999999</v>
      </c>
      <c r="E320">
        <v>-113.54</v>
      </c>
      <c r="F320">
        <v>0.18590000000000001</v>
      </c>
    </row>
    <row r="321" spans="2:6" x14ac:dyDescent="0.15">
      <c r="B321">
        <v>11600</v>
      </c>
      <c r="C321">
        <v>1.331</v>
      </c>
      <c r="D321">
        <v>0.4461</v>
      </c>
      <c r="E321">
        <v>-110.55</v>
      </c>
      <c r="F321">
        <v>0.20019999999999999</v>
      </c>
    </row>
    <row r="322" spans="2:6" x14ac:dyDescent="0.15">
      <c r="B322">
        <v>11800</v>
      </c>
      <c r="C322">
        <v>1.351</v>
      </c>
      <c r="D322">
        <v>0.45679999999999998</v>
      </c>
      <c r="E322">
        <v>-107.62</v>
      </c>
      <c r="F322">
        <v>0.2155</v>
      </c>
    </row>
    <row r="323" spans="2:6" x14ac:dyDescent="0.15">
      <c r="B323">
        <v>12000</v>
      </c>
      <c r="C323">
        <v>1.371</v>
      </c>
      <c r="D323">
        <v>0.46760000000000002</v>
      </c>
      <c r="E323">
        <v>-104.77</v>
      </c>
      <c r="F323">
        <v>0.23169999999999999</v>
      </c>
    </row>
    <row r="324" spans="2:6" x14ac:dyDescent="0.15">
      <c r="B324">
        <v>12200</v>
      </c>
      <c r="C324">
        <v>1.391</v>
      </c>
      <c r="D324">
        <v>0.47849999999999998</v>
      </c>
      <c r="E324">
        <v>-101.98</v>
      </c>
      <c r="F324">
        <v>0.249</v>
      </c>
    </row>
    <row r="325" spans="2:6" x14ac:dyDescent="0.15">
      <c r="B325">
        <v>12400</v>
      </c>
      <c r="C325">
        <v>1.411</v>
      </c>
      <c r="D325">
        <v>0.48949999999999999</v>
      </c>
      <c r="E325">
        <v>-99.26</v>
      </c>
      <c r="F325">
        <v>0.26719999999999999</v>
      </c>
    </row>
    <row r="326" spans="2:6" x14ac:dyDescent="0.15">
      <c r="B326">
        <v>12600</v>
      </c>
      <c r="C326">
        <v>1.431</v>
      </c>
      <c r="D326">
        <v>0.50049999999999994</v>
      </c>
      <c r="E326">
        <v>-96.6</v>
      </c>
      <c r="F326">
        <v>0.28649999999999998</v>
      </c>
    </row>
    <row r="327" spans="2:6" x14ac:dyDescent="0.15">
      <c r="B327">
        <v>12800</v>
      </c>
      <c r="C327">
        <v>1.452</v>
      </c>
      <c r="D327">
        <v>0.51149999999999995</v>
      </c>
      <c r="E327">
        <v>-94.02</v>
      </c>
      <c r="F327">
        <v>0.30690000000000001</v>
      </c>
    </row>
    <row r="328" spans="2:6" x14ac:dyDescent="0.15">
      <c r="B328">
        <v>13000</v>
      </c>
      <c r="C328">
        <v>1.472</v>
      </c>
      <c r="D328">
        <v>0.52239999999999998</v>
      </c>
      <c r="E328">
        <v>-91.5</v>
      </c>
      <c r="F328">
        <v>0.32840000000000003</v>
      </c>
    </row>
    <row r="329" spans="2:6" x14ac:dyDescent="0.15">
      <c r="B329">
        <v>13200</v>
      </c>
      <c r="C329">
        <v>1.4930000000000001</v>
      </c>
      <c r="D329">
        <v>0.5333</v>
      </c>
      <c r="E329">
        <v>-89.05</v>
      </c>
      <c r="F329">
        <v>0.35099999999999998</v>
      </c>
    </row>
    <row r="330" spans="2:6" x14ac:dyDescent="0.15">
      <c r="B330">
        <v>13400</v>
      </c>
      <c r="C330">
        <v>1.5129999999999999</v>
      </c>
      <c r="D330">
        <v>0.54400000000000004</v>
      </c>
      <c r="E330">
        <v>-86.67</v>
      </c>
      <c r="F330">
        <v>0.37469999999999998</v>
      </c>
    </row>
    <row r="331" spans="2:6" x14ac:dyDescent="0.15">
      <c r="B331">
        <v>13600</v>
      </c>
      <c r="C331">
        <v>1.534</v>
      </c>
      <c r="D331">
        <v>0.55449999999999999</v>
      </c>
      <c r="E331">
        <v>-84.35</v>
      </c>
      <c r="F331">
        <v>0.3997</v>
      </c>
    </row>
    <row r="332" spans="2:6" x14ac:dyDescent="0.15">
      <c r="B332">
        <v>13800</v>
      </c>
      <c r="C332">
        <v>1.5549999999999999</v>
      </c>
      <c r="D332">
        <v>0.56479999999999997</v>
      </c>
      <c r="E332">
        <v>-82.1</v>
      </c>
      <c r="F332">
        <v>0.42580000000000001</v>
      </c>
    </row>
    <row r="333" spans="2:6" x14ac:dyDescent="0.15">
      <c r="B333">
        <v>14000</v>
      </c>
      <c r="C333">
        <v>1.5760000000000001</v>
      </c>
      <c r="D333">
        <v>0.57469999999999999</v>
      </c>
      <c r="E333">
        <v>-79.92</v>
      </c>
      <c r="F333">
        <v>0.4531</v>
      </c>
    </row>
    <row r="334" spans="2:6" x14ac:dyDescent="0.15">
      <c r="B334">
        <v>14200</v>
      </c>
      <c r="C334">
        <v>1.597</v>
      </c>
      <c r="D334">
        <v>0.58420000000000005</v>
      </c>
      <c r="E334">
        <v>-77.8</v>
      </c>
      <c r="F334">
        <v>0.48159999999999997</v>
      </c>
    </row>
    <row r="335" spans="2:6" x14ac:dyDescent="0.15">
      <c r="B335">
        <v>14400</v>
      </c>
      <c r="C335">
        <v>1.6180000000000001</v>
      </c>
      <c r="D335">
        <v>0.59319999999999995</v>
      </c>
      <c r="E335">
        <v>-75.739999999999995</v>
      </c>
      <c r="F335">
        <v>0.51149999999999995</v>
      </c>
    </row>
    <row r="336" spans="2:6" x14ac:dyDescent="0.15">
      <c r="B336">
        <v>14600</v>
      </c>
      <c r="C336">
        <v>1.639</v>
      </c>
      <c r="D336">
        <v>0.60150000000000003</v>
      </c>
      <c r="E336">
        <v>-73.739999999999995</v>
      </c>
      <c r="F336">
        <v>0.54259999999999997</v>
      </c>
    </row>
    <row r="337" spans="2:6" x14ac:dyDescent="0.15">
      <c r="B337">
        <v>14800</v>
      </c>
      <c r="C337">
        <v>1.661</v>
      </c>
      <c r="D337">
        <v>0.60929999999999995</v>
      </c>
      <c r="E337">
        <v>-71.8</v>
      </c>
      <c r="F337">
        <v>0.57499999999999996</v>
      </c>
    </row>
    <row r="338" spans="2:6" x14ac:dyDescent="0.15">
      <c r="B338">
        <v>15200</v>
      </c>
      <c r="C338">
        <v>1.7030000000000001</v>
      </c>
      <c r="D338">
        <v>0.62229999999999996</v>
      </c>
      <c r="E338">
        <v>-68.11</v>
      </c>
      <c r="F338">
        <v>0.64390000000000003</v>
      </c>
    </row>
    <row r="339" spans="2:6" x14ac:dyDescent="0.15">
      <c r="B339">
        <v>15400</v>
      </c>
      <c r="C339">
        <v>1.7250000000000001</v>
      </c>
      <c r="D339">
        <v>0.62729999999999997</v>
      </c>
      <c r="E339">
        <v>-66.34</v>
      </c>
      <c r="F339">
        <v>0.6804</v>
      </c>
    </row>
    <row r="340" spans="2:6" x14ac:dyDescent="0.15">
      <c r="B340">
        <v>15600</v>
      </c>
      <c r="C340">
        <v>1.7470000000000001</v>
      </c>
      <c r="D340">
        <v>0.63129999999999997</v>
      </c>
      <c r="E340">
        <v>-64.64</v>
      </c>
      <c r="F340">
        <v>0.71830000000000005</v>
      </c>
    </row>
    <row r="341" spans="2:6" x14ac:dyDescent="0.15">
      <c r="B341">
        <v>15800</v>
      </c>
      <c r="C341">
        <v>1.7689999999999999</v>
      </c>
      <c r="D341">
        <v>0.63400000000000001</v>
      </c>
      <c r="E341">
        <v>-62.98</v>
      </c>
      <c r="F341">
        <v>0.75760000000000005</v>
      </c>
    </row>
    <row r="342" spans="2:6" x14ac:dyDescent="0.15">
      <c r="B342">
        <v>16000</v>
      </c>
      <c r="C342">
        <v>1.7909999999999999</v>
      </c>
      <c r="D342">
        <v>0.63549999999999995</v>
      </c>
      <c r="E342">
        <v>-61.38</v>
      </c>
      <c r="F342">
        <v>0.79849999999999999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 ca="1">'Gx circle'!O5</f>
        <v>0.98666008499445179</v>
      </c>
      <c r="B1">
        <f ca="1">'Gx circle'!P5</f>
        <v>0.113811460840409</v>
      </c>
    </row>
    <row r="2" spans="1:2" x14ac:dyDescent="0.15">
      <c r="A2">
        <f ca="1">'Gx circle'!O6</f>
        <v>0.98475783690310226</v>
      </c>
      <c r="B2">
        <f ca="1">'Gx circle'!P6</f>
        <v>0.15738010513962689</v>
      </c>
    </row>
    <row r="3" spans="1:2" x14ac:dyDescent="0.15">
      <c r="A3">
        <f ca="1">'Gx circle'!O7</f>
        <v>0.97906556988563798</v>
      </c>
      <c r="B3">
        <f ca="1">'Gx circle'!P7</f>
        <v>0.20061716574826102</v>
      </c>
    </row>
    <row r="4" spans="1:2" x14ac:dyDescent="0.15">
      <c r="A4">
        <f ca="1">'Gx circle'!O8</f>
        <v>0.96962660553114655</v>
      </c>
      <c r="B4">
        <f ca="1">'Gx circle'!P8</f>
        <v>0.24319358252782872</v>
      </c>
    </row>
    <row r="5" spans="1:2" x14ac:dyDescent="0.15">
      <c r="A5">
        <f ca="1">'Gx circle'!O9</f>
        <v>0.95651278005776819</v>
      </c>
      <c r="B5">
        <f ca="1">'Gx circle'!P9</f>
        <v>0.28478532323829409</v>
      </c>
    </row>
    <row r="6" spans="1:2" x14ac:dyDescent="0.15">
      <c r="A6">
        <f ca="1">'Gx circle'!O10</f>
        <v>0.9398238975956994</v>
      </c>
      <c r="B6">
        <f ca="1">'Gx circle'!P10</f>
        <v>0.32507584961907088</v>
      </c>
    </row>
    <row r="7" spans="1:2" x14ac:dyDescent="0.15">
      <c r="A7">
        <f ca="1">'Gx circle'!O11</f>
        <v>0.91968697061749949</v>
      </c>
      <c r="B7">
        <f ca="1">'Gx circle'!P11</f>
        <v>0.36375852643631634</v>
      </c>
    </row>
    <row r="8" spans="1:2" x14ac:dyDescent="0.15">
      <c r="A8">
        <f ca="1">'Gx circle'!O12</f>
        <v>0.89625525329648148</v>
      </c>
      <c r="B8">
        <f ca="1">'Gx circle'!P12</f>
        <v>0.40053895516221238</v>
      </c>
    </row>
    <row r="9" spans="1:2" x14ac:dyDescent="0.15">
      <c r="A9">
        <f ca="1">'Gx circle'!O13</f>
        <v>0.86970707514991608</v>
      </c>
      <c r="B9">
        <f ca="1">'Gx circle'!P13</f>
        <v>0.43513721452552484</v>
      </c>
    </row>
    <row r="10" spans="1:2" x14ac:dyDescent="0.15">
      <c r="A10">
        <f ca="1">'Gx circle'!O14</f>
        <v>0.84024448384372685</v>
      </c>
      <c r="B10">
        <f ca="1">'Gx circle'!P14</f>
        <v>0.46728999088149881</v>
      </c>
    </row>
    <row r="11" spans="1:2" x14ac:dyDescent="0.15">
      <c r="A11">
        <f ca="1">'Gx circle'!O15</f>
        <v>0.80809170748775294</v>
      </c>
      <c r="B11">
        <f ca="1">'Gx circle'!P15</f>
        <v>0.49675258218768809</v>
      </c>
    </row>
    <row r="12" spans="1:2" x14ac:dyDescent="0.15">
      <c r="A12">
        <f ca="1">'Gx circle'!O16</f>
        <v>0.77349344812444043</v>
      </c>
      <c r="B12">
        <f ca="1">'Gx circle'!P16</f>
        <v>0.52330076033425343</v>
      </c>
    </row>
    <row r="13" spans="1:2" x14ac:dyDescent="0.15">
      <c r="A13">
        <f ca="1">'Gx circle'!O17</f>
        <v>0.73671301939854439</v>
      </c>
      <c r="B13">
        <f ca="1">'Gx circle'!P17</f>
        <v>0.54673247765527155</v>
      </c>
    </row>
    <row r="14" spans="1:2" x14ac:dyDescent="0.15">
      <c r="A14">
        <f ca="1">'Gx circle'!O18</f>
        <v>0.69803034258129892</v>
      </c>
      <c r="B14">
        <f ca="1">'Gx circle'!P18</f>
        <v>0.56686940463347146</v>
      </c>
    </row>
    <row r="15" spans="1:2" x14ac:dyDescent="0.15">
      <c r="A15">
        <f ca="1">'Gx circle'!O19</f>
        <v>0.65773981620052213</v>
      </c>
      <c r="B15">
        <f ca="1">'Gx circle'!P19</f>
        <v>0.58355828709554003</v>
      </c>
    </row>
    <row r="16" spans="1:2" x14ac:dyDescent="0.15">
      <c r="A16">
        <f ca="1">'Gx circle'!O20</f>
        <v>0.61614807549005668</v>
      </c>
      <c r="B16">
        <f ca="1">'Gx circle'!P20</f>
        <v>0.5966721125689185</v>
      </c>
    </row>
    <row r="17" spans="1:2" x14ac:dyDescent="0.15">
      <c r="A17">
        <f ca="1">'Gx circle'!O21</f>
        <v>0.5735716587104891</v>
      </c>
      <c r="B17">
        <f ca="1">'Gx circle'!P21</f>
        <v>0.60611107692340993</v>
      </c>
    </row>
    <row r="18" spans="1:2" x14ac:dyDescent="0.15">
      <c r="A18">
        <f ca="1">'Gx circle'!O22</f>
        <v>0.5303345981018549</v>
      </c>
      <c r="B18">
        <f ca="1">'Gx circle'!P22</f>
        <v>0.61180334394087432</v>
      </c>
    </row>
    <row r="19" spans="1:2" x14ac:dyDescent="0.15">
      <c r="A19">
        <f ca="1">'Gx circle'!O23</f>
        <v>0.48676595380263704</v>
      </c>
      <c r="B19">
        <f ca="1">'Gx circle'!P23</f>
        <v>0.61370559203222375</v>
      </c>
    </row>
    <row r="20" spans="1:2" x14ac:dyDescent="0.15">
      <c r="A20">
        <f ca="1">'Gx circle'!O24</f>
        <v>0.44319730950341907</v>
      </c>
      <c r="B20">
        <f ca="1">'Gx circle'!P24</f>
        <v>0.61180334394087432</v>
      </c>
    </row>
    <row r="21" spans="1:2" x14ac:dyDescent="0.15">
      <c r="A21">
        <f ca="1">'Gx circle'!O25</f>
        <v>0.39996024889478499</v>
      </c>
      <c r="B21">
        <f ca="1">'Gx circle'!P25</f>
        <v>0.60611107692340993</v>
      </c>
    </row>
    <row r="22" spans="1:2" x14ac:dyDescent="0.15">
      <c r="A22">
        <f ca="1">'Gx circle'!O26</f>
        <v>0.35738383211521718</v>
      </c>
      <c r="B22">
        <f ca="1">'Gx circle'!P26</f>
        <v>0.5966721125689185</v>
      </c>
    </row>
    <row r="23" spans="1:2" x14ac:dyDescent="0.15">
      <c r="A23">
        <f ca="1">'Gx circle'!O27</f>
        <v>0.31579209140475184</v>
      </c>
      <c r="B23">
        <f ca="1">'Gx circle'!P27</f>
        <v>0.58355828709554014</v>
      </c>
    </row>
    <row r="24" spans="1:2" x14ac:dyDescent="0.15">
      <c r="A24">
        <f ca="1">'Gx circle'!O28</f>
        <v>0.27550156502397516</v>
      </c>
      <c r="B24">
        <f ca="1">'Gx circle'!P28</f>
        <v>0.56686940463347146</v>
      </c>
    </row>
    <row r="25" spans="1:2" x14ac:dyDescent="0.15">
      <c r="A25">
        <f ca="1">'Gx circle'!O29</f>
        <v>0.23681888820672972</v>
      </c>
      <c r="B25">
        <f ca="1">'Gx circle'!P29</f>
        <v>0.54673247765527155</v>
      </c>
    </row>
    <row r="26" spans="1:2" x14ac:dyDescent="0.15">
      <c r="A26">
        <f ca="1">'Gx circle'!O30</f>
        <v>0.20003845948083371</v>
      </c>
      <c r="B26">
        <f ca="1">'Gx circle'!P30</f>
        <v>0.52330076033425366</v>
      </c>
    </row>
    <row r="27" spans="1:2" x14ac:dyDescent="0.15">
      <c r="A27">
        <f ca="1">'Gx circle'!O31</f>
        <v>0.16544020011752109</v>
      </c>
      <c r="B27">
        <f ca="1">'Gx circle'!P31</f>
        <v>0.49675258218768809</v>
      </c>
    </row>
    <row r="28" spans="1:2" x14ac:dyDescent="0.15">
      <c r="A28">
        <f ca="1">'Gx circle'!O32</f>
        <v>0.13328742376154717</v>
      </c>
      <c r="B28">
        <f ca="1">'Gx circle'!P32</f>
        <v>0.46728999088149886</v>
      </c>
    </row>
    <row r="29" spans="1:2" x14ac:dyDescent="0.15">
      <c r="A29">
        <f ca="1">'Gx circle'!O33</f>
        <v>0.10382483245535795</v>
      </c>
      <c r="B29">
        <f ca="1">'Gx circle'!P33</f>
        <v>0.43513721452552495</v>
      </c>
    </row>
    <row r="30" spans="1:2" x14ac:dyDescent="0.15">
      <c r="A30">
        <f ca="1">'Gx circle'!O34</f>
        <v>7.7276654308792603E-2</v>
      </c>
      <c r="B30">
        <f ca="1">'Gx circle'!P34</f>
        <v>0.40053895516221255</v>
      </c>
    </row>
    <row r="31" spans="1:2" x14ac:dyDescent="0.15">
      <c r="A31">
        <f ca="1">'Gx circle'!O35</f>
        <v>5.3844936987774428E-2</v>
      </c>
      <c r="B31">
        <f ca="1">'Gx circle'!P35</f>
        <v>0.36375852643631634</v>
      </c>
    </row>
    <row r="32" spans="1:2" x14ac:dyDescent="0.15">
      <c r="A32">
        <f ca="1">'Gx circle'!O36</f>
        <v>3.3708010009574574E-2</v>
      </c>
      <c r="B32">
        <f ca="1">'Gx circle'!P36</f>
        <v>0.32507584961907093</v>
      </c>
    </row>
    <row r="33" spans="1:2" x14ac:dyDescent="0.15">
      <c r="A33">
        <f ca="1">'Gx circle'!O37</f>
        <v>1.7019127547505897E-2</v>
      </c>
      <c r="B33">
        <f ca="1">'Gx circle'!P37</f>
        <v>0.2847853232382942</v>
      </c>
    </row>
    <row r="34" spans="1:2" x14ac:dyDescent="0.15">
      <c r="A34">
        <f ca="1">'Gx circle'!O38</f>
        <v>3.9053020741274813E-3</v>
      </c>
      <c r="B34">
        <f ca="1">'Gx circle'!P38</f>
        <v>0.24319358252782886</v>
      </c>
    </row>
    <row r="35" spans="1:2" x14ac:dyDescent="0.15">
      <c r="A35">
        <f ca="1">'Gx circle'!O39</f>
        <v>-5.5336622803640045E-3</v>
      </c>
      <c r="B35">
        <f ca="1">'Gx circle'!P39</f>
        <v>0.20061716574826099</v>
      </c>
    </row>
    <row r="36" spans="1:2" x14ac:dyDescent="0.15">
      <c r="A36">
        <f ca="1">'Gx circle'!O40</f>
        <v>-1.1225929297828341E-2</v>
      </c>
      <c r="B36">
        <f ca="1">'Gx circle'!P40</f>
        <v>0.15738010513962714</v>
      </c>
    </row>
    <row r="37" spans="1:2" x14ac:dyDescent="0.15">
      <c r="A37">
        <f ca="1">'Gx circle'!O41</f>
        <v>-1.3128177389177764E-2</v>
      </c>
      <c r="B37">
        <f ca="1">'Gx circle'!P41</f>
        <v>0.11381146084040905</v>
      </c>
    </row>
    <row r="38" spans="1:2" x14ac:dyDescent="0.15">
      <c r="A38">
        <f ca="1">'Gx circle'!O42</f>
        <v>-1.1225929297828341E-2</v>
      </c>
      <c r="B38">
        <f ca="1">'Gx circle'!P42</f>
        <v>7.0242816541191216E-2</v>
      </c>
    </row>
    <row r="39" spans="1:2" x14ac:dyDescent="0.15">
      <c r="A39">
        <f ca="1">'Gx circle'!O43</f>
        <v>-5.5336622803640045E-3</v>
      </c>
      <c r="B39">
        <f ca="1">'Gx circle'!P43</f>
        <v>2.7005755932556899E-2</v>
      </c>
    </row>
    <row r="40" spans="1:2" x14ac:dyDescent="0.15">
      <c r="A40">
        <f ca="1">'Gx circle'!O44</f>
        <v>3.9053020741273703E-3</v>
      </c>
      <c r="B40">
        <f ca="1">'Gx circle'!P44</f>
        <v>-1.5570660847010531E-2</v>
      </c>
    </row>
    <row r="41" spans="1:2" x14ac:dyDescent="0.15">
      <c r="A41">
        <f ca="1">'Gx circle'!O45</f>
        <v>1.7019127547505841E-2</v>
      </c>
      <c r="B41">
        <f ca="1">'Gx circle'!P45</f>
        <v>-5.7162401557476095E-2</v>
      </c>
    </row>
    <row r="42" spans="1:2" x14ac:dyDescent="0.15">
      <c r="A42">
        <f ca="1">'Gx circle'!O46</f>
        <v>3.3708010009574518E-2</v>
      </c>
      <c r="B42">
        <f ca="1">'Gx circle'!P46</f>
        <v>-9.7452927938252831E-2</v>
      </c>
    </row>
    <row r="43" spans="1:2" x14ac:dyDescent="0.15">
      <c r="A43">
        <f ca="1">'Gx circle'!O47</f>
        <v>5.3844936987774483E-2</v>
      </c>
      <c r="B43">
        <f ca="1">'Gx circle'!P47</f>
        <v>-0.13613560475549843</v>
      </c>
    </row>
    <row r="44" spans="1:2" x14ac:dyDescent="0.15">
      <c r="A44">
        <f ca="1">'Gx circle'!O48</f>
        <v>7.7276654308792381E-2</v>
      </c>
      <c r="B44">
        <f ca="1">'Gx circle'!P48</f>
        <v>-0.17291603348139428</v>
      </c>
    </row>
    <row r="45" spans="1:2" x14ac:dyDescent="0.15">
      <c r="A45">
        <f ca="1">'Gx circle'!O49</f>
        <v>0.1038248324553579</v>
      </c>
      <c r="B45">
        <f ca="1">'Gx circle'!P49</f>
        <v>-0.20751429284470685</v>
      </c>
    </row>
    <row r="46" spans="1:2" x14ac:dyDescent="0.15">
      <c r="A46">
        <f ca="1">'Gx circle'!O50</f>
        <v>0.13328742376154706</v>
      </c>
      <c r="B46">
        <f ca="1">'Gx circle'!P50</f>
        <v>-0.23966706920068082</v>
      </c>
    </row>
    <row r="47" spans="1:2" x14ac:dyDescent="0.15">
      <c r="A47">
        <f ca="1">'Gx circle'!O51</f>
        <v>0.16544020011752103</v>
      </c>
      <c r="B47">
        <f ca="1">'Gx circle'!P51</f>
        <v>-0.26912966050687004</v>
      </c>
    </row>
    <row r="48" spans="1:2" x14ac:dyDescent="0.15">
      <c r="A48">
        <f ca="1">'Gx circle'!O52</f>
        <v>0.20003845948083343</v>
      </c>
      <c r="B48">
        <f ca="1">'Gx circle'!P52</f>
        <v>-0.29567783865343539</v>
      </c>
    </row>
    <row r="49" spans="1:2" x14ac:dyDescent="0.15">
      <c r="A49">
        <f ca="1">'Gx circle'!O53</f>
        <v>0.23681888820672939</v>
      </c>
      <c r="B49">
        <f ca="1">'Gx circle'!P53</f>
        <v>-0.3191095559744534</v>
      </c>
    </row>
    <row r="50" spans="1:2" x14ac:dyDescent="0.15">
      <c r="A50">
        <f ca="1">'Gx circle'!O54</f>
        <v>0.27550156502397483</v>
      </c>
      <c r="B50">
        <f ca="1">'Gx circle'!P54</f>
        <v>-0.33924648295265331</v>
      </c>
    </row>
    <row r="51" spans="1:2" x14ac:dyDescent="0.15">
      <c r="A51">
        <f ca="1">'Gx circle'!O55</f>
        <v>0.31579209140475151</v>
      </c>
      <c r="B51">
        <f ca="1">'Gx circle'!P55</f>
        <v>-0.35593536541472204</v>
      </c>
    </row>
    <row r="52" spans="1:2" x14ac:dyDescent="0.15">
      <c r="A52">
        <f ca="1">'Gx circle'!O56</f>
        <v>0.35738383211521729</v>
      </c>
      <c r="B52">
        <f ca="1">'Gx circle'!P56</f>
        <v>-0.36904919088810056</v>
      </c>
    </row>
    <row r="53" spans="1:2" x14ac:dyDescent="0.15">
      <c r="A53">
        <f ca="1">'Gx circle'!O57</f>
        <v>0.39996024889478499</v>
      </c>
      <c r="B53">
        <f ca="1">'Gx circle'!P57</f>
        <v>-0.37848815524259199</v>
      </c>
    </row>
    <row r="54" spans="1:2" x14ac:dyDescent="0.15">
      <c r="A54">
        <f ca="1">'Gx circle'!O58</f>
        <v>0.44319730950341907</v>
      </c>
      <c r="B54">
        <f ca="1">'Gx circle'!P58</f>
        <v>-0.38418042226005633</v>
      </c>
    </row>
    <row r="55" spans="1:2" x14ac:dyDescent="0.15">
      <c r="A55">
        <f ca="1">'Gx circle'!O59</f>
        <v>0.48676595380263687</v>
      </c>
      <c r="B55">
        <f ca="1">'Gx circle'!P59</f>
        <v>-0.38608267035140575</v>
      </c>
    </row>
    <row r="56" spans="1:2" x14ac:dyDescent="0.15">
      <c r="A56">
        <f ca="1">'Gx circle'!O60</f>
        <v>0.53033459810185479</v>
      </c>
      <c r="B56">
        <f ca="1">'Gx circle'!P60</f>
        <v>-0.38418042226005633</v>
      </c>
    </row>
    <row r="57" spans="1:2" x14ac:dyDescent="0.15">
      <c r="A57">
        <f ca="1">'Gx circle'!O61</f>
        <v>0.57357165871048887</v>
      </c>
      <c r="B57">
        <f ca="1">'Gx circle'!P61</f>
        <v>-0.37848815524259205</v>
      </c>
    </row>
    <row r="58" spans="1:2" x14ac:dyDescent="0.15">
      <c r="A58">
        <f ca="1">'Gx circle'!O62</f>
        <v>0.6161480754900569</v>
      </c>
      <c r="B58">
        <f ca="1">'Gx circle'!P62</f>
        <v>-0.36904919088810051</v>
      </c>
    </row>
    <row r="59" spans="1:2" x14ac:dyDescent="0.15">
      <c r="A59">
        <f ca="1">'Gx circle'!O63</f>
        <v>0.6577398162005218</v>
      </c>
      <c r="B59">
        <f ca="1">'Gx circle'!P63</f>
        <v>-0.3559353654147222</v>
      </c>
    </row>
    <row r="60" spans="1:2" x14ac:dyDescent="0.15">
      <c r="A60">
        <f ca="1">'Gx circle'!O64</f>
        <v>0.69803034258129903</v>
      </c>
      <c r="B60">
        <f ca="1">'Gx circle'!P64</f>
        <v>-0.33924648295265342</v>
      </c>
    </row>
    <row r="61" spans="1:2" x14ac:dyDescent="0.15">
      <c r="A61">
        <f ca="1">'Gx circle'!O65</f>
        <v>0.73671301939854439</v>
      </c>
      <c r="B61">
        <f ca="1">'Gx circle'!P65</f>
        <v>-0.31910955597445351</v>
      </c>
    </row>
    <row r="62" spans="1:2" x14ac:dyDescent="0.15">
      <c r="A62">
        <f ca="1">'Gx circle'!O66</f>
        <v>0.77349344812444043</v>
      </c>
      <c r="B62">
        <f ca="1">'Gx circle'!P66</f>
        <v>-0.2956778386534355</v>
      </c>
    </row>
    <row r="63" spans="1:2" x14ac:dyDescent="0.15">
      <c r="A63">
        <f ca="1">'Gx circle'!O67</f>
        <v>0.80809170748775283</v>
      </c>
      <c r="B63">
        <f ca="1">'Gx circle'!P67</f>
        <v>-0.26912966050687015</v>
      </c>
    </row>
    <row r="64" spans="1:2" x14ac:dyDescent="0.15">
      <c r="A64">
        <f ca="1">'Gx circle'!O68</f>
        <v>0.84024448384372674</v>
      </c>
      <c r="B64">
        <f ca="1">'Gx circle'!P68</f>
        <v>-0.23966706920068093</v>
      </c>
    </row>
    <row r="65" spans="1:2" x14ac:dyDescent="0.15">
      <c r="A65">
        <f ca="1">'Gx circle'!O69</f>
        <v>0.86970707514991596</v>
      </c>
      <c r="B65">
        <f ca="1">'Gx circle'!P69</f>
        <v>-0.20751429284470702</v>
      </c>
    </row>
    <row r="66" spans="1:2" x14ac:dyDescent="0.15">
      <c r="A66">
        <f ca="1">'Gx circle'!O70</f>
        <v>0.89625525329648137</v>
      </c>
      <c r="B66">
        <f ca="1">'Gx circle'!P70</f>
        <v>-0.17291603348139462</v>
      </c>
    </row>
    <row r="67" spans="1:2" x14ac:dyDescent="0.15">
      <c r="A67">
        <f ca="1">'Gx circle'!O71</f>
        <v>0.91968697061749938</v>
      </c>
      <c r="B67">
        <f ca="1">'Gx circle'!P71</f>
        <v>-0.1361356047554986</v>
      </c>
    </row>
    <row r="68" spans="1:2" x14ac:dyDescent="0.15">
      <c r="A68">
        <f ca="1">'Gx circle'!O72</f>
        <v>0.93982389759569929</v>
      </c>
      <c r="B68">
        <f ca="1">'Gx circle'!P72</f>
        <v>-9.7452927938253192E-2</v>
      </c>
    </row>
    <row r="69" spans="1:2" x14ac:dyDescent="0.15">
      <c r="A69">
        <f ca="1">'Gx circle'!O73</f>
        <v>0.95651278005776819</v>
      </c>
      <c r="B69">
        <f ca="1">'Gx circle'!P73</f>
        <v>-5.7162401557476067E-2</v>
      </c>
    </row>
    <row r="70" spans="1:2" x14ac:dyDescent="0.15">
      <c r="A70">
        <f ca="1">'Gx circle'!O74</f>
        <v>0.96962660553114655</v>
      </c>
      <c r="B70">
        <f ca="1">'Gx circle'!P74</f>
        <v>-1.5570660847010698E-2</v>
      </c>
    </row>
    <row r="71" spans="1:2" x14ac:dyDescent="0.15">
      <c r="A71">
        <f ca="1">'Gx circle'!O75</f>
        <v>0.97906556988563787</v>
      </c>
      <c r="B71">
        <f ca="1">'Gx circle'!P75</f>
        <v>2.7005755932556497E-2</v>
      </c>
    </row>
    <row r="72" spans="1:2" x14ac:dyDescent="0.15">
      <c r="A72">
        <f ca="1">'Gx circle'!O76</f>
        <v>0.98475783690310226</v>
      </c>
      <c r="B72">
        <f ca="1">'Gx circle'!P76</f>
        <v>7.0242816541191022E-2</v>
      </c>
    </row>
    <row r="73" spans="1:2" x14ac:dyDescent="0.15">
      <c r="A73">
        <f ca="1">'Gx circle'!O77</f>
        <v>0.98666008499445179</v>
      </c>
      <c r="B73">
        <f ca="1">'Gx circle'!P77</f>
        <v>0.11381146084040887</v>
      </c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7" sqref="B7"/>
    </sheetView>
  </sheetViews>
  <sheetFormatPr defaultRowHeight="13.5" x14ac:dyDescent="0.15"/>
  <sheetData>
    <row r="1" spans="1:2" x14ac:dyDescent="0.15">
      <c r="A1">
        <f ca="1">'Gx circle'!Q5</f>
        <v>0.98124040222394693</v>
      </c>
      <c r="B1">
        <f ca="1">'Gx circle'!R5</f>
        <v>0.158427590263995</v>
      </c>
    </row>
    <row r="2" spans="1:2" x14ac:dyDescent="0.15">
      <c r="A2">
        <f ca="1">'Gx circle'!Q6</f>
        <v>0.98008490904431078</v>
      </c>
      <c r="B2">
        <f ca="1">'Gx circle'!R6</f>
        <v>0.18489273514319257</v>
      </c>
    </row>
    <row r="3" spans="1:2" x14ac:dyDescent="0.15">
      <c r="A3">
        <f ca="1">'Gx circle'!Q7</f>
        <v>0.97662722350620523</v>
      </c>
      <c r="B3">
        <f ca="1">'Gx circle'!R7</f>
        <v>0.21115646428976806</v>
      </c>
    </row>
    <row r="4" spans="1:2" x14ac:dyDescent="0.15">
      <c r="A4">
        <f ca="1">'Gx circle'!Q8</f>
        <v>0.97089366068438288</v>
      </c>
      <c r="B4">
        <f ca="1">'Gx circle'!R8</f>
        <v>0.23701889486644279</v>
      </c>
    </row>
    <row r="5" spans="1:2" x14ac:dyDescent="0.15">
      <c r="A5">
        <f ca="1">'Gx circle'!Q9</f>
        <v>0.96292785645393764</v>
      </c>
      <c r="B5">
        <f ca="1">'Gx circle'!R9</f>
        <v>0.26228319816036572</v>
      </c>
    </row>
    <row r="6" spans="1:2" x14ac:dyDescent="0.15">
      <c r="A6">
        <f ca="1">'Gx circle'!Q10</f>
        <v>0.95279043539494745</v>
      </c>
      <c r="B6">
        <f ca="1">'Gx circle'!R10</f>
        <v>0.28675709756846668</v>
      </c>
    </row>
    <row r="7" spans="1:2" x14ac:dyDescent="0.15">
      <c r="A7">
        <f ca="1">'Gx circle'!Q11</f>
        <v>0.94055854940281325</v>
      </c>
      <c r="B7">
        <f ca="1">'Gx circle'!R11</f>
        <v>0.31025433193850549</v>
      </c>
    </row>
    <row r="8" spans="1:2" x14ac:dyDescent="0.15">
      <c r="A8">
        <f ca="1">'Gx circle'!Q12</f>
        <v>0.92632529051574986</v>
      </c>
      <c r="B8">
        <f ca="1">'Gx circle'!R12</f>
        <v>0.33259607312890815</v>
      </c>
    </row>
    <row r="9" spans="1:2" x14ac:dyDescent="0.15">
      <c r="A9">
        <f ca="1">'Gx circle'!Q13</f>
        <v>0.91019898242816455</v>
      </c>
      <c r="B9">
        <f ca="1">'Gx circle'!R13</f>
        <v>0.35361228699890357</v>
      </c>
    </row>
    <row r="10" spans="1:2" x14ac:dyDescent="0.15">
      <c r="A10">
        <f ca="1">'Gx circle'!Q14</f>
        <v>0.89230235608193509</v>
      </c>
      <c r="B10">
        <f ca="1">'Gx circle'!R14</f>
        <v>0.37314302747100414</v>
      </c>
    </row>
    <row r="11" spans="1:2" x14ac:dyDescent="0.15">
      <c r="A11">
        <f ca="1">'Gx circle'!Q15</f>
        <v>0.87277161560983452</v>
      </c>
      <c r="B11">
        <f ca="1">'Gx circle'!R15</f>
        <v>0.3910396538172336</v>
      </c>
    </row>
    <row r="12" spans="1:2" x14ac:dyDescent="0.15">
      <c r="A12">
        <f ca="1">'Gx circle'!Q16</f>
        <v>0.8517554017398391</v>
      </c>
      <c r="B12">
        <f ca="1">'Gx circle'!R16</f>
        <v>0.40716596190481891</v>
      </c>
    </row>
    <row r="13" spans="1:2" x14ac:dyDescent="0.15">
      <c r="A13">
        <f ca="1">'Gx circle'!Q17</f>
        <v>0.82941366054943644</v>
      </c>
      <c r="B13">
        <f ca="1">'Gx circle'!R17</f>
        <v>0.42139922079188219</v>
      </c>
    </row>
    <row r="14" spans="1:2" x14ac:dyDescent="0.15">
      <c r="A14">
        <f ca="1">'Gx circle'!Q18</f>
        <v>0.80591642617939763</v>
      </c>
      <c r="B14">
        <f ca="1">'Gx circle'!R18</f>
        <v>0.43363110678401645</v>
      </c>
    </row>
    <row r="15" spans="1:2" x14ac:dyDescent="0.15">
      <c r="A15">
        <f ca="1">'Gx circle'!Q19</f>
        <v>0.78144252677129666</v>
      </c>
      <c r="B15">
        <f ca="1">'Gx circle'!R19</f>
        <v>0.44376852784300669</v>
      </c>
    </row>
    <row r="16" spans="1:2" x14ac:dyDescent="0.15">
      <c r="A16">
        <f ca="1">'Gx circle'!Q20</f>
        <v>0.75617822347737373</v>
      </c>
      <c r="B16">
        <f ca="1">'Gx circle'!R20</f>
        <v>0.45173433207345193</v>
      </c>
    </row>
    <row r="17" spans="1:2" x14ac:dyDescent="0.15">
      <c r="A17">
        <f ca="1">'Gx circle'!Q21</f>
        <v>0.73031579290069903</v>
      </c>
      <c r="B17">
        <f ca="1">'Gx circle'!R21</f>
        <v>0.45746789489527429</v>
      </c>
    </row>
    <row r="18" spans="1:2" x14ac:dyDescent="0.15">
      <c r="A18">
        <f ca="1">'Gx circle'!Q22</f>
        <v>0.70405206375412355</v>
      </c>
      <c r="B18">
        <f ca="1">'Gx circle'!R22</f>
        <v>0.46092558043337983</v>
      </c>
    </row>
    <row r="19" spans="1:2" x14ac:dyDescent="0.15">
      <c r="A19">
        <f ca="1">'Gx circle'!Q23</f>
        <v>0.67758691887492595</v>
      </c>
      <c r="B19">
        <f ca="1">'Gx circle'!R23</f>
        <v>0.46208107361301598</v>
      </c>
    </row>
    <row r="20" spans="1:2" x14ac:dyDescent="0.15">
      <c r="A20">
        <f ca="1">'Gx circle'!Q24</f>
        <v>0.65112177399572835</v>
      </c>
      <c r="B20">
        <f ca="1">'Gx circle'!R24</f>
        <v>0.46092558043337983</v>
      </c>
    </row>
    <row r="21" spans="1:2" x14ac:dyDescent="0.15">
      <c r="A21">
        <f ca="1">'Gx circle'!Q25</f>
        <v>0.62485804484915286</v>
      </c>
      <c r="B21">
        <f ca="1">'Gx circle'!R25</f>
        <v>0.45746789489527429</v>
      </c>
    </row>
    <row r="22" spans="1:2" x14ac:dyDescent="0.15">
      <c r="A22">
        <f ca="1">'Gx circle'!Q26</f>
        <v>0.59899561427247816</v>
      </c>
      <c r="B22">
        <f ca="1">'Gx circle'!R26</f>
        <v>0.45173433207345193</v>
      </c>
    </row>
    <row r="23" spans="1:2" x14ac:dyDescent="0.15">
      <c r="A23">
        <f ca="1">'Gx circle'!Q27</f>
        <v>0.57373131097855523</v>
      </c>
      <c r="B23">
        <f ca="1">'Gx circle'!R27</f>
        <v>0.44376852784300674</v>
      </c>
    </row>
    <row r="24" spans="1:2" x14ac:dyDescent="0.15">
      <c r="A24">
        <f ca="1">'Gx circle'!Q28</f>
        <v>0.54925741157045427</v>
      </c>
      <c r="B24">
        <f ca="1">'Gx circle'!R28</f>
        <v>0.43363110678401645</v>
      </c>
    </row>
    <row r="25" spans="1:2" x14ac:dyDescent="0.15">
      <c r="A25">
        <f ca="1">'Gx circle'!Q29</f>
        <v>0.52576017720041546</v>
      </c>
      <c r="B25">
        <f ca="1">'Gx circle'!R29</f>
        <v>0.42139922079188225</v>
      </c>
    </row>
    <row r="26" spans="1:2" x14ac:dyDescent="0.15">
      <c r="A26">
        <f ca="1">'Gx circle'!Q30</f>
        <v>0.5034184360100129</v>
      </c>
      <c r="B26">
        <f ca="1">'Gx circle'!R30</f>
        <v>0.40716596190481891</v>
      </c>
    </row>
    <row r="27" spans="1:2" x14ac:dyDescent="0.15">
      <c r="A27">
        <f ca="1">'Gx circle'!Q31</f>
        <v>0.48240222214001738</v>
      </c>
      <c r="B27">
        <f ca="1">'Gx circle'!R31</f>
        <v>0.3910396538172336</v>
      </c>
    </row>
    <row r="28" spans="1:2" x14ac:dyDescent="0.15">
      <c r="A28">
        <f ca="1">'Gx circle'!Q32</f>
        <v>0.46287148166791681</v>
      </c>
      <c r="B28">
        <f ca="1">'Gx circle'!R32</f>
        <v>0.37314302747100414</v>
      </c>
    </row>
    <row r="29" spans="1:2" x14ac:dyDescent="0.15">
      <c r="A29">
        <f ca="1">'Gx circle'!Q33</f>
        <v>0.44497485532168735</v>
      </c>
      <c r="B29">
        <f ca="1">'Gx circle'!R33</f>
        <v>0.35361228699890362</v>
      </c>
    </row>
    <row r="30" spans="1:2" x14ac:dyDescent="0.15">
      <c r="A30">
        <f ca="1">'Gx circle'!Q34</f>
        <v>0.42884854723410215</v>
      </c>
      <c r="B30">
        <f ca="1">'Gx circle'!R34</f>
        <v>0.33259607312890827</v>
      </c>
    </row>
    <row r="31" spans="1:2" x14ac:dyDescent="0.15">
      <c r="A31">
        <f ca="1">'Gx circle'!Q35</f>
        <v>0.4146152883470387</v>
      </c>
      <c r="B31">
        <f ca="1">'Gx circle'!R35</f>
        <v>0.31025433193850549</v>
      </c>
    </row>
    <row r="32" spans="1:2" x14ac:dyDescent="0.15">
      <c r="A32">
        <f ca="1">'Gx circle'!Q36</f>
        <v>0.4023834023549045</v>
      </c>
      <c r="B32">
        <f ca="1">'Gx circle'!R36</f>
        <v>0.28675709756846668</v>
      </c>
    </row>
    <row r="33" spans="1:2" x14ac:dyDescent="0.15">
      <c r="A33">
        <f ca="1">'Gx circle'!Q37</f>
        <v>0.39224598129591426</v>
      </c>
      <c r="B33">
        <f ca="1">'Gx circle'!R37</f>
        <v>0.26228319816036577</v>
      </c>
    </row>
    <row r="34" spans="1:2" x14ac:dyDescent="0.15">
      <c r="A34">
        <f ca="1">'Gx circle'!Q38</f>
        <v>0.38428017706546902</v>
      </c>
      <c r="B34">
        <f ca="1">'Gx circle'!R38</f>
        <v>0.23701889486644287</v>
      </c>
    </row>
    <row r="35" spans="1:2" x14ac:dyDescent="0.15">
      <c r="A35">
        <f ca="1">'Gx circle'!Q39</f>
        <v>0.37854661424364666</v>
      </c>
      <c r="B35">
        <f ca="1">'Gx circle'!R39</f>
        <v>0.21115646428976806</v>
      </c>
    </row>
    <row r="36" spans="1:2" x14ac:dyDescent="0.15">
      <c r="A36">
        <f ca="1">'Gx circle'!Q40</f>
        <v>0.37508892870554111</v>
      </c>
      <c r="B36">
        <f ca="1">'Gx circle'!R40</f>
        <v>0.18489273514319271</v>
      </c>
    </row>
    <row r="37" spans="1:2" x14ac:dyDescent="0.15">
      <c r="A37">
        <f ca="1">'Gx circle'!Q41</f>
        <v>0.37393343552590497</v>
      </c>
      <c r="B37">
        <f ca="1">'Gx circle'!R41</f>
        <v>0.15842759026399503</v>
      </c>
    </row>
    <row r="38" spans="1:2" x14ac:dyDescent="0.15">
      <c r="A38">
        <f ca="1">'Gx circle'!Q42</f>
        <v>0.37508892870554111</v>
      </c>
      <c r="B38">
        <f ca="1">'Gx circle'!R42</f>
        <v>0.13196244538479748</v>
      </c>
    </row>
    <row r="39" spans="1:2" x14ac:dyDescent="0.15">
      <c r="A39">
        <f ca="1">'Gx circle'!Q43</f>
        <v>0.37854661424364666</v>
      </c>
      <c r="B39">
        <f ca="1">'Gx circle'!R43</f>
        <v>0.10569871623822188</v>
      </c>
    </row>
    <row r="40" spans="1:2" x14ac:dyDescent="0.15">
      <c r="A40">
        <f ca="1">'Gx circle'!Q44</f>
        <v>0.38428017706546896</v>
      </c>
      <c r="B40">
        <f ca="1">'Gx circle'!R44</f>
        <v>7.9836285661547324E-2</v>
      </c>
    </row>
    <row r="41" spans="1:2" x14ac:dyDescent="0.15">
      <c r="A41">
        <f ca="1">'Gx circle'!Q45</f>
        <v>0.3922459812959142</v>
      </c>
      <c r="B41">
        <f ca="1">'Gx circle'!R45</f>
        <v>5.4571982367624297E-2</v>
      </c>
    </row>
    <row r="42" spans="1:2" x14ac:dyDescent="0.15">
      <c r="A42">
        <f ca="1">'Gx circle'!Q46</f>
        <v>0.4023834023549045</v>
      </c>
      <c r="B42">
        <f ca="1">'Gx circle'!R46</f>
        <v>3.0098082959523376E-2</v>
      </c>
    </row>
    <row r="43" spans="1:2" x14ac:dyDescent="0.15">
      <c r="A43">
        <f ca="1">'Gx circle'!Q47</f>
        <v>0.41461528834703876</v>
      </c>
      <c r="B43">
        <f ca="1">'Gx circle'!R47</f>
        <v>6.6008485894844815E-3</v>
      </c>
    </row>
    <row r="44" spans="1:2" x14ac:dyDescent="0.15">
      <c r="A44">
        <f ca="1">'Gx circle'!Q48</f>
        <v>0.42884854723410204</v>
      </c>
      <c r="B44">
        <f ca="1">'Gx circle'!R48</f>
        <v>-1.5740892600918099E-2</v>
      </c>
    </row>
    <row r="45" spans="1:2" x14ac:dyDescent="0.15">
      <c r="A45">
        <f ca="1">'Gx circle'!Q49</f>
        <v>0.44497485532168735</v>
      </c>
      <c r="B45">
        <f ca="1">'Gx circle'!R49</f>
        <v>-3.6757106470913542E-2</v>
      </c>
    </row>
    <row r="46" spans="1:2" x14ac:dyDescent="0.15">
      <c r="A46">
        <f ca="1">'Gx circle'!Q50</f>
        <v>0.46287148166791681</v>
      </c>
      <c r="B46">
        <f ca="1">'Gx circle'!R50</f>
        <v>-5.6287846943014114E-2</v>
      </c>
    </row>
    <row r="47" spans="1:2" x14ac:dyDescent="0.15">
      <c r="A47">
        <f ca="1">'Gx circle'!Q51</f>
        <v>0.48240222214001732</v>
      </c>
      <c r="B47">
        <f ca="1">'Gx circle'!R51</f>
        <v>-7.4184473289243602E-2</v>
      </c>
    </row>
    <row r="48" spans="1:2" x14ac:dyDescent="0.15">
      <c r="A48">
        <f ca="1">'Gx circle'!Q52</f>
        <v>0.50341843601001268</v>
      </c>
      <c r="B48">
        <f ca="1">'Gx circle'!R52</f>
        <v>-9.0310781376828797E-2</v>
      </c>
    </row>
    <row r="49" spans="1:2" x14ac:dyDescent="0.15">
      <c r="A49">
        <f ca="1">'Gx circle'!Q53</f>
        <v>0.52576017720041535</v>
      </c>
      <c r="B49">
        <f ca="1">'Gx circle'!R53</f>
        <v>-0.10454404026389214</v>
      </c>
    </row>
    <row r="50" spans="1:2" x14ac:dyDescent="0.15">
      <c r="A50">
        <f ca="1">'Gx circle'!Q54</f>
        <v>0.54925741157045416</v>
      </c>
      <c r="B50">
        <f ca="1">'Gx circle'!R54</f>
        <v>-0.11677592625602634</v>
      </c>
    </row>
    <row r="51" spans="1:2" x14ac:dyDescent="0.15">
      <c r="A51">
        <f ca="1">'Gx circle'!Q55</f>
        <v>0.57373131097855501</v>
      </c>
      <c r="B51">
        <f ca="1">'Gx circle'!R55</f>
        <v>-0.12691334731501669</v>
      </c>
    </row>
    <row r="52" spans="1:2" x14ac:dyDescent="0.15">
      <c r="A52">
        <f ca="1">'Gx circle'!Q56</f>
        <v>0.59899561427247816</v>
      </c>
      <c r="B52">
        <f ca="1">'Gx circle'!R56</f>
        <v>-0.13487915154546193</v>
      </c>
    </row>
    <row r="53" spans="1:2" x14ac:dyDescent="0.15">
      <c r="A53">
        <f ca="1">'Gx circle'!Q57</f>
        <v>0.62485804484915286</v>
      </c>
      <c r="B53">
        <f ca="1">'Gx circle'!R57</f>
        <v>-0.14061271436728429</v>
      </c>
    </row>
    <row r="54" spans="1:2" x14ac:dyDescent="0.15">
      <c r="A54">
        <f ca="1">'Gx circle'!Q58</f>
        <v>0.65112177399572835</v>
      </c>
      <c r="B54">
        <f ca="1">'Gx circle'!R58</f>
        <v>-0.14407039990538983</v>
      </c>
    </row>
    <row r="55" spans="1:2" x14ac:dyDescent="0.15">
      <c r="A55">
        <f ca="1">'Gx circle'!Q59</f>
        <v>0.67758691887492584</v>
      </c>
      <c r="B55">
        <f ca="1">'Gx circle'!R59</f>
        <v>-0.14522589308502598</v>
      </c>
    </row>
    <row r="56" spans="1:2" x14ac:dyDescent="0.15">
      <c r="A56">
        <f ca="1">'Gx circle'!Q60</f>
        <v>0.70405206375412344</v>
      </c>
      <c r="B56">
        <f ca="1">'Gx circle'!R60</f>
        <v>-0.14407039990538983</v>
      </c>
    </row>
    <row r="57" spans="1:2" x14ac:dyDescent="0.15">
      <c r="A57">
        <f ca="1">'Gx circle'!Q61</f>
        <v>0.73031579290069892</v>
      </c>
      <c r="B57">
        <f ca="1">'Gx circle'!R61</f>
        <v>-0.14061271436728429</v>
      </c>
    </row>
    <row r="58" spans="1:2" x14ac:dyDescent="0.15">
      <c r="A58">
        <f ca="1">'Gx circle'!Q62</f>
        <v>0.75617822347737385</v>
      </c>
      <c r="B58">
        <f ca="1">'Gx circle'!R62</f>
        <v>-0.13487915154546193</v>
      </c>
    </row>
    <row r="59" spans="1:2" x14ac:dyDescent="0.15">
      <c r="A59">
        <f ca="1">'Gx circle'!Q63</f>
        <v>0.78144252677129655</v>
      </c>
      <c r="B59">
        <f ca="1">'Gx circle'!R63</f>
        <v>-0.12691334731501674</v>
      </c>
    </row>
    <row r="60" spans="1:2" x14ac:dyDescent="0.15">
      <c r="A60">
        <f ca="1">'Gx circle'!Q64</f>
        <v>0.80591642617939763</v>
      </c>
      <c r="B60">
        <f ca="1">'Gx circle'!R64</f>
        <v>-0.11677592625602645</v>
      </c>
    </row>
    <row r="61" spans="1:2" x14ac:dyDescent="0.15">
      <c r="A61">
        <f ca="1">'Gx circle'!Q65</f>
        <v>0.82941366054943644</v>
      </c>
      <c r="B61">
        <f ca="1">'Gx circle'!R65</f>
        <v>-0.10454404026389219</v>
      </c>
    </row>
    <row r="62" spans="1:2" x14ac:dyDescent="0.15">
      <c r="A62">
        <f ca="1">'Gx circle'!Q66</f>
        <v>0.8517554017398391</v>
      </c>
      <c r="B62">
        <f ca="1">'Gx circle'!R66</f>
        <v>-9.031078137682888E-2</v>
      </c>
    </row>
    <row r="63" spans="1:2" x14ac:dyDescent="0.15">
      <c r="A63">
        <f ca="1">'Gx circle'!Q67</f>
        <v>0.87277161560983452</v>
      </c>
      <c r="B63">
        <f ca="1">'Gx circle'!R67</f>
        <v>-7.4184473289243685E-2</v>
      </c>
    </row>
    <row r="64" spans="1:2" x14ac:dyDescent="0.15">
      <c r="A64">
        <f ca="1">'Gx circle'!Q68</f>
        <v>0.89230235608193498</v>
      </c>
      <c r="B64">
        <f ca="1">'Gx circle'!R68</f>
        <v>-5.6287846943014169E-2</v>
      </c>
    </row>
    <row r="65" spans="1:2" x14ac:dyDescent="0.15">
      <c r="A65">
        <f ca="1">'Gx circle'!Q69</f>
        <v>0.91019898242816455</v>
      </c>
      <c r="B65">
        <f ca="1">'Gx circle'!R69</f>
        <v>-3.6757106470913653E-2</v>
      </c>
    </row>
    <row r="66" spans="1:2" x14ac:dyDescent="0.15">
      <c r="A66">
        <f ca="1">'Gx circle'!Q70</f>
        <v>0.92632529051574974</v>
      </c>
      <c r="B66">
        <f ca="1">'Gx circle'!R70</f>
        <v>-1.5740892600918294E-2</v>
      </c>
    </row>
    <row r="67" spans="1:2" x14ac:dyDescent="0.15">
      <c r="A67">
        <f ca="1">'Gx circle'!Q71</f>
        <v>0.94055854940281303</v>
      </c>
      <c r="B67">
        <f ca="1">'Gx circle'!R71</f>
        <v>6.6008485894843705E-3</v>
      </c>
    </row>
    <row r="68" spans="1:2" x14ac:dyDescent="0.15">
      <c r="A68">
        <f ca="1">'Gx circle'!Q72</f>
        <v>0.95279043539494723</v>
      </c>
      <c r="B68">
        <f ca="1">'Gx circle'!R72</f>
        <v>3.0098082959523154E-2</v>
      </c>
    </row>
    <row r="69" spans="1:2" x14ac:dyDescent="0.15">
      <c r="A69">
        <f ca="1">'Gx circle'!Q73</f>
        <v>0.96292785645393764</v>
      </c>
      <c r="B69">
        <f ca="1">'Gx circle'!R73</f>
        <v>5.4571982367624325E-2</v>
      </c>
    </row>
    <row r="70" spans="1:2" x14ac:dyDescent="0.15">
      <c r="A70">
        <f ca="1">'Gx circle'!Q74</f>
        <v>0.97089366068438288</v>
      </c>
      <c r="B70">
        <f ca="1">'Gx circle'!R74</f>
        <v>7.9836285661547227E-2</v>
      </c>
    </row>
    <row r="71" spans="1:2" x14ac:dyDescent="0.15">
      <c r="A71">
        <f ca="1">'Gx circle'!Q75</f>
        <v>0.97662722350620523</v>
      </c>
      <c r="B71">
        <f ca="1">'Gx circle'!R75</f>
        <v>0.10569871623822165</v>
      </c>
    </row>
    <row r="72" spans="1:2" x14ac:dyDescent="0.15">
      <c r="A72">
        <f ca="1">'Gx circle'!Q76</f>
        <v>0.98008490904431078</v>
      </c>
      <c r="B72">
        <f ca="1">'Gx circle'!R76</f>
        <v>0.13196244538479737</v>
      </c>
    </row>
    <row r="73" spans="1:2" x14ac:dyDescent="0.15">
      <c r="A73">
        <f ca="1">'Gx circle'!Q77</f>
        <v>0.98124040222394693</v>
      </c>
      <c r="B73">
        <f ca="1">'Gx circle'!R77</f>
        <v>0.15842759026399492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7" sqref="B7"/>
    </sheetView>
  </sheetViews>
  <sheetFormatPr defaultRowHeight="13.5" x14ac:dyDescent="0.15"/>
  <sheetData>
    <row r="1" spans="1:2" x14ac:dyDescent="0.15">
      <c r="A1">
        <f ca="1">'Gx circle'!S5</f>
        <v>0.97667947235318986</v>
      </c>
      <c r="B1">
        <f ca="1">'Gx circle'!T5</f>
        <v>0.19218971783723601</v>
      </c>
    </row>
    <row r="2" spans="1:2" x14ac:dyDescent="0.15">
      <c r="A2">
        <f ca="1">'Gx circle'!S6</f>
        <v>0.97609081644813167</v>
      </c>
      <c r="B2">
        <f ca="1">'Gx circle'!T6</f>
        <v>0.20567215467538985</v>
      </c>
    </row>
    <row r="3" spans="1:2" x14ac:dyDescent="0.15">
      <c r="A3">
        <f ca="1">'Gx circle'!S7</f>
        <v>0.97432932875983447</v>
      </c>
      <c r="B3">
        <f ca="1">'Gx circle'!T7</f>
        <v>0.21905198202828738</v>
      </c>
    </row>
    <row r="4" spans="1:2" x14ac:dyDescent="0.15">
      <c r="A4">
        <f ca="1">'Gx circle'!S8</f>
        <v>0.97140841527322186</v>
      </c>
      <c r="B4">
        <f ca="1">'Gx circle'!T8</f>
        <v>0.23222737133081245</v>
      </c>
    </row>
    <row r="5" spans="1:2" x14ac:dyDescent="0.15">
      <c r="A5">
        <f ca="1">'Gx circle'!S9</f>
        <v>0.96735030590362248</v>
      </c>
      <c r="B5">
        <f ca="1">'Gx circle'!T9</f>
        <v>0.24509804991485523</v>
      </c>
    </row>
    <row r="6" spans="1:2" x14ac:dyDescent="0.15">
      <c r="A6">
        <f ca="1">'Gx circle'!S10</f>
        <v>0.96218588531369242</v>
      </c>
      <c r="B6">
        <f ca="1">'Gx circle'!T10</f>
        <v>0.25756606414486294</v>
      </c>
    </row>
    <row r="7" spans="1:2" x14ac:dyDescent="0.15">
      <c r="A7">
        <f ca="1">'Gx circle'!S11</f>
        <v>0.95595445786248379</v>
      </c>
      <c r="B7">
        <f ca="1">'Gx circle'!T11</f>
        <v>0.26953652490415242</v>
      </c>
    </row>
    <row r="8" spans="1:2" x14ac:dyDescent="0.15">
      <c r="A8">
        <f ca="1">'Gx circle'!S12</f>
        <v>0.94870344847553867</v>
      </c>
      <c r="B8">
        <f ca="1">'Gx circle'!T12</f>
        <v>0.28091832975838371</v>
      </c>
    </row>
    <row r="9" spans="1:2" x14ac:dyDescent="0.15">
      <c r="A9">
        <f ca="1">'Gx circle'!S13</f>
        <v>0.94048804171257105</v>
      </c>
      <c r="B9">
        <f ca="1">'Gx circle'!T13</f>
        <v>0.29162485630009427</v>
      </c>
    </row>
    <row r="10" spans="1:2" x14ac:dyDescent="0.15">
      <c r="A10">
        <f ca="1">'Gx circle'!S14</f>
        <v>0.9313707617796454</v>
      </c>
      <c r="B10">
        <f ca="1">'Gx circle'!T14</f>
        <v>0.30157462139752439</v>
      </c>
    </row>
    <row r="11" spans="1:2" x14ac:dyDescent="0.15">
      <c r="A11">
        <f ca="1">'Gx circle'!S15</f>
        <v>0.92142099668221533</v>
      </c>
      <c r="B11">
        <f ca="1">'Gx circle'!T15</f>
        <v>0.3106919013304501</v>
      </c>
    </row>
    <row r="12" spans="1:2" x14ac:dyDescent="0.15">
      <c r="A12">
        <f ca="1">'Gx circle'!S16</f>
        <v>0.91071447014050466</v>
      </c>
      <c r="B12">
        <f ca="1">'Gx circle'!T16</f>
        <v>0.31890730809341772</v>
      </c>
    </row>
    <row r="13" spans="1:2" x14ac:dyDescent="0.15">
      <c r="A13">
        <f ca="1">'Gx circle'!S17</f>
        <v>0.89933266528627342</v>
      </c>
      <c r="B13">
        <f ca="1">'Gx circle'!T17</f>
        <v>0.32615831748036272</v>
      </c>
    </row>
    <row r="14" spans="1:2" x14ac:dyDescent="0.15">
      <c r="A14">
        <f ca="1">'Gx circle'!S18</f>
        <v>0.88736220452698389</v>
      </c>
      <c r="B14">
        <f ca="1">'Gx circle'!T18</f>
        <v>0.33238974493157147</v>
      </c>
    </row>
    <row r="15" spans="1:2" x14ac:dyDescent="0.15">
      <c r="A15">
        <f ca="1">'Gx circle'!S19</f>
        <v>0.87489419029697624</v>
      </c>
      <c r="B15">
        <f ca="1">'Gx circle'!T19</f>
        <v>0.33755416552150141</v>
      </c>
    </row>
    <row r="16" spans="1:2" x14ac:dyDescent="0.15">
      <c r="A16">
        <f ca="1">'Gx circle'!S20</f>
        <v>0.86202351171293345</v>
      </c>
      <c r="B16">
        <f ca="1">'Gx circle'!T20</f>
        <v>0.3416122748911008</v>
      </c>
    </row>
    <row r="17" spans="1:2" x14ac:dyDescent="0.15">
      <c r="A17">
        <f ca="1">'Gx circle'!S21</f>
        <v>0.84884812241040841</v>
      </c>
      <c r="B17">
        <f ca="1">'Gx circle'!T21</f>
        <v>0.34453318837771352</v>
      </c>
    </row>
    <row r="18" spans="1:2" x14ac:dyDescent="0.15">
      <c r="A18">
        <f ca="1">'Gx circle'!S22</f>
        <v>0.83546829505751086</v>
      </c>
      <c r="B18">
        <f ca="1">'Gx circle'!T22</f>
        <v>0.34629467606601061</v>
      </c>
    </row>
    <row r="19" spans="1:2" x14ac:dyDescent="0.15">
      <c r="A19">
        <f ca="1">'Gx circle'!S23</f>
        <v>0.82198585821935699</v>
      </c>
      <c r="B19">
        <f ca="1">'Gx circle'!T23</f>
        <v>0.34688333197106891</v>
      </c>
    </row>
    <row r="20" spans="1:2" x14ac:dyDescent="0.15">
      <c r="A20">
        <f ca="1">'Gx circle'!S24</f>
        <v>0.80850342138120312</v>
      </c>
      <c r="B20">
        <f ca="1">'Gx circle'!T24</f>
        <v>0.34629467606601061</v>
      </c>
    </row>
    <row r="21" spans="1:2" x14ac:dyDescent="0.15">
      <c r="A21">
        <f ca="1">'Gx circle'!S25</f>
        <v>0.79512359402830557</v>
      </c>
      <c r="B21">
        <f ca="1">'Gx circle'!T25</f>
        <v>0.34453318837771352</v>
      </c>
    </row>
    <row r="22" spans="1:2" x14ac:dyDescent="0.15">
      <c r="A22">
        <f ca="1">'Gx circle'!S26</f>
        <v>0.78194820472578053</v>
      </c>
      <c r="B22">
        <f ca="1">'Gx circle'!T26</f>
        <v>0.3416122748911008</v>
      </c>
    </row>
    <row r="23" spans="1:2" x14ac:dyDescent="0.15">
      <c r="A23">
        <f ca="1">'Gx circle'!S27</f>
        <v>0.76907752614173774</v>
      </c>
      <c r="B23">
        <f ca="1">'Gx circle'!T27</f>
        <v>0.33755416552150147</v>
      </c>
    </row>
    <row r="24" spans="1:2" x14ac:dyDescent="0.15">
      <c r="A24">
        <f ca="1">'Gx circle'!S28</f>
        <v>0.75660951191173009</v>
      </c>
      <c r="B24">
        <f ca="1">'Gx circle'!T28</f>
        <v>0.33238974493157153</v>
      </c>
    </row>
    <row r="25" spans="1:2" x14ac:dyDescent="0.15">
      <c r="A25">
        <f ca="1">'Gx circle'!S29</f>
        <v>0.74463905115244056</v>
      </c>
      <c r="B25">
        <f ca="1">'Gx circle'!T29</f>
        <v>0.32615831748036278</v>
      </c>
    </row>
    <row r="26" spans="1:2" x14ac:dyDescent="0.15">
      <c r="A26">
        <f ca="1">'Gx circle'!S30</f>
        <v>0.73325724629820932</v>
      </c>
      <c r="B26">
        <f ca="1">'Gx circle'!T30</f>
        <v>0.31890730809341772</v>
      </c>
    </row>
    <row r="27" spans="1:2" x14ac:dyDescent="0.15">
      <c r="A27">
        <f ca="1">'Gx circle'!S31</f>
        <v>0.72255071975649865</v>
      </c>
      <c r="B27">
        <f ca="1">'Gx circle'!T31</f>
        <v>0.3106919013304501</v>
      </c>
    </row>
    <row r="28" spans="1:2" x14ac:dyDescent="0.15">
      <c r="A28">
        <f ca="1">'Gx circle'!S32</f>
        <v>0.71260095465906859</v>
      </c>
      <c r="B28">
        <f ca="1">'Gx circle'!T32</f>
        <v>0.30157462139752439</v>
      </c>
    </row>
    <row r="29" spans="1:2" x14ac:dyDescent="0.15">
      <c r="A29">
        <f ca="1">'Gx circle'!S33</f>
        <v>0.70348367472614293</v>
      </c>
      <c r="B29">
        <f ca="1">'Gx circle'!T33</f>
        <v>0.29162485630009433</v>
      </c>
    </row>
    <row r="30" spans="1:2" x14ac:dyDescent="0.15">
      <c r="A30">
        <f ca="1">'Gx circle'!S34</f>
        <v>0.69526826796317542</v>
      </c>
      <c r="B30">
        <f ca="1">'Gx circle'!T34</f>
        <v>0.28091832975838371</v>
      </c>
    </row>
    <row r="31" spans="1:2" x14ac:dyDescent="0.15">
      <c r="A31">
        <f ca="1">'Gx circle'!S35</f>
        <v>0.6880172585762302</v>
      </c>
      <c r="B31">
        <f ca="1">'Gx circle'!T35</f>
        <v>0.26953652490415242</v>
      </c>
    </row>
    <row r="32" spans="1:2" x14ac:dyDescent="0.15">
      <c r="A32">
        <f ca="1">'Gx circle'!S36</f>
        <v>0.68178583112502156</v>
      </c>
      <c r="B32">
        <f ca="1">'Gx circle'!T36</f>
        <v>0.25756606414486294</v>
      </c>
    </row>
    <row r="33" spans="1:2" x14ac:dyDescent="0.15">
      <c r="A33">
        <f ca="1">'Gx circle'!S37</f>
        <v>0.67662141053509162</v>
      </c>
      <c r="B33">
        <f ca="1">'Gx circle'!T37</f>
        <v>0.24509804991485523</v>
      </c>
    </row>
    <row r="34" spans="1:2" x14ac:dyDescent="0.15">
      <c r="A34">
        <f ca="1">'Gx circle'!S38</f>
        <v>0.67256330116549223</v>
      </c>
      <c r="B34">
        <f ca="1">'Gx circle'!T38</f>
        <v>0.23222737133081248</v>
      </c>
    </row>
    <row r="35" spans="1:2" x14ac:dyDescent="0.15">
      <c r="A35">
        <f ca="1">'Gx circle'!S39</f>
        <v>0.66964238767887951</v>
      </c>
      <c r="B35">
        <f ca="1">'Gx circle'!T39</f>
        <v>0.21905198202828738</v>
      </c>
    </row>
    <row r="36" spans="1:2" x14ac:dyDescent="0.15">
      <c r="A36">
        <f ca="1">'Gx circle'!S40</f>
        <v>0.66788089999058231</v>
      </c>
      <c r="B36">
        <f ca="1">'Gx circle'!T40</f>
        <v>0.20567215467538991</v>
      </c>
    </row>
    <row r="37" spans="1:2" x14ac:dyDescent="0.15">
      <c r="A37">
        <f ca="1">'Gx circle'!S41</f>
        <v>0.66729224408552412</v>
      </c>
      <c r="B37">
        <f ca="1">'Gx circle'!T41</f>
        <v>0.19218971783723604</v>
      </c>
    </row>
    <row r="38" spans="1:2" x14ac:dyDescent="0.15">
      <c r="A38">
        <f ca="1">'Gx circle'!S42</f>
        <v>0.66788089999058231</v>
      </c>
      <c r="B38">
        <f ca="1">'Gx circle'!T42</f>
        <v>0.1787072809990822</v>
      </c>
    </row>
    <row r="39" spans="1:2" x14ac:dyDescent="0.15">
      <c r="A39">
        <f ca="1">'Gx circle'!S43</f>
        <v>0.66964238767887951</v>
      </c>
      <c r="B39">
        <f ca="1">'Gx circle'!T43</f>
        <v>0.16532745364618462</v>
      </c>
    </row>
    <row r="40" spans="1:2" x14ac:dyDescent="0.15">
      <c r="A40">
        <f ca="1">'Gx circle'!S44</f>
        <v>0.67256330116549212</v>
      </c>
      <c r="B40">
        <f ca="1">'Gx circle'!T44</f>
        <v>0.15215206434365963</v>
      </c>
    </row>
    <row r="41" spans="1:2" x14ac:dyDescent="0.15">
      <c r="A41">
        <f ca="1">'Gx circle'!S45</f>
        <v>0.67662141053509151</v>
      </c>
      <c r="B41">
        <f ca="1">'Gx circle'!T45</f>
        <v>0.13928138575961682</v>
      </c>
    </row>
    <row r="42" spans="1:2" x14ac:dyDescent="0.15">
      <c r="A42">
        <f ca="1">'Gx circle'!S46</f>
        <v>0.68178583112502145</v>
      </c>
      <c r="B42">
        <f ca="1">'Gx circle'!T46</f>
        <v>0.12681337152960909</v>
      </c>
    </row>
    <row r="43" spans="1:2" x14ac:dyDescent="0.15">
      <c r="A43">
        <f ca="1">'Gx circle'!S47</f>
        <v>0.68801725857623031</v>
      </c>
      <c r="B43">
        <f ca="1">'Gx circle'!T47</f>
        <v>0.11484291077031956</v>
      </c>
    </row>
    <row r="44" spans="1:2" x14ac:dyDescent="0.15">
      <c r="A44">
        <f ca="1">'Gx circle'!S48</f>
        <v>0.69526826796317531</v>
      </c>
      <c r="B44">
        <f ca="1">'Gx circle'!T48</f>
        <v>0.10346110591608838</v>
      </c>
    </row>
    <row r="45" spans="1:2" x14ac:dyDescent="0.15">
      <c r="A45">
        <f ca="1">'Gx circle'!S49</f>
        <v>0.70348367472614293</v>
      </c>
      <c r="B45">
        <f ca="1">'Gx circle'!T49</f>
        <v>9.2754579374377741E-2</v>
      </c>
    </row>
    <row r="46" spans="1:2" x14ac:dyDescent="0.15">
      <c r="A46">
        <f ca="1">'Gx circle'!S50</f>
        <v>0.71260095465906859</v>
      </c>
      <c r="B46">
        <f ca="1">'Gx circle'!T50</f>
        <v>8.280481427694765E-2</v>
      </c>
    </row>
    <row r="47" spans="1:2" x14ac:dyDescent="0.15">
      <c r="A47">
        <f ca="1">'Gx circle'!S51</f>
        <v>0.72255071975649865</v>
      </c>
      <c r="B47">
        <f ca="1">'Gx circle'!T51</f>
        <v>7.3687534344021963E-2</v>
      </c>
    </row>
    <row r="48" spans="1:2" x14ac:dyDescent="0.15">
      <c r="A48">
        <f ca="1">'Gx circle'!S52</f>
        <v>0.73325724629820932</v>
      </c>
      <c r="B48">
        <f ca="1">'Gx circle'!T52</f>
        <v>6.547212758105439E-2</v>
      </c>
    </row>
    <row r="49" spans="1:2" x14ac:dyDescent="0.15">
      <c r="A49">
        <f ca="1">'Gx circle'!S53</f>
        <v>0.74463905115244045</v>
      </c>
      <c r="B49">
        <f ca="1">'Gx circle'!T53</f>
        <v>5.82211181941093E-2</v>
      </c>
    </row>
    <row r="50" spans="1:2" x14ac:dyDescent="0.15">
      <c r="A50">
        <f ca="1">'Gx circle'!S54</f>
        <v>0.75660951191172998</v>
      </c>
      <c r="B50">
        <f ca="1">'Gx circle'!T54</f>
        <v>5.1989690742900552E-2</v>
      </c>
    </row>
    <row r="51" spans="1:2" x14ac:dyDescent="0.15">
      <c r="A51">
        <f ca="1">'Gx circle'!S55</f>
        <v>0.76907752614173763</v>
      </c>
      <c r="B51">
        <f ca="1">'Gx circle'!T55</f>
        <v>4.6825270152970583E-2</v>
      </c>
    </row>
    <row r="52" spans="1:2" x14ac:dyDescent="0.15">
      <c r="A52">
        <f ca="1">'Gx circle'!S56</f>
        <v>0.78194820472578064</v>
      </c>
      <c r="B52">
        <f ca="1">'Gx circle'!T56</f>
        <v>4.27671607833712E-2</v>
      </c>
    </row>
    <row r="53" spans="1:2" x14ac:dyDescent="0.15">
      <c r="A53">
        <f ca="1">'Gx circle'!S57</f>
        <v>0.79512359402830557</v>
      </c>
      <c r="B53">
        <f ca="1">'Gx circle'!T57</f>
        <v>3.9846247296758508E-2</v>
      </c>
    </row>
    <row r="54" spans="1:2" x14ac:dyDescent="0.15">
      <c r="A54">
        <f ca="1">'Gx circle'!S58</f>
        <v>0.80850342138120312</v>
      </c>
      <c r="B54">
        <f ca="1">'Gx circle'!T58</f>
        <v>3.8084759608461388E-2</v>
      </c>
    </row>
    <row r="55" spans="1:2" x14ac:dyDescent="0.15">
      <c r="A55">
        <f ca="1">'Gx circle'!S59</f>
        <v>0.82198585821935699</v>
      </c>
      <c r="B55">
        <f ca="1">'Gx circle'!T59</f>
        <v>3.7496103703403144E-2</v>
      </c>
    </row>
    <row r="56" spans="1:2" x14ac:dyDescent="0.15">
      <c r="A56">
        <f ca="1">'Gx circle'!S60</f>
        <v>0.83546829505751075</v>
      </c>
      <c r="B56">
        <f ca="1">'Gx circle'!T60</f>
        <v>3.8084759608461388E-2</v>
      </c>
    </row>
    <row r="57" spans="1:2" x14ac:dyDescent="0.15">
      <c r="A57">
        <f ca="1">'Gx circle'!S61</f>
        <v>0.8488481224104083</v>
      </c>
      <c r="B57">
        <f ca="1">'Gx circle'!T61</f>
        <v>3.9846247296758508E-2</v>
      </c>
    </row>
    <row r="58" spans="1:2" x14ac:dyDescent="0.15">
      <c r="A58">
        <f ca="1">'Gx circle'!S62</f>
        <v>0.86202351171293345</v>
      </c>
      <c r="B58">
        <f ca="1">'Gx circle'!T62</f>
        <v>4.2767160783371228E-2</v>
      </c>
    </row>
    <row r="59" spans="1:2" x14ac:dyDescent="0.15">
      <c r="A59">
        <f ca="1">'Gx circle'!S63</f>
        <v>0.87489419029697613</v>
      </c>
      <c r="B59">
        <f ca="1">'Gx circle'!T63</f>
        <v>4.6825270152970555E-2</v>
      </c>
    </row>
    <row r="60" spans="1:2" x14ac:dyDescent="0.15">
      <c r="A60">
        <f ca="1">'Gx circle'!S64</f>
        <v>0.887362204526984</v>
      </c>
      <c r="B60">
        <f ca="1">'Gx circle'!T64</f>
        <v>5.1989690742900524E-2</v>
      </c>
    </row>
    <row r="61" spans="1:2" x14ac:dyDescent="0.15">
      <c r="A61">
        <f ca="1">'Gx circle'!S65</f>
        <v>0.89933266528627342</v>
      </c>
      <c r="B61">
        <f ca="1">'Gx circle'!T65</f>
        <v>5.8221118194109273E-2</v>
      </c>
    </row>
    <row r="62" spans="1:2" x14ac:dyDescent="0.15">
      <c r="A62">
        <f ca="1">'Gx circle'!S66</f>
        <v>0.91071447014050466</v>
      </c>
      <c r="B62">
        <f ca="1">'Gx circle'!T66</f>
        <v>6.5472127581054335E-2</v>
      </c>
    </row>
    <row r="63" spans="1:2" x14ac:dyDescent="0.15">
      <c r="A63">
        <f ca="1">'Gx circle'!S67</f>
        <v>0.92142099668221522</v>
      </c>
      <c r="B63">
        <f ca="1">'Gx circle'!T67</f>
        <v>7.3687534344021935E-2</v>
      </c>
    </row>
    <row r="64" spans="1:2" x14ac:dyDescent="0.15">
      <c r="A64">
        <f ca="1">'Gx circle'!S68</f>
        <v>0.9313707617796454</v>
      </c>
      <c r="B64">
        <f ca="1">'Gx circle'!T68</f>
        <v>8.2804814276947608E-2</v>
      </c>
    </row>
    <row r="65" spans="1:2" x14ac:dyDescent="0.15">
      <c r="A65">
        <f ca="1">'Gx circle'!S69</f>
        <v>0.94048804171257105</v>
      </c>
      <c r="B65">
        <f ca="1">'Gx circle'!T69</f>
        <v>9.2754579374377685E-2</v>
      </c>
    </row>
    <row r="66" spans="1:2" x14ac:dyDescent="0.15">
      <c r="A66">
        <f ca="1">'Gx circle'!S70</f>
        <v>0.94870344847553856</v>
      </c>
      <c r="B66">
        <f ca="1">'Gx circle'!T70</f>
        <v>0.10346110591608827</v>
      </c>
    </row>
    <row r="67" spans="1:2" x14ac:dyDescent="0.15">
      <c r="A67">
        <f ca="1">'Gx circle'!S71</f>
        <v>0.95595445786248368</v>
      </c>
      <c r="B67">
        <f ca="1">'Gx circle'!T71</f>
        <v>0.11484291077031951</v>
      </c>
    </row>
    <row r="68" spans="1:2" x14ac:dyDescent="0.15">
      <c r="A68">
        <f ca="1">'Gx circle'!S72</f>
        <v>0.96218588531369242</v>
      </c>
      <c r="B68">
        <f ca="1">'Gx circle'!T72</f>
        <v>0.12681337152960898</v>
      </c>
    </row>
    <row r="69" spans="1:2" x14ac:dyDescent="0.15">
      <c r="A69">
        <f ca="1">'Gx circle'!S73</f>
        <v>0.96735030590362248</v>
      </c>
      <c r="B69">
        <f ca="1">'Gx circle'!T73</f>
        <v>0.13928138575961682</v>
      </c>
    </row>
    <row r="70" spans="1:2" x14ac:dyDescent="0.15">
      <c r="A70">
        <f ca="1">'Gx circle'!S74</f>
        <v>0.97140841527322186</v>
      </c>
      <c r="B70">
        <f ca="1">'Gx circle'!T74</f>
        <v>0.15215206434365958</v>
      </c>
    </row>
    <row r="71" spans="1:2" x14ac:dyDescent="0.15">
      <c r="A71">
        <f ca="1">'Gx circle'!S75</f>
        <v>0.97432932875983447</v>
      </c>
      <c r="B71">
        <f ca="1">'Gx circle'!T75</f>
        <v>0.16532745364618448</v>
      </c>
    </row>
    <row r="72" spans="1:2" x14ac:dyDescent="0.15">
      <c r="A72">
        <f ca="1">'Gx circle'!S76</f>
        <v>0.97609081644813167</v>
      </c>
      <c r="B72">
        <f ca="1">'Gx circle'!T76</f>
        <v>0.17870728099908215</v>
      </c>
    </row>
    <row r="73" spans="1:2" x14ac:dyDescent="0.15">
      <c r="A73">
        <f ca="1">'Gx circle'!S77</f>
        <v>0.97667947235318986</v>
      </c>
      <c r="B73">
        <f ca="1">'Gx circle'!T77</f>
        <v>0.19218971783723598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Q39" sqref="Q39"/>
    </sheetView>
  </sheetViews>
  <sheetFormatPr defaultRowHeight="13.5" x14ac:dyDescent="0.15"/>
  <sheetData>
    <row r="1" spans="1:2" x14ac:dyDescent="0.15">
      <c r="A1">
        <f ca="1">'Gx circle'!U5</f>
        <v>0.97245891564835252</v>
      </c>
      <c r="B1">
        <f ca="1">'Gx circle'!V5</f>
        <v>0.212481173849349</v>
      </c>
    </row>
    <row r="2" spans="1:2" x14ac:dyDescent="0.15">
      <c r="A2">
        <f ca="1">'Gx circle'!U6</f>
        <v>0.97221656544525337</v>
      </c>
      <c r="B2">
        <f ca="1">'Gx circle'!V6</f>
        <v>0.21803190608174797</v>
      </c>
    </row>
    <row r="3" spans="1:2" x14ac:dyDescent="0.15">
      <c r="A3">
        <f ca="1">'Gx circle'!U7</f>
        <v>0.97149135926733632</v>
      </c>
      <c r="B3">
        <f ca="1">'Gx circle'!V7</f>
        <v>0.22354039389023461</v>
      </c>
    </row>
    <row r="4" spans="1:2" x14ac:dyDescent="0.15">
      <c r="A4">
        <f ca="1">'Gx circle'!U8</f>
        <v>0.97028881637150699</v>
      </c>
      <c r="B4">
        <f ca="1">'Gx circle'!V8</f>
        <v>0.22896471435647048</v>
      </c>
    </row>
    <row r="5" spans="1:2" x14ac:dyDescent="0.15">
      <c r="A5">
        <f ca="1">'Gx circle'!U9</f>
        <v>0.96861808883531775</v>
      </c>
      <c r="B5">
        <f ca="1">'Gx circle'!V9</f>
        <v>0.23426358512641327</v>
      </c>
    </row>
    <row r="6" spans="1:2" x14ac:dyDescent="0.15">
      <c r="A6">
        <f ca="1">'Gx circle'!U10</f>
        <v>0.96649189190413198</v>
      </c>
      <c r="B6">
        <f ca="1">'Gx circle'!V10</f>
        <v>0.23939667859395805</v>
      </c>
    </row>
    <row r="7" spans="1:2" x14ac:dyDescent="0.15">
      <c r="A7">
        <f ca="1">'Gx circle'!U11</f>
        <v>0.96392640722042877</v>
      </c>
      <c r="B7">
        <f ca="1">'Gx circle'!V11</f>
        <v>0.24432492881837026</v>
      </c>
    </row>
    <row r="8" spans="1:2" x14ac:dyDescent="0.15">
      <c r="A8">
        <f ca="1">'Gx circle'!U12</f>
        <v>0.96094115967173299</v>
      </c>
      <c r="B8">
        <f ca="1">'Gx circle'!V12</f>
        <v>0.24901082883968328</v>
      </c>
    </row>
    <row r="9" spans="1:2" x14ac:dyDescent="0.15">
      <c r="A9">
        <f ca="1">'Gx circle'!U13</f>
        <v>0.95755886879443219</v>
      </c>
      <c r="B9">
        <f ca="1">'Gx circle'!V13</f>
        <v>0.25341871612931111</v>
      </c>
    </row>
    <row r="10" spans="1:2" x14ac:dyDescent="0.15">
      <c r="A10">
        <f ca="1">'Gx circle'!U14</f>
        <v>0.95380527586438557</v>
      </c>
      <c r="B10">
        <f ca="1">'Gx circle'!V14</f>
        <v>0.25751504400342451</v>
      </c>
    </row>
    <row r="11" spans="1:2" x14ac:dyDescent="0.15">
      <c r="A11">
        <f ca="1">'Gx circle'!U15</f>
        <v>0.94970894799027206</v>
      </c>
      <c r="B11">
        <f ca="1">'Gx circle'!V15</f>
        <v>0.26126863693347119</v>
      </c>
    </row>
    <row r="12" spans="1:2" x14ac:dyDescent="0.15">
      <c r="A12">
        <f ca="1">'Gx circle'!U16</f>
        <v>0.94530106070064424</v>
      </c>
      <c r="B12">
        <f ca="1">'Gx circle'!V16</f>
        <v>0.26465092781077204</v>
      </c>
    </row>
    <row r="13" spans="1:2" x14ac:dyDescent="0.15">
      <c r="A13">
        <f ca="1">'Gx circle'!U17</f>
        <v>0.94061516067933126</v>
      </c>
      <c r="B13">
        <f ca="1">'Gx circle'!V17</f>
        <v>0.26763617535946771</v>
      </c>
    </row>
    <row r="14" spans="1:2" x14ac:dyDescent="0.15">
      <c r="A14">
        <f ca="1">'Gx circle'!U18</f>
        <v>0.93568691045491903</v>
      </c>
      <c r="B14">
        <f ca="1">'Gx circle'!V18</f>
        <v>0.27020166004317098</v>
      </c>
    </row>
    <row r="15" spans="1:2" x14ac:dyDescent="0.15">
      <c r="A15">
        <f ca="1">'Gx circle'!U19</f>
        <v>0.93055381698737427</v>
      </c>
      <c r="B15">
        <f ca="1">'Gx circle'!V19</f>
        <v>0.2723278569743568</v>
      </c>
    </row>
    <row r="16" spans="1:2" x14ac:dyDescent="0.15">
      <c r="A16">
        <f ca="1">'Gx circle'!U20</f>
        <v>0.92525494621743143</v>
      </c>
      <c r="B16">
        <f ca="1">'Gx circle'!V20</f>
        <v>0.27399858451054598</v>
      </c>
    </row>
    <row r="17" spans="1:2" x14ac:dyDescent="0.15">
      <c r="A17">
        <f ca="1">'Gx circle'!U21</f>
        <v>0.91983062575119556</v>
      </c>
      <c r="B17">
        <f ca="1">'Gx circle'!V21</f>
        <v>0.27520112740637537</v>
      </c>
    </row>
    <row r="18" spans="1:2" x14ac:dyDescent="0.15">
      <c r="A18">
        <f ca="1">'Gx circle'!U22</f>
        <v>0.914322137942709</v>
      </c>
      <c r="B18">
        <f ca="1">'Gx circle'!V22</f>
        <v>0.2759263335842923</v>
      </c>
    </row>
    <row r="19" spans="1:2" x14ac:dyDescent="0.15">
      <c r="A19">
        <f ca="1">'Gx circle'!U23</f>
        <v>0.90877140571031001</v>
      </c>
      <c r="B19">
        <f ca="1">'Gx circle'!V23</f>
        <v>0.27616868378739157</v>
      </c>
    </row>
    <row r="20" spans="1:2" x14ac:dyDescent="0.15">
      <c r="A20">
        <f ca="1">'Gx circle'!U24</f>
        <v>0.90322067347791102</v>
      </c>
      <c r="B20">
        <f ca="1">'Gx circle'!V24</f>
        <v>0.2759263335842923</v>
      </c>
    </row>
    <row r="21" spans="1:2" x14ac:dyDescent="0.15">
      <c r="A21">
        <f ca="1">'Gx circle'!U25</f>
        <v>0.89771218566942446</v>
      </c>
      <c r="B21">
        <f ca="1">'Gx circle'!V25</f>
        <v>0.27520112740637537</v>
      </c>
    </row>
    <row r="22" spans="1:2" x14ac:dyDescent="0.15">
      <c r="A22">
        <f ca="1">'Gx circle'!U26</f>
        <v>0.89228786520318848</v>
      </c>
      <c r="B22">
        <f ca="1">'Gx circle'!V26</f>
        <v>0.27399858451054598</v>
      </c>
    </row>
    <row r="23" spans="1:2" x14ac:dyDescent="0.15">
      <c r="A23">
        <f ca="1">'Gx circle'!U27</f>
        <v>0.88698899443324575</v>
      </c>
      <c r="B23">
        <f ca="1">'Gx circle'!V27</f>
        <v>0.2723278569743568</v>
      </c>
    </row>
    <row r="24" spans="1:2" x14ac:dyDescent="0.15">
      <c r="A24">
        <f ca="1">'Gx circle'!U28</f>
        <v>0.88185590096570099</v>
      </c>
      <c r="B24">
        <f ca="1">'Gx circle'!V28</f>
        <v>0.27020166004317098</v>
      </c>
    </row>
    <row r="25" spans="1:2" x14ac:dyDescent="0.15">
      <c r="A25">
        <f ca="1">'Gx circle'!U29</f>
        <v>0.87692765074128876</v>
      </c>
      <c r="B25">
        <f ca="1">'Gx circle'!V29</f>
        <v>0.26763617535946777</v>
      </c>
    </row>
    <row r="26" spans="1:2" x14ac:dyDescent="0.15">
      <c r="A26">
        <f ca="1">'Gx circle'!U30</f>
        <v>0.87224175071997578</v>
      </c>
      <c r="B26">
        <f ca="1">'Gx circle'!V30</f>
        <v>0.26465092781077204</v>
      </c>
    </row>
    <row r="27" spans="1:2" x14ac:dyDescent="0.15">
      <c r="A27">
        <f ca="1">'Gx circle'!U31</f>
        <v>0.86783386343034796</v>
      </c>
      <c r="B27">
        <f ca="1">'Gx circle'!V31</f>
        <v>0.26126863693347119</v>
      </c>
    </row>
    <row r="28" spans="1:2" x14ac:dyDescent="0.15">
      <c r="A28">
        <f ca="1">'Gx circle'!U32</f>
        <v>0.86373753555623445</v>
      </c>
      <c r="B28">
        <f ca="1">'Gx circle'!V32</f>
        <v>0.25751504400342451</v>
      </c>
    </row>
    <row r="29" spans="1:2" x14ac:dyDescent="0.15">
      <c r="A29">
        <f ca="1">'Gx circle'!U33</f>
        <v>0.85998394262618783</v>
      </c>
      <c r="B29">
        <f ca="1">'Gx circle'!V33</f>
        <v>0.25341871612931111</v>
      </c>
    </row>
    <row r="30" spans="1:2" x14ac:dyDescent="0.15">
      <c r="A30">
        <f ca="1">'Gx circle'!U34</f>
        <v>0.85660165174888703</v>
      </c>
      <c r="B30">
        <f ca="1">'Gx circle'!V34</f>
        <v>0.24901082883968328</v>
      </c>
    </row>
    <row r="31" spans="1:2" x14ac:dyDescent="0.15">
      <c r="A31">
        <f ca="1">'Gx circle'!U35</f>
        <v>0.85361640420019125</v>
      </c>
      <c r="B31">
        <f ca="1">'Gx circle'!V35</f>
        <v>0.24432492881837026</v>
      </c>
    </row>
    <row r="32" spans="1:2" x14ac:dyDescent="0.15">
      <c r="A32">
        <f ca="1">'Gx circle'!U36</f>
        <v>0.85105091951648804</v>
      </c>
      <c r="B32">
        <f ca="1">'Gx circle'!V36</f>
        <v>0.23939667859395808</v>
      </c>
    </row>
    <row r="33" spans="1:2" x14ac:dyDescent="0.15">
      <c r="A33">
        <f ca="1">'Gx circle'!U37</f>
        <v>0.84892472258530227</v>
      </c>
      <c r="B33">
        <f ca="1">'Gx circle'!V37</f>
        <v>0.23426358512641327</v>
      </c>
    </row>
    <row r="34" spans="1:2" x14ac:dyDescent="0.15">
      <c r="A34">
        <f ca="1">'Gx circle'!U38</f>
        <v>0.84725399504911303</v>
      </c>
      <c r="B34">
        <f ca="1">'Gx circle'!V38</f>
        <v>0.22896471435647048</v>
      </c>
    </row>
    <row r="35" spans="1:2" x14ac:dyDescent="0.15">
      <c r="A35">
        <f ca="1">'Gx circle'!U39</f>
        <v>0.8460514521532837</v>
      </c>
      <c r="B35">
        <f ca="1">'Gx circle'!V39</f>
        <v>0.22354039389023461</v>
      </c>
    </row>
    <row r="36" spans="1:2" x14ac:dyDescent="0.15">
      <c r="A36">
        <f ca="1">'Gx circle'!U40</f>
        <v>0.84532624597536665</v>
      </c>
      <c r="B36">
        <f ca="1">'Gx circle'!V40</f>
        <v>0.21803190608174799</v>
      </c>
    </row>
    <row r="37" spans="1:2" x14ac:dyDescent="0.15">
      <c r="A37">
        <f ca="1">'Gx circle'!U41</f>
        <v>0.8450838957722675</v>
      </c>
      <c r="B37">
        <f ca="1">'Gx circle'!V41</f>
        <v>0.212481173849349</v>
      </c>
    </row>
    <row r="38" spans="1:2" x14ac:dyDescent="0.15">
      <c r="A38">
        <f ca="1">'Gx circle'!U42</f>
        <v>0.84532624597536665</v>
      </c>
      <c r="B38">
        <f ca="1">'Gx circle'!V42</f>
        <v>0.20693044161695007</v>
      </c>
    </row>
    <row r="39" spans="1:2" x14ac:dyDescent="0.15">
      <c r="A39">
        <f ca="1">'Gx circle'!U43</f>
        <v>0.8460514521532837</v>
      </c>
      <c r="B39">
        <f ca="1">'Gx circle'!V43</f>
        <v>0.20142195380846339</v>
      </c>
    </row>
    <row r="40" spans="1:2" x14ac:dyDescent="0.15">
      <c r="A40">
        <f ca="1">'Gx circle'!U44</f>
        <v>0.84725399504911303</v>
      </c>
      <c r="B40">
        <f ca="1">'Gx circle'!V44</f>
        <v>0.19599763334222756</v>
      </c>
    </row>
    <row r="41" spans="1:2" x14ac:dyDescent="0.15">
      <c r="A41">
        <f ca="1">'Gx circle'!U45</f>
        <v>0.84892472258530227</v>
      </c>
      <c r="B41">
        <f ca="1">'Gx circle'!V45</f>
        <v>0.19069876257228474</v>
      </c>
    </row>
    <row r="42" spans="1:2" x14ac:dyDescent="0.15">
      <c r="A42">
        <f ca="1">'Gx circle'!U46</f>
        <v>0.85105091951648804</v>
      </c>
      <c r="B42">
        <f ca="1">'Gx circle'!V46</f>
        <v>0.18556566910473996</v>
      </c>
    </row>
    <row r="43" spans="1:2" x14ac:dyDescent="0.15">
      <c r="A43">
        <f ca="1">'Gx circle'!U47</f>
        <v>0.85361640420019125</v>
      </c>
      <c r="B43">
        <f ca="1">'Gx circle'!V47</f>
        <v>0.18063741888032772</v>
      </c>
    </row>
    <row r="44" spans="1:2" x14ac:dyDescent="0.15">
      <c r="A44">
        <f ca="1">'Gx circle'!U48</f>
        <v>0.85660165174888703</v>
      </c>
      <c r="B44">
        <f ca="1">'Gx circle'!V48</f>
        <v>0.17595151885901475</v>
      </c>
    </row>
    <row r="45" spans="1:2" x14ac:dyDescent="0.15">
      <c r="A45">
        <f ca="1">'Gx circle'!U49</f>
        <v>0.85998394262618783</v>
      </c>
      <c r="B45">
        <f ca="1">'Gx circle'!V49</f>
        <v>0.17154363156938693</v>
      </c>
    </row>
    <row r="46" spans="1:2" x14ac:dyDescent="0.15">
      <c r="A46">
        <f ca="1">'Gx circle'!U50</f>
        <v>0.86373753555623445</v>
      </c>
      <c r="B46">
        <f ca="1">'Gx circle'!V50</f>
        <v>0.1674473036952735</v>
      </c>
    </row>
    <row r="47" spans="1:2" x14ac:dyDescent="0.15">
      <c r="A47">
        <f ca="1">'Gx circle'!U51</f>
        <v>0.86783386343034796</v>
      </c>
      <c r="B47">
        <f ca="1">'Gx circle'!V51</f>
        <v>0.16369371076522685</v>
      </c>
    </row>
    <row r="48" spans="1:2" x14ac:dyDescent="0.15">
      <c r="A48">
        <f ca="1">'Gx circle'!U52</f>
        <v>0.87224175071997567</v>
      </c>
      <c r="B48">
        <f ca="1">'Gx circle'!V52</f>
        <v>0.16031141988792599</v>
      </c>
    </row>
    <row r="49" spans="1:2" x14ac:dyDescent="0.15">
      <c r="A49">
        <f ca="1">'Gx circle'!U53</f>
        <v>0.87692765074128876</v>
      </c>
      <c r="B49">
        <f ca="1">'Gx circle'!V53</f>
        <v>0.1573261723392303</v>
      </c>
    </row>
    <row r="50" spans="1:2" x14ac:dyDescent="0.15">
      <c r="A50">
        <f ca="1">'Gx circle'!U54</f>
        <v>0.88185590096570088</v>
      </c>
      <c r="B50">
        <f ca="1">'Gx circle'!V54</f>
        <v>0.15476068765552703</v>
      </c>
    </row>
    <row r="51" spans="1:2" x14ac:dyDescent="0.15">
      <c r="A51">
        <f ca="1">'Gx circle'!U55</f>
        <v>0.88698899443324575</v>
      </c>
      <c r="B51">
        <f ca="1">'Gx circle'!V55</f>
        <v>0.15263449072434124</v>
      </c>
    </row>
    <row r="52" spans="1:2" x14ac:dyDescent="0.15">
      <c r="A52">
        <f ca="1">'Gx circle'!U56</f>
        <v>0.89228786520318859</v>
      </c>
      <c r="B52">
        <f ca="1">'Gx circle'!V56</f>
        <v>0.15096376318815202</v>
      </c>
    </row>
    <row r="53" spans="1:2" x14ac:dyDescent="0.15">
      <c r="A53">
        <f ca="1">'Gx circle'!U57</f>
        <v>0.89771218566942446</v>
      </c>
      <c r="B53">
        <f ca="1">'Gx circle'!V57</f>
        <v>0.14976122029232267</v>
      </c>
    </row>
    <row r="54" spans="1:2" x14ac:dyDescent="0.15">
      <c r="A54">
        <f ca="1">'Gx circle'!U58</f>
        <v>0.90322067347791102</v>
      </c>
      <c r="B54">
        <f ca="1">'Gx circle'!V58</f>
        <v>0.14903601411440567</v>
      </c>
    </row>
    <row r="55" spans="1:2" x14ac:dyDescent="0.15">
      <c r="A55">
        <f ca="1">'Gx circle'!U59</f>
        <v>0.90877140571031001</v>
      </c>
      <c r="B55">
        <f ca="1">'Gx circle'!V59</f>
        <v>0.14879366391130647</v>
      </c>
    </row>
    <row r="56" spans="1:2" x14ac:dyDescent="0.15">
      <c r="A56">
        <f ca="1">'Gx circle'!U60</f>
        <v>0.914322137942709</v>
      </c>
      <c r="B56">
        <f ca="1">'Gx circle'!V60</f>
        <v>0.14903601411440567</v>
      </c>
    </row>
    <row r="57" spans="1:2" x14ac:dyDescent="0.15">
      <c r="A57">
        <f ca="1">'Gx circle'!U61</f>
        <v>0.91983062575119556</v>
      </c>
      <c r="B57">
        <f ca="1">'Gx circle'!V61</f>
        <v>0.14976122029232264</v>
      </c>
    </row>
    <row r="58" spans="1:2" x14ac:dyDescent="0.15">
      <c r="A58">
        <f ca="1">'Gx circle'!U62</f>
        <v>0.92525494621743154</v>
      </c>
      <c r="B58">
        <f ca="1">'Gx circle'!V62</f>
        <v>0.15096376318815202</v>
      </c>
    </row>
    <row r="59" spans="1:2" x14ac:dyDescent="0.15">
      <c r="A59">
        <f ca="1">'Gx circle'!U63</f>
        <v>0.93055381698737427</v>
      </c>
      <c r="B59">
        <f ca="1">'Gx circle'!V63</f>
        <v>0.15263449072434121</v>
      </c>
    </row>
    <row r="60" spans="1:2" x14ac:dyDescent="0.15">
      <c r="A60">
        <f ca="1">'Gx circle'!U64</f>
        <v>0.93568691045491903</v>
      </c>
      <c r="B60">
        <f ca="1">'Gx circle'!V64</f>
        <v>0.15476068765552703</v>
      </c>
    </row>
    <row r="61" spans="1:2" x14ac:dyDescent="0.15">
      <c r="A61">
        <f ca="1">'Gx circle'!U65</f>
        <v>0.94061516067933126</v>
      </c>
      <c r="B61">
        <f ca="1">'Gx circle'!V65</f>
        <v>0.15732617233923027</v>
      </c>
    </row>
    <row r="62" spans="1:2" x14ac:dyDescent="0.15">
      <c r="A62">
        <f ca="1">'Gx circle'!U66</f>
        <v>0.94530106070064424</v>
      </c>
      <c r="B62">
        <f ca="1">'Gx circle'!V66</f>
        <v>0.16031141988792597</v>
      </c>
    </row>
    <row r="63" spans="1:2" x14ac:dyDescent="0.15">
      <c r="A63">
        <f ca="1">'Gx circle'!U67</f>
        <v>0.94970894799027206</v>
      </c>
      <c r="B63">
        <f ca="1">'Gx circle'!V67</f>
        <v>0.16369371076522682</v>
      </c>
    </row>
    <row r="64" spans="1:2" x14ac:dyDescent="0.15">
      <c r="A64">
        <f ca="1">'Gx circle'!U68</f>
        <v>0.95380527586438557</v>
      </c>
      <c r="B64">
        <f ca="1">'Gx circle'!V68</f>
        <v>0.16744730369527347</v>
      </c>
    </row>
    <row r="65" spans="1:2" x14ac:dyDescent="0.15">
      <c r="A65">
        <f ca="1">'Gx circle'!U69</f>
        <v>0.95755886879443219</v>
      </c>
      <c r="B65">
        <f ca="1">'Gx circle'!V69</f>
        <v>0.1715436315693869</v>
      </c>
    </row>
    <row r="66" spans="1:2" x14ac:dyDescent="0.15">
      <c r="A66">
        <f ca="1">'Gx circle'!U70</f>
        <v>0.96094115967173299</v>
      </c>
      <c r="B66">
        <f ca="1">'Gx circle'!V70</f>
        <v>0.17595151885901472</v>
      </c>
    </row>
    <row r="67" spans="1:2" x14ac:dyDescent="0.15">
      <c r="A67">
        <f ca="1">'Gx circle'!U71</f>
        <v>0.96392640722042877</v>
      </c>
      <c r="B67">
        <f ca="1">'Gx circle'!V71</f>
        <v>0.18063741888032769</v>
      </c>
    </row>
    <row r="68" spans="1:2" x14ac:dyDescent="0.15">
      <c r="A68">
        <f ca="1">'Gx circle'!U72</f>
        <v>0.96649189190413198</v>
      </c>
      <c r="B68">
        <f ca="1">'Gx circle'!V72</f>
        <v>0.1855656691047399</v>
      </c>
    </row>
    <row r="69" spans="1:2" x14ac:dyDescent="0.15">
      <c r="A69">
        <f ca="1">'Gx circle'!U73</f>
        <v>0.96861808883531775</v>
      </c>
      <c r="B69">
        <f ca="1">'Gx circle'!V73</f>
        <v>0.19069876257228474</v>
      </c>
    </row>
    <row r="70" spans="1:2" x14ac:dyDescent="0.15">
      <c r="A70">
        <f ca="1">'Gx circle'!U74</f>
        <v>0.97028881637150699</v>
      </c>
      <c r="B70">
        <f ca="1">'Gx circle'!V74</f>
        <v>0.19599763334222753</v>
      </c>
    </row>
    <row r="71" spans="1:2" x14ac:dyDescent="0.15">
      <c r="A71">
        <f ca="1">'Gx circle'!U75</f>
        <v>0.97149135926733632</v>
      </c>
      <c r="B71">
        <f ca="1">'Gx circle'!V75</f>
        <v>0.20142195380846334</v>
      </c>
    </row>
    <row r="72" spans="1:2" x14ac:dyDescent="0.15">
      <c r="A72">
        <f ca="1">'Gx circle'!U76</f>
        <v>0.97221656544525337</v>
      </c>
      <c r="B72">
        <f ca="1">'Gx circle'!V76</f>
        <v>0.20693044161695004</v>
      </c>
    </row>
    <row r="73" spans="1:2" x14ac:dyDescent="0.15">
      <c r="A73">
        <f ca="1">'Gx circle'!U77</f>
        <v>0.97245891564835252</v>
      </c>
      <c r="B73">
        <f ca="1">'Gx circle'!V77</f>
        <v>0.21248117384934898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99"/>
  <sheetViews>
    <sheetView zoomScaleNormal="100" workbookViewId="0">
      <pane ySplit="825" topLeftCell="A186" activePane="bottomLeft"/>
      <selection activeCell="K2" sqref="K2:K4"/>
      <selection pane="bottomLeft" activeCell="S4" sqref="S4:S199"/>
    </sheetView>
  </sheetViews>
  <sheetFormatPr defaultRowHeight="13.5" x14ac:dyDescent="0.15"/>
  <cols>
    <col min="1" max="2" width="9.5" customWidth="1"/>
    <col min="3" max="6" width="14" customWidth="1"/>
    <col min="7" max="10" width="9" style="1"/>
    <col min="29" max="33" width="3" customWidth="1"/>
    <col min="36" max="40" width="3" customWidth="1"/>
    <col min="43" max="47" width="3" customWidth="1"/>
    <col min="50" max="54" width="3" customWidth="1"/>
  </cols>
  <sheetData>
    <row r="1" spans="1:54" ht="14.25" thickBot="1" x14ac:dyDescent="0.2">
      <c r="A1" s="12"/>
      <c r="B1" s="13"/>
      <c r="C1" s="41" t="s">
        <v>16</v>
      </c>
      <c r="D1" s="42"/>
      <c r="E1" s="42"/>
      <c r="F1" s="42"/>
      <c r="G1" s="41" t="s">
        <v>15</v>
      </c>
      <c r="H1" s="42"/>
      <c r="I1" s="42"/>
      <c r="J1" s="42"/>
      <c r="K1" s="40" t="s">
        <v>36</v>
      </c>
      <c r="L1" s="40"/>
      <c r="M1" s="40"/>
      <c r="N1" s="40"/>
      <c r="O1" s="40"/>
      <c r="P1" s="40"/>
      <c r="Q1" s="40"/>
      <c r="R1" s="40"/>
      <c r="S1" s="40" t="s">
        <v>22</v>
      </c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</row>
    <row r="2" spans="1:54" x14ac:dyDescent="0.15">
      <c r="A2" s="12" t="s">
        <v>14</v>
      </c>
      <c r="B2" s="12" t="s">
        <v>13</v>
      </c>
      <c r="C2" s="8" t="s">
        <v>12</v>
      </c>
      <c r="D2" s="8" t="s">
        <v>11</v>
      </c>
      <c r="E2" s="8" t="s">
        <v>10</v>
      </c>
      <c r="F2" s="11" t="s">
        <v>9</v>
      </c>
      <c r="G2" s="10" t="s">
        <v>8</v>
      </c>
      <c r="H2" s="10" t="s">
        <v>7</v>
      </c>
      <c r="I2" s="10" t="s">
        <v>6</v>
      </c>
      <c r="J2" s="10" t="s">
        <v>5</v>
      </c>
      <c r="K2" s="10" t="s">
        <v>17</v>
      </c>
      <c r="L2" s="10" t="s">
        <v>18</v>
      </c>
      <c r="M2" s="10" t="s">
        <v>19</v>
      </c>
      <c r="N2" s="10" t="s">
        <v>18</v>
      </c>
      <c r="O2" s="10" t="s">
        <v>20</v>
      </c>
      <c r="P2" s="10" t="s">
        <v>18</v>
      </c>
      <c r="Q2" s="10" t="s">
        <v>21</v>
      </c>
      <c r="R2" s="10" t="s">
        <v>18</v>
      </c>
      <c r="S2" s="14" t="s">
        <v>23</v>
      </c>
      <c r="T2" s="21" t="s">
        <v>31</v>
      </c>
      <c r="U2" s="22" t="s">
        <v>18</v>
      </c>
      <c r="V2" s="15" t="s">
        <v>35</v>
      </c>
      <c r="W2" s="15" t="s">
        <v>30</v>
      </c>
      <c r="X2" s="15" t="s">
        <v>37</v>
      </c>
      <c r="Y2" s="15" t="s">
        <v>28</v>
      </c>
      <c r="Z2" s="16" t="s">
        <v>29</v>
      </c>
      <c r="AA2" s="21" t="s">
        <v>32</v>
      </c>
      <c r="AB2" s="22" t="s">
        <v>18</v>
      </c>
      <c r="AC2" s="15" t="s">
        <v>24</v>
      </c>
      <c r="AD2" s="15" t="s">
        <v>38</v>
      </c>
      <c r="AE2" s="15" t="s">
        <v>39</v>
      </c>
      <c r="AF2" s="15" t="s">
        <v>28</v>
      </c>
      <c r="AG2" s="16" t="s">
        <v>29</v>
      </c>
      <c r="AH2" s="21" t="s">
        <v>33</v>
      </c>
      <c r="AI2" s="22" t="s">
        <v>18</v>
      </c>
      <c r="AJ2" s="15" t="s">
        <v>25</v>
      </c>
      <c r="AK2" s="15" t="s">
        <v>40</v>
      </c>
      <c r="AL2" s="15" t="s">
        <v>41</v>
      </c>
      <c r="AM2" s="15" t="s">
        <v>28</v>
      </c>
      <c r="AN2" s="16" t="s">
        <v>29</v>
      </c>
      <c r="AO2" s="21" t="s">
        <v>42</v>
      </c>
      <c r="AP2" s="22" t="s">
        <v>18</v>
      </c>
      <c r="AQ2" s="15" t="s">
        <v>26</v>
      </c>
      <c r="AR2" s="15" t="s">
        <v>43</v>
      </c>
      <c r="AS2" s="15" t="s">
        <v>44</v>
      </c>
      <c r="AT2" s="15" t="s">
        <v>28</v>
      </c>
      <c r="AU2" s="16" t="s">
        <v>29</v>
      </c>
      <c r="AV2" s="21" t="s">
        <v>34</v>
      </c>
      <c r="AW2" s="22" t="s">
        <v>18</v>
      </c>
      <c r="AX2" s="15" t="s">
        <v>27</v>
      </c>
      <c r="AY2" s="15" t="s">
        <v>45</v>
      </c>
      <c r="AZ2" s="15" t="s">
        <v>46</v>
      </c>
      <c r="BA2" s="15" t="s">
        <v>28</v>
      </c>
      <c r="BB2" s="16" t="s">
        <v>29</v>
      </c>
    </row>
    <row r="3" spans="1:54" ht="18.75" customHeight="1" x14ac:dyDescent="0.15">
      <c r="A3" s="8">
        <f>BFU725F_2V_5mA_S_N!B17*1000000</f>
        <v>40000000</v>
      </c>
      <c r="B3" s="7">
        <f t="shared" ref="B3" si="0">A3/1000000000</f>
        <v>0.04</v>
      </c>
      <c r="C3" s="6" t="str">
        <f>COMPLEX(BFU725F_2V_5mA_S_N!C17*COS(BFU725F_2V_5mA_S_N!D17*PI()/180),BFU725F_2V_5mA_S_N!C17*SIN(BFU725F_2V_5mA_S_N!D17*PI()/180))</f>
        <v>0.952032714296767-0.0310831547422601i</v>
      </c>
      <c r="D3" s="6" t="str">
        <f>COMPLEX(BFU725F_2V_5mA_S_N!E17*COS(BFU725F_2V_5mA_S_N!F17*PI()/180),BFU725F_2V_5mA_S_N!E17*SIN(BFU725F_2V_5mA_S_N!F17*PI()/180))</f>
        <v>-14.4146444442745+0.460553520393294i</v>
      </c>
      <c r="E3" s="6" t="str">
        <f>COMPLEX(BFU725F_2V_5mA_S_N!G17*COS(BFU725F_2V_5mA_S_N!H17*PI()/180),BFU725F_2V_5mA_S_N!G17*SIN(BFU725F_2V_5mA_S_N!H17*PI()/180))</f>
        <v>0.000079936129248345+0.00178090693334626i</v>
      </c>
      <c r="F3" s="5" t="str">
        <f>COMPLEX(BFU725F_2V_5mA_S_N!I17*COS(BFU725F_2V_5mA_S_N!J17*PI()/180),BFU725F_2V_5mA_S_N!I17*SIN(BFU725F_2V_5mA_S_N!J17*PI()/180))</f>
        <v>0.997664780623514-0.0207238969172006i</v>
      </c>
      <c r="G3" s="4" t="str">
        <f t="shared" ref="G3" si="1">IMCONJUGATE(C3)</f>
        <v>0.952032714296767+0.0310831547422601i</v>
      </c>
      <c r="H3" s="4" t="str">
        <f t="shared" ref="H3" si="2">IMCONJUGATE(F3)</f>
        <v>0.997664780623514+0.0207238969172006i</v>
      </c>
      <c r="I3" s="4">
        <f t="shared" ref="I3:I34" si="3">IMABS(C3)</f>
        <v>0.9525400000000005</v>
      </c>
      <c r="J3" s="4">
        <f t="shared" ref="J3:J34" si="4">IMABS(F3)</f>
        <v>0.99787999999999966</v>
      </c>
      <c r="K3" s="8">
        <f>1/(1-I3^2)</f>
        <v>10.791264226431295</v>
      </c>
      <c r="L3" s="8">
        <f>10*LOG(K3)</f>
        <v>10.330723264623888</v>
      </c>
      <c r="M3" s="8">
        <f t="shared" ref="M3" si="5">1/(1-J3^2)</f>
        <v>236.09932188493636</v>
      </c>
      <c r="N3" s="8">
        <f>10*LOG(M3)</f>
        <v>23.730947397172141</v>
      </c>
      <c r="O3" s="8">
        <f t="shared" ref="O3:O34" si="6">(IMABS(D3))^2</f>
        <v>207.99408400000038</v>
      </c>
      <c r="P3" s="8">
        <f>10*LOG(O3)</f>
        <v>23.180509824498113</v>
      </c>
      <c r="Q3" s="8">
        <f>K3*M3*O3</f>
        <v>529929.44171251112</v>
      </c>
      <c r="R3" s="8">
        <f>10*LOG(Q3)</f>
        <v>57.242180486294146</v>
      </c>
      <c r="S3" s="11">
        <f>(L3-4.4)/5</f>
        <v>1.1861446529247774</v>
      </c>
      <c r="T3" s="23">
        <f>10^(U3/10)</f>
        <v>2.7542287033381658</v>
      </c>
      <c r="U3" s="9">
        <f>AB3-$S3</f>
        <v>4.3999999999999986</v>
      </c>
      <c r="V3" s="8">
        <f>T3/$K3</f>
        <v>0.25522762167125601</v>
      </c>
      <c r="W3" s="8">
        <f>(SQRT(1-V3)*(1-$I3^2))/(1-$I3^2*(1-V3))</f>
        <v>0.24664238083156562</v>
      </c>
      <c r="X3" s="12" t="str">
        <f>IMDIV(IMPRODUCT(V3,$G3),(1-$I3^2*(1-$V3)))</f>
        <v>0.749389830706749+0.0244670164379173i</v>
      </c>
      <c r="Y3" s="12">
        <f>IMREAL(X3)</f>
        <v>0.74938983070674903</v>
      </c>
      <c r="Z3" s="18">
        <f>IMAGINARY(X3)</f>
        <v>2.4467016437917301E-2</v>
      </c>
      <c r="AA3" s="23">
        <f>10^(AB3/10)</f>
        <v>3.6192156841036827</v>
      </c>
      <c r="AB3" s="9">
        <f>AI3-$S3</f>
        <v>5.5861446529247765</v>
      </c>
      <c r="AC3" s="8">
        <f>AA3/$K3</f>
        <v>0.33538384457671355</v>
      </c>
      <c r="AD3" s="8">
        <f>(SQRT(1-AC3)*(1-$I3^2))/(1-$I3^2*(1-AC3))</f>
        <v>0.19030624167156199</v>
      </c>
      <c r="AE3" s="12" t="str">
        <f>IMDIV(IMPRODUCT(AC3,$G3),(1-$I3^2*(1-$AC3)))</f>
        <v>0.80432936222425+0.0262607509745368i</v>
      </c>
      <c r="AF3" s="12">
        <f>IMREAL(AE3)</f>
        <v>0.80432936222425</v>
      </c>
      <c r="AG3" s="18">
        <f>IMAGINARY(AE3)</f>
        <v>2.6260750974536801E-2</v>
      </c>
      <c r="AH3" s="23">
        <f>10^(AI3/10)</f>
        <v>4.7558585647539884</v>
      </c>
      <c r="AI3" s="9">
        <f>AP3-$S3</f>
        <v>6.7722893058495544</v>
      </c>
      <c r="AJ3" s="8">
        <f>AH3/$K3</f>
        <v>0.44071375373289007</v>
      </c>
      <c r="AK3" s="8">
        <f>(SQRT(1-AJ3)*(1-$I3^2))/(1-$I3^2*(1-AJ3))</f>
        <v>0.14070254999940529</v>
      </c>
      <c r="AL3" s="12" t="str">
        <f>IMDIV(IMPRODUCT(AJ3,$G3),(1-$I3^2*(1-$AJ3)))</f>
        <v>0.851855048017861+0.0278124290036327i</v>
      </c>
      <c r="AM3" s="12">
        <f>IMREAL(AL3)</f>
        <v>0.85185504801786105</v>
      </c>
      <c r="AN3" s="18">
        <f>IMAGINARY(AL3)</f>
        <v>2.7812429003632701E-2</v>
      </c>
      <c r="AO3" s="23">
        <f>10^(AP3/10)</f>
        <v>6.2494729969499936</v>
      </c>
      <c r="AP3" s="9">
        <f>AW3-$S3</f>
        <v>7.9584339587743322</v>
      </c>
      <c r="AQ3" s="8">
        <f>AO3/$K3</f>
        <v>0.5791233414193504</v>
      </c>
      <c r="AR3" s="8">
        <f>(SQRT(1-AQ3)*(1-$I3^2))/(1-$I3^2*(1-AQ3))</f>
        <v>9.7258780656676563E-2</v>
      </c>
      <c r="AS3" s="12" t="str">
        <f>IMDIV(IMPRODUCT(AQ3,$G3),(1-$I3^2*(1-$AQ3)))</f>
        <v>0.891962647756782+0.0291219120815818i</v>
      </c>
      <c r="AT3" s="12">
        <f>IMREAL(AS3)</f>
        <v>0.89196264775678202</v>
      </c>
      <c r="AU3" s="18">
        <f>IMAGINARY(AS3)</f>
        <v>2.91219120815818E-2</v>
      </c>
      <c r="AV3" s="23">
        <f>10^(AW3/10)</f>
        <v>8.2121686773978784</v>
      </c>
      <c r="AW3" s="9">
        <f>$L3-$S3</f>
        <v>9.1445786116991101</v>
      </c>
      <c r="AX3" s="8">
        <f>AV3/$K3</f>
        <v>0.7610015383817238</v>
      </c>
      <c r="AY3" s="8">
        <f>(SQRT(1-AX3)*(1-$I3^2))/(1-$I3^2*(1-AX3))</f>
        <v>5.784700279067171E-2</v>
      </c>
      <c r="AZ3" s="12" t="str">
        <f>IMDIV(IMPRODUCT(AX3,$G3),(1-$I3^2*(1-$AX3)))</f>
        <v>0.925109290539503+0.0302041251309125i</v>
      </c>
      <c r="BA3" s="12">
        <f>IMREAL(AZ3)</f>
        <v>0.92510929053950297</v>
      </c>
      <c r="BB3" s="18">
        <f>IMAGINARY(AZ3)</f>
        <v>3.0204125130912501E-2</v>
      </c>
    </row>
    <row r="4" spans="1:54" ht="18.75" customHeight="1" x14ac:dyDescent="0.15">
      <c r="A4" s="8">
        <f>BFU725F_2V_5mA_S_N!B18*1000000</f>
        <v>50000000</v>
      </c>
      <c r="B4" s="7">
        <f t="shared" ref="B4" si="7">A4/1000000000</f>
        <v>0.05</v>
      </c>
      <c r="C4" s="6" t="str">
        <f>COMPLEX(BFU725F_2V_5mA_S_N!C18*COS(BFU725F_2V_5mA_S_N!D18*PI()/180),BFU725F_2V_5mA_S_N!C18*SIN(BFU725F_2V_5mA_S_N!D18*PI()/180))</f>
        <v>0.947184895452506-0.0517951139261831i</v>
      </c>
      <c r="D4" s="6" t="str">
        <f>COMPLEX(BFU725F_2V_5mA_S_N!E18*COS(BFU725F_2V_5mA_S_N!F18*PI()/180),BFU725F_2V_5mA_S_N!E18*SIN(BFU725F_2V_5mA_S_N!F18*PI()/180))</f>
        <v>-14.5678344091672+0.906320377727765i</v>
      </c>
      <c r="E4" s="6" t="str">
        <f>COMPLEX(BFU725F_2V_5mA_S_N!G18*COS(BFU725F_2V_5mA_S_N!H18*PI()/180),BFU725F_2V_5mA_S_N!G18*SIN(BFU725F_2V_5mA_S_N!H18*PI()/180))</f>
        <v>-0.000157921567272018+0.00145133345189531i</v>
      </c>
      <c r="F4" s="5" t="str">
        <f>COMPLEX(BFU725F_2V_5mA_S_N!I18*COS(BFU725F_2V_5mA_S_N!J18*PI()/180),BFU725F_2V_5mA_S_N!I18*SIN(BFU725F_2V_5mA_S_N!J18*PI()/180))</f>
        <v>0.997514241111159-0.0266434922716322i</v>
      </c>
      <c r="G4" s="4" t="str">
        <f t="shared" ref="G4" si="8">IMCONJUGATE(C4)</f>
        <v>0.947184895452506+0.0517951139261831i</v>
      </c>
      <c r="H4" s="4" t="str">
        <f t="shared" ref="H4" si="9">IMCONJUGATE(F4)</f>
        <v>0.997514241111159+0.0266434922716322i</v>
      </c>
      <c r="I4" s="4">
        <f t="shared" si="3"/>
        <v>0.94860000000000033</v>
      </c>
      <c r="J4" s="4">
        <f t="shared" si="4"/>
        <v>0.99787000000000003</v>
      </c>
      <c r="K4" s="8">
        <f t="shared" ref="K4" si="10">1/(1-I4^2)</f>
        <v>9.9842209372308606</v>
      </c>
      <c r="L4" s="8">
        <f>10*LOG(K4)</f>
        <v>9.9931418279092892</v>
      </c>
      <c r="M4" s="8">
        <f t="shared" ref="M4" si="11">1/(1-J4^2)</f>
        <v>234.99205057142208</v>
      </c>
      <c r="N4" s="8">
        <f>10*LOG(M4)</f>
        <v>23.710531709893552</v>
      </c>
      <c r="O4" s="8">
        <f t="shared" si="6"/>
        <v>213.04321600000046</v>
      </c>
      <c r="P4" s="8">
        <f>10*LOG(O4)</f>
        <v>23.284677093852224</v>
      </c>
      <c r="Q4" s="8">
        <f>K4*M4*O4</f>
        <v>499844.66736939742</v>
      </c>
      <c r="R4" s="8">
        <f>10*LOG(Q4)</f>
        <v>56.988350631655052</v>
      </c>
      <c r="S4" s="11">
        <f t="shared" ref="S4:S67" si="12">(L4-4.4)/5</f>
        <v>1.1186283655818579</v>
      </c>
      <c r="T4" s="23">
        <f t="shared" ref="T4:T67" si="13">10^(U4/10)</f>
        <v>2.7542287033381685</v>
      </c>
      <c r="U4" s="9">
        <f t="shared" ref="U4:U67" si="14">AB4-$S4</f>
        <v>4.4000000000000021</v>
      </c>
      <c r="V4" s="8">
        <f>T4/$K4</f>
        <v>0.27585814863809077</v>
      </c>
      <c r="W4" s="8">
        <f>(SQRT(1-V4)*(1-$I4^2))/(1-$I4^2*(1-V4))</f>
        <v>0.24464479372653822</v>
      </c>
      <c r="X4" s="12" t="str">
        <f t="shared" ref="X4:X34" si="15">IMDIV(IMPRODUCT(V4,$G4),(1-$I4^2*(1-$V4)))</f>
        <v>0.749995949367331+0.0410121886742066i</v>
      </c>
      <c r="Y4" s="12">
        <f>IMREAL(X4)</f>
        <v>0.74999594936733105</v>
      </c>
      <c r="Z4" s="18">
        <f>IMAGINARY(X4)</f>
        <v>4.1012188674206598E-2</v>
      </c>
      <c r="AA4" s="23">
        <f t="shared" ref="AA4:AA67" si="16">10^(AB4/10)</f>
        <v>3.5633857306375631</v>
      </c>
      <c r="AB4" s="9">
        <f t="shared" ref="AB4:AB67" si="17">AI4-$S4</f>
        <v>5.5186283655818595</v>
      </c>
      <c r="AC4" s="8">
        <f t="shared" ref="AC4:AC67" si="18">AA4/$K4</f>
        <v>0.35690173054462415</v>
      </c>
      <c r="AD4" s="8">
        <f t="shared" ref="AD4:AD67" si="19">(SQRT(1-AC4)*(1-$I4^2))/(1-$I4^2*(1-AC4))</f>
        <v>0.19064237032039041</v>
      </c>
      <c r="AE4" s="12" t="str">
        <f t="shared" ref="AE4:AE67" si="20">IMDIV(IMPRODUCT(AC4,$G4),(1-$I4^2*(1-$AC4)))</f>
        <v>0.802376792745751+0.0438765415195279i</v>
      </c>
      <c r="AF4" s="12">
        <f t="shared" ref="AF4:AF67" si="21">IMREAL(AE4)</f>
        <v>0.80237679274575102</v>
      </c>
      <c r="AG4" s="18">
        <f t="shared" ref="AG4:AG67" si="22">IMAGINARY(AE4)</f>
        <v>4.3876541519527898E-2</v>
      </c>
      <c r="AH4" s="23">
        <f t="shared" ref="AH4:AH67" si="23">10^(AI4/10)</f>
        <v>4.6102627025568239</v>
      </c>
      <c r="AI4" s="9">
        <f t="shared" ref="AI4:AI67" si="24">AP4-$S4</f>
        <v>6.6372567311637169</v>
      </c>
      <c r="AJ4" s="8">
        <f t="shared" ref="AJ4:AJ67" si="25">AH4/$K4</f>
        <v>0.46175487617319166</v>
      </c>
      <c r="AK4" s="8">
        <f t="shared" ref="AK4:AK67" si="26">(SQRT(1-AJ4)*(1-$I4^2))/(1-$I4^2*(1-AJ4))</f>
        <v>0.14249796910262777</v>
      </c>
      <c r="AL4" s="12" t="str">
        <f t="shared" ref="AL4:AL67" si="27">IMDIV(IMPRODUCT(AJ4,$G4),(1-$I4^2*(1-$AJ4)))</f>
        <v>0.848162485750194+0.0463802503484376i</v>
      </c>
      <c r="AM4" s="12">
        <f t="shared" ref="AM4:AM67" si="28">IMREAL(AL4)</f>
        <v>0.84816248575019404</v>
      </c>
      <c r="AN4" s="18">
        <f t="shared" ref="AN4:AN67" si="29">IMAGINARY(AL4)</f>
        <v>4.6380250348437603E-2</v>
      </c>
      <c r="AO4" s="23">
        <f t="shared" ref="AO4:AO67" si="30">10^(AP4/10)</f>
        <v>5.9646986863764742</v>
      </c>
      <c r="AP4" s="9">
        <f t="shared" ref="AP4:AP67" si="31">AW4-$S4</f>
        <v>7.7558850967455744</v>
      </c>
      <c r="AQ4" s="8">
        <f t="shared" ref="AQ4:AQ67" si="32">AO4/$K4</f>
        <v>0.5974125296180387</v>
      </c>
      <c r="AR4" s="8">
        <f t="shared" ref="AR4:AR67" si="33">(SQRT(1-AQ4)*(1-$I4^2))/(1-$I4^2*(1-AQ4))</f>
        <v>9.9649645700688017E-2</v>
      </c>
      <c r="AS4" s="12" t="str">
        <f t="shared" ref="AS4:AS67" si="34">IMDIV(IMPRODUCT(AQ4,$G4),(1-$I4^2*(1-$AQ4)))</f>
        <v>0.88729677959651+0.0485202392966592i</v>
      </c>
      <c r="AT4" s="12">
        <f t="shared" ref="AT4:AT67" si="35">IMREAL(AS4)</f>
        <v>0.88729677959650999</v>
      </c>
      <c r="AU4" s="18">
        <f t="shared" ref="AU4:AU67" si="36">IMAGINARY(AS4)</f>
        <v>4.8520239296659197E-2</v>
      </c>
      <c r="AV4" s="23">
        <f t="shared" ref="AV4:AV67" si="37">10^(AW4/10)</f>
        <v>7.7170505705737984</v>
      </c>
      <c r="AW4" s="9">
        <f t="shared" ref="AW4:AW67" si="38">$L4-$S4</f>
        <v>8.8745134623274318</v>
      </c>
      <c r="AX4" s="8">
        <f t="shared" ref="AX4:AX67" si="39">AV4/$K4</f>
        <v>0.77292465972954871</v>
      </c>
      <c r="AY4" s="8">
        <f t="shared" ref="AY4:AY67" si="40">(SQRT(1-AX4)*(1-$I4^2))/(1-$I4^2*(1-AX4))</f>
        <v>5.998447579596488E-2</v>
      </c>
      <c r="AZ4" s="12" t="str">
        <f t="shared" ref="AZ4:AZ67" si="41">IMDIV(IMPRODUCT(AX4,$G4),(1-$I4^2*(1-$AX4)))</f>
        <v>0.920110509315157+0.0503145994868186i</v>
      </c>
      <c r="BA4" s="12">
        <f t="shared" ref="BA4:BA67" si="42">IMREAL(AZ4)</f>
        <v>0.92011050931515703</v>
      </c>
      <c r="BB4" s="18">
        <f t="shared" ref="BB4:BB67" si="43">IMAGINARY(AZ4)</f>
        <v>5.0314599486818601E-2</v>
      </c>
    </row>
    <row r="5" spans="1:54" ht="18.75" customHeight="1" x14ac:dyDescent="0.15">
      <c r="A5" s="8">
        <f>BFU725F_2V_5mA_S_N!B19*1000000</f>
        <v>60000000</v>
      </c>
      <c r="B5" s="7">
        <f t="shared" ref="B5:B32" si="44">A5/1000000000</f>
        <v>0.06</v>
      </c>
      <c r="C5" s="6" t="str">
        <f>COMPLEX(BFU725F_2V_5mA_S_N!C19*COS(BFU725F_2V_5mA_S_N!D19*PI()/180),BFU725F_2V_5mA_S_N!C19*SIN(BFU725F_2V_5mA_S_N!D19*PI()/180))</f>
        <v>0.94950475954385-0.0447775077865579i</v>
      </c>
      <c r="D5" s="6" t="str">
        <f>COMPLEX(BFU725F_2V_5mA_S_N!E19*COS(BFU725F_2V_5mA_S_N!F19*PI()/180),BFU725F_2V_5mA_S_N!E19*SIN(BFU725F_2V_5mA_S_N!F19*PI()/180))</f>
        <v>-14.2416007812478+0.594409949078141i</v>
      </c>
      <c r="E5" s="6" t="str">
        <f>COMPLEX(BFU725F_2V_5mA_S_N!G19*COS(BFU725F_2V_5mA_S_N!H19*PI()/180),BFU725F_2V_5mA_S_N!G19*SIN(BFU725F_2V_5mA_S_N!H19*PI()/180))</f>
        <v>-0.000242127162335161+0.0025806662777778i</v>
      </c>
      <c r="F5" s="5" t="str">
        <f>COMPLEX(BFU725F_2V_5mA_S_N!I19*COS(BFU725F_2V_5mA_S_N!J19*PI()/180),BFU725F_2V_5mA_S_N!I19*SIN(BFU725F_2V_5mA_S_N!J19*PI()/180))</f>
        <v>0.997821901145016-0.0315321422574898i</v>
      </c>
      <c r="G5" s="4" t="str">
        <f t="shared" ref="G5:G32" si="45">IMCONJUGATE(C5)</f>
        <v>0.94950475954385+0.0447775077865579i</v>
      </c>
      <c r="H5" s="4" t="str">
        <f t="shared" ref="H5:H32" si="46">IMCONJUGATE(F5)</f>
        <v>0.997821901145016+0.0315321422574898i</v>
      </c>
      <c r="I5" s="4">
        <f t="shared" si="3"/>
        <v>0.95055999999999996</v>
      </c>
      <c r="J5" s="4">
        <f t="shared" si="4"/>
        <v>0.99832000000000032</v>
      </c>
      <c r="K5" s="8">
        <f t="shared" ref="K5:K32" si="47">1/(1-I5^2)</f>
        <v>10.36960525019915</v>
      </c>
      <c r="L5" s="8">
        <f t="shared" ref="L5:L68" si="48">10*LOG(K5)</f>
        <v>10.157622239952762</v>
      </c>
      <c r="M5" s="8">
        <f t="shared" ref="M5:M32" si="49">1/(1-J5^2)</f>
        <v>297.86925779565649</v>
      </c>
      <c r="N5" s="8">
        <f t="shared" ref="N5:N68" si="50">10*LOG(M5)</f>
        <v>24.740256832799933</v>
      </c>
      <c r="O5" s="8">
        <f t="shared" si="6"/>
        <v>203.17651600000099</v>
      </c>
      <c r="P5" s="8">
        <f t="shared" ref="P5:P68" si="51">10*LOG(O5)</f>
        <v>23.078735089218721</v>
      </c>
      <c r="Q5" s="8">
        <f t="shared" ref="Q5:Q32" si="52">K5*M5*O5</f>
        <v>627568.90401961759</v>
      </c>
      <c r="R5" s="8">
        <f t="shared" ref="R5:R68" si="53">10*LOG(Q5)</f>
        <v>57.976614161971405</v>
      </c>
      <c r="S5" s="11">
        <f t="shared" si="12"/>
        <v>1.1515244479905522</v>
      </c>
      <c r="T5" s="23">
        <f t="shared" si="13"/>
        <v>2.7542287033381672</v>
      </c>
      <c r="U5" s="9">
        <f t="shared" si="14"/>
        <v>4.4000000000000004</v>
      </c>
      <c r="V5" s="8">
        <f t="shared" ref="V5:V32" si="54">T5/$K5</f>
        <v>0.26560593550899847</v>
      </c>
      <c r="W5" s="8">
        <f t="shared" ref="W5:W68" si="55">(SQRT(1-V5)*(1-$I5^2))/(1-$I5^2*(1-V5))</f>
        <v>0.24564649300803273</v>
      </c>
      <c r="X5" s="12" t="str">
        <f t="shared" si="15"/>
        <v>0.74962340061754+0.0353513421820692i</v>
      </c>
      <c r="Y5" s="12">
        <f t="shared" ref="Y5:Y68" si="56">IMREAL(X5)</f>
        <v>0.74962340061753996</v>
      </c>
      <c r="Z5" s="18">
        <f t="shared" ref="Z5:Z32" si="57">IMAGINARY(X5)</f>
        <v>3.5351342182069201E-2</v>
      </c>
      <c r="AA5" s="23">
        <f t="shared" si="16"/>
        <v>3.5904794450397364</v>
      </c>
      <c r="AB5" s="9">
        <f t="shared" si="17"/>
        <v>5.5515244479905528</v>
      </c>
      <c r="AC5" s="8">
        <f t="shared" si="18"/>
        <v>0.34625034978749847</v>
      </c>
      <c r="AD5" s="8">
        <f t="shared" si="19"/>
        <v>0.19050523593043561</v>
      </c>
      <c r="AE5" s="12" t="str">
        <f t="shared" si="20"/>
        <v>0.803250071001878+0.0378803117596997i</v>
      </c>
      <c r="AF5" s="12">
        <f t="shared" si="21"/>
        <v>0.80325007100187795</v>
      </c>
      <c r="AG5" s="18">
        <f t="shared" si="22"/>
        <v>3.7880311759699699E-2</v>
      </c>
      <c r="AH5" s="23">
        <f t="shared" si="23"/>
        <v>4.6806362266242134</v>
      </c>
      <c r="AI5" s="9">
        <f t="shared" si="24"/>
        <v>6.7030488959811052</v>
      </c>
      <c r="AJ5" s="8">
        <f t="shared" si="25"/>
        <v>0.45138036730321252</v>
      </c>
      <c r="AK5" s="8">
        <f t="shared" si="26"/>
        <v>0.14164321665133334</v>
      </c>
      <c r="AL5" s="12" t="str">
        <f t="shared" si="27"/>
        <v>0.849888874140906+0.0400797418833748i</v>
      </c>
      <c r="AM5" s="12">
        <f t="shared" si="28"/>
        <v>0.84988887414090597</v>
      </c>
      <c r="AN5" s="18">
        <f t="shared" si="29"/>
        <v>4.0079741883374799E-2</v>
      </c>
      <c r="AO5" s="23">
        <f t="shared" si="30"/>
        <v>6.1017910898371648</v>
      </c>
      <c r="AP5" s="9">
        <f t="shared" si="31"/>
        <v>7.8545733439716576</v>
      </c>
      <c r="AQ5" s="8">
        <f t="shared" si="32"/>
        <v>0.58843041201785173</v>
      </c>
      <c r="AR5" s="8">
        <f t="shared" si="33"/>
        <v>9.8495527423576784E-2</v>
      </c>
      <c r="AS5" s="12" t="str">
        <f t="shared" si="34"/>
        <v>0.889506963935303+0.041948083570371i</v>
      </c>
      <c r="AT5" s="12">
        <f t="shared" si="35"/>
        <v>0.88950696393530304</v>
      </c>
      <c r="AU5" s="18">
        <f t="shared" si="36"/>
        <v>4.1948083570370998E-2</v>
      </c>
      <c r="AV5" s="23">
        <f t="shared" si="37"/>
        <v>7.95444309306402</v>
      </c>
      <c r="AW5" s="9">
        <f t="shared" si="38"/>
        <v>9.0060977919622101</v>
      </c>
      <c r="AX5" s="8">
        <f t="shared" si="39"/>
        <v>0.76709217960936882</v>
      </c>
      <c r="AY5" s="8">
        <f t="shared" si="40"/>
        <v>5.8945225130139507E-2</v>
      </c>
      <c r="AZ5" s="12" t="str">
        <f t="shared" si="41"/>
        <v>0.922493936832873+0.0435037097227723i</v>
      </c>
      <c r="BA5" s="12">
        <f t="shared" si="42"/>
        <v>0.92249393683287295</v>
      </c>
      <c r="BB5" s="18">
        <f t="shared" si="43"/>
        <v>4.3503709722772302E-2</v>
      </c>
    </row>
    <row r="6" spans="1:54" ht="18.75" customHeight="1" x14ac:dyDescent="0.15">
      <c r="A6" s="8">
        <f>BFU725F_2V_5mA_S_N!B20*1000000</f>
        <v>70000000</v>
      </c>
      <c r="B6" s="7">
        <f t="shared" si="44"/>
        <v>7.0000000000000007E-2</v>
      </c>
      <c r="C6" s="6" t="str">
        <f>COMPLEX(BFU725F_2V_5mA_S_N!C20*COS(BFU725F_2V_5mA_S_N!D20*PI()/180),BFU725F_2V_5mA_S_N!C20*SIN(BFU725F_2V_5mA_S_N!D20*PI()/180))</f>
        <v>0.952400655025506-0.0565830249013535i</v>
      </c>
      <c r="D6" s="6" t="str">
        <f>COMPLEX(BFU725F_2V_5mA_S_N!E20*COS(BFU725F_2V_5mA_S_N!F20*PI()/180),BFU725F_2V_5mA_S_N!E20*SIN(BFU725F_2V_5mA_S_N!F20*PI()/180))</f>
        <v>-14.3724502833547+0.710473681775929i</v>
      </c>
      <c r="E6" s="6" t="str">
        <f>COMPLEX(BFU725F_2V_5mA_S_N!G20*COS(BFU725F_2V_5mA_S_N!H20*PI()/180),BFU725F_2V_5mA_S_N!G20*SIN(BFU725F_2V_5mA_S_N!H20*PI()/180))</f>
        <v>0.000122156916734342+0.00310910114626301i</v>
      </c>
      <c r="F6" s="5" t="str">
        <f>COMPLEX(BFU725F_2V_5mA_S_N!I20*COS(BFU725F_2V_5mA_S_N!J20*PI()/180),BFU725F_2V_5mA_S_N!I20*SIN(BFU725F_2V_5mA_S_N!J20*PI()/180))</f>
        <v>0.997670203317631-0.0371059969837264i</v>
      </c>
      <c r="G6" s="4" t="str">
        <f t="shared" si="45"/>
        <v>0.952400655025506+0.0565830249013535i</v>
      </c>
      <c r="H6" s="4" t="str">
        <f t="shared" si="46"/>
        <v>0.997670203317631+0.0371059969837264i</v>
      </c>
      <c r="I6" s="4">
        <f t="shared" si="3"/>
        <v>0.95408000000000004</v>
      </c>
      <c r="J6" s="4">
        <f t="shared" si="4"/>
        <v>0.99835999999999969</v>
      </c>
      <c r="K6" s="8">
        <f t="shared" si="47"/>
        <v>11.144376629575333</v>
      </c>
      <c r="L6" s="8">
        <f t="shared" si="48"/>
        <v>10.470557808550964</v>
      </c>
      <c r="M6" s="8">
        <f t="shared" si="49"/>
        <v>305.12825394867309</v>
      </c>
      <c r="N6" s="8">
        <f t="shared" si="50"/>
        <v>24.844824238530791</v>
      </c>
      <c r="O6" s="8">
        <f t="shared" si="6"/>
        <v>207.07209999999884</v>
      </c>
      <c r="P6" s="8">
        <f t="shared" si="51"/>
        <v>23.161215878732079</v>
      </c>
      <c r="Q6" s="8">
        <f t="shared" si="52"/>
        <v>704141.25920958689</v>
      </c>
      <c r="R6" s="8">
        <f t="shared" si="53"/>
        <v>58.476597925813834</v>
      </c>
      <c r="S6" s="11">
        <f t="shared" si="12"/>
        <v>1.2141115617101927</v>
      </c>
      <c r="T6" s="23">
        <f t="shared" si="13"/>
        <v>2.7542287033381676</v>
      </c>
      <c r="U6" s="9">
        <f t="shared" si="14"/>
        <v>4.4000000000000012</v>
      </c>
      <c r="V6" s="8">
        <f t="shared" si="54"/>
        <v>0.24714066967450651</v>
      </c>
      <c r="W6" s="8">
        <f t="shared" si="55"/>
        <v>0.24740601323761796</v>
      </c>
      <c r="X6" s="12" t="str">
        <f t="shared" si="15"/>
        <v>0.747950777388693+0.0444364640434207i</v>
      </c>
      <c r="Y6" s="12">
        <f t="shared" si="56"/>
        <v>0.74795077738869298</v>
      </c>
      <c r="Z6" s="18">
        <f t="shared" si="57"/>
        <v>4.4436464043420699E-2</v>
      </c>
      <c r="AA6" s="23">
        <f t="shared" si="16"/>
        <v>3.6425972566046552</v>
      </c>
      <c r="AB6" s="9">
        <f t="shared" si="17"/>
        <v>5.6141115617101942</v>
      </c>
      <c r="AC6" s="8">
        <f t="shared" si="18"/>
        <v>0.32685518245478212</v>
      </c>
      <c r="AD6" s="8">
        <f t="shared" si="19"/>
        <v>0.19010729029805173</v>
      </c>
      <c r="AE6" s="12" t="str">
        <f t="shared" si="20"/>
        <v>0.803850636478956+0.0477575276128297i</v>
      </c>
      <c r="AF6" s="12">
        <f t="shared" si="21"/>
        <v>0.80385063647895605</v>
      </c>
      <c r="AG6" s="18">
        <f t="shared" si="22"/>
        <v>4.7757527612829698E-2</v>
      </c>
      <c r="AH6" s="23">
        <f t="shared" si="23"/>
        <v>4.817506533768281</v>
      </c>
      <c r="AI6" s="9">
        <f t="shared" si="24"/>
        <v>6.8282231234203872</v>
      </c>
      <c r="AJ6" s="8">
        <f t="shared" si="25"/>
        <v>0.43228138225187174</v>
      </c>
      <c r="AK6" s="8">
        <f t="shared" si="26"/>
        <v>0.13991449293032623</v>
      </c>
      <c r="AL6" s="12" t="str">
        <f t="shared" si="27"/>
        <v>0.851997130901498+0.0506179564443813i</v>
      </c>
      <c r="AM6" s="12">
        <f t="shared" si="28"/>
        <v>0.85199713090149798</v>
      </c>
      <c r="AN6" s="18">
        <f t="shared" si="29"/>
        <v>5.0617956444381301E-2</v>
      </c>
      <c r="AO6" s="23">
        <f t="shared" si="30"/>
        <v>6.3713794218724855</v>
      </c>
      <c r="AP6" s="9">
        <f t="shared" si="31"/>
        <v>8.0423346851305801</v>
      </c>
      <c r="AQ6" s="8">
        <f t="shared" si="32"/>
        <v>0.57171249982380334</v>
      </c>
      <c r="AR6" s="8">
        <f t="shared" si="33"/>
        <v>9.6245417369450373E-2</v>
      </c>
      <c r="AS6" s="12" t="str">
        <f t="shared" si="34"/>
        <v>0.89241223200667+0.053019055876808i</v>
      </c>
      <c r="AT6" s="12">
        <f t="shared" si="35"/>
        <v>0.89241223200666997</v>
      </c>
      <c r="AU6" s="18">
        <f t="shared" si="36"/>
        <v>5.3019055876807997E-2</v>
      </c>
      <c r="AV6" s="23">
        <f t="shared" si="37"/>
        <v>8.4264495445752807</v>
      </c>
      <c r="AW6" s="9">
        <f t="shared" si="38"/>
        <v>9.2564462468407722</v>
      </c>
      <c r="AX6" s="8">
        <f t="shared" si="39"/>
        <v>0.75611672367684313</v>
      </c>
      <c r="AY6" s="8">
        <f t="shared" si="40"/>
        <v>5.6958066937988931E-2</v>
      </c>
      <c r="AZ6" s="12" t="str">
        <f t="shared" si="41"/>
        <v>0.925611073020063+0.0549914304629076i</v>
      </c>
      <c r="BA6" s="12">
        <f t="shared" si="42"/>
        <v>0.92561107302006296</v>
      </c>
      <c r="BB6" s="18">
        <f t="shared" si="43"/>
        <v>5.4991430462907602E-2</v>
      </c>
    </row>
    <row r="7" spans="1:54" ht="18.75" customHeight="1" x14ac:dyDescent="0.15">
      <c r="A7" s="8">
        <f>BFU725F_2V_5mA_S_N!B21*1000000</f>
        <v>80000000</v>
      </c>
      <c r="B7" s="7">
        <f t="shared" si="44"/>
        <v>0.08</v>
      </c>
      <c r="C7" s="6" t="str">
        <f>COMPLEX(BFU725F_2V_5mA_S_N!C21*COS(BFU725F_2V_5mA_S_N!D21*PI()/180),BFU725F_2V_5mA_S_N!C21*SIN(BFU725F_2V_5mA_S_N!D21*PI()/180))</f>
        <v>0.950392434764872-0.0661245494631119i</v>
      </c>
      <c r="D7" s="6" t="str">
        <f>COMPLEX(BFU725F_2V_5mA_S_N!E21*COS(BFU725F_2V_5mA_S_N!F21*PI()/180),BFU725F_2V_5mA_S_N!E21*SIN(BFU725F_2V_5mA_S_N!F21*PI()/180))</f>
        <v>-14.3761257377655+0.811301283098184i</v>
      </c>
      <c r="E7" s="6" t="str">
        <f>COMPLEX(BFU725F_2V_5mA_S_N!G21*COS(BFU725F_2V_5mA_S_N!H21*PI()/180),BFU725F_2V_5mA_S_N!G21*SIN(BFU725F_2V_5mA_S_N!H21*PI()/180))</f>
        <v>0.000175073929528931+0.00351674484846417i</v>
      </c>
      <c r="F7" s="5" t="str">
        <f>COMPLEX(BFU725F_2V_5mA_S_N!I21*COS(BFU725F_2V_5mA_S_N!J21*PI()/180),BFU725F_2V_5mA_S_N!I21*SIN(BFU725F_2V_5mA_S_N!J21*PI()/180))</f>
        <v>0.997442438085646-0.0430260340463981i</v>
      </c>
      <c r="G7" s="4" t="str">
        <f t="shared" si="45"/>
        <v>0.950392434764872+0.0661245494631119i</v>
      </c>
      <c r="H7" s="4" t="str">
        <f t="shared" si="46"/>
        <v>0.997442438085646+0.0430260340463981i</v>
      </c>
      <c r="I7" s="4">
        <f t="shared" si="3"/>
        <v>0.95269000000000048</v>
      </c>
      <c r="J7" s="4">
        <f t="shared" si="4"/>
        <v>0.99836999999999976</v>
      </c>
      <c r="K7" s="8">
        <f t="shared" si="47"/>
        <v>10.824647179095592</v>
      </c>
      <c r="L7" s="8">
        <f t="shared" si="48"/>
        <v>10.344137497672939</v>
      </c>
      <c r="M7" s="8">
        <f t="shared" si="49"/>
        <v>306.99867017381553</v>
      </c>
      <c r="N7" s="8">
        <f t="shared" si="50"/>
        <v>24.871364942477904</v>
      </c>
      <c r="O7" s="8">
        <f t="shared" si="6"/>
        <v>207.33120100000045</v>
      </c>
      <c r="P7" s="8">
        <f t="shared" si="51"/>
        <v>23.166646634179628</v>
      </c>
      <c r="Q7" s="8">
        <f t="shared" si="52"/>
        <v>688993.15520149772</v>
      </c>
      <c r="R7" s="8">
        <f t="shared" si="53"/>
        <v>58.382149074330471</v>
      </c>
      <c r="S7" s="11">
        <f t="shared" si="12"/>
        <v>1.1888274995345878</v>
      </c>
      <c r="T7" s="23">
        <f t="shared" si="13"/>
        <v>2.7542287033381672</v>
      </c>
      <c r="U7" s="9">
        <f t="shared" si="14"/>
        <v>4.4000000000000004</v>
      </c>
      <c r="V7" s="8">
        <f t="shared" si="54"/>
        <v>0.25444050579838717</v>
      </c>
      <c r="W7" s="8">
        <f t="shared" si="55"/>
        <v>0.24671717881367125</v>
      </c>
      <c r="X7" s="12" t="str">
        <f t="shared" si="15"/>
        <v>0.747930439077694+0.0520380439749561i</v>
      </c>
      <c r="Y7" s="12">
        <f t="shared" si="56"/>
        <v>0.74793043907769396</v>
      </c>
      <c r="Z7" s="18">
        <f t="shared" si="57"/>
        <v>5.2038043974956101E-2</v>
      </c>
      <c r="AA7" s="23">
        <f t="shared" si="16"/>
        <v>3.6214521390108603</v>
      </c>
      <c r="AB7" s="9">
        <f t="shared" si="17"/>
        <v>5.5888274995345881</v>
      </c>
      <c r="AC7" s="8">
        <f t="shared" si="18"/>
        <v>0.33455613648124793</v>
      </c>
      <c r="AD7" s="8">
        <f t="shared" si="19"/>
        <v>0.19028859711569823</v>
      </c>
      <c r="AE7" s="12" t="str">
        <f t="shared" si="20"/>
        <v>0.802865456439355+0.0558602053684091i</v>
      </c>
      <c r="AF7" s="12">
        <f t="shared" si="21"/>
        <v>0.80286545643935503</v>
      </c>
      <c r="AG7" s="18">
        <f t="shared" si="22"/>
        <v>5.5860205368409098E-2</v>
      </c>
      <c r="AH7" s="23">
        <f t="shared" si="23"/>
        <v>4.7617380427597977</v>
      </c>
      <c r="AI7" s="9">
        <f t="shared" si="24"/>
        <v>6.7776549990691759</v>
      </c>
      <c r="AJ7" s="8">
        <f t="shared" si="25"/>
        <v>0.43989775961987931</v>
      </c>
      <c r="AK7" s="8">
        <f t="shared" si="26"/>
        <v>0.14062800584893675</v>
      </c>
      <c r="AL7" s="12" t="str">
        <f t="shared" si="27"/>
        <v>0.8503674615167+0.0591652071439239i</v>
      </c>
      <c r="AM7" s="12">
        <f t="shared" si="28"/>
        <v>0.85036746151669995</v>
      </c>
      <c r="AN7" s="18">
        <f t="shared" si="29"/>
        <v>5.9165207143923898E-2</v>
      </c>
      <c r="AO7" s="23">
        <f t="shared" si="30"/>
        <v>6.2610655387700298</v>
      </c>
      <c r="AP7" s="9">
        <f t="shared" si="31"/>
        <v>7.9664824986037637</v>
      </c>
      <c r="AQ7" s="8">
        <f t="shared" si="32"/>
        <v>0.57840827836507336</v>
      </c>
      <c r="AR7" s="8">
        <f t="shared" si="33"/>
        <v>9.7162090337823512E-2</v>
      </c>
      <c r="AS7" s="12" t="str">
        <f t="shared" si="34"/>
        <v>0.890434611523605+0.0619529210877255i</v>
      </c>
      <c r="AT7" s="12">
        <f t="shared" si="35"/>
        <v>0.89043461152360504</v>
      </c>
      <c r="AU7" s="18">
        <f t="shared" si="36"/>
        <v>6.1952921087725502E-2</v>
      </c>
      <c r="AV7" s="23">
        <f t="shared" si="37"/>
        <v>8.232485980697426</v>
      </c>
      <c r="AW7" s="9">
        <f t="shared" si="38"/>
        <v>9.1553099981383514</v>
      </c>
      <c r="AX7" s="8">
        <f t="shared" si="39"/>
        <v>0.76053157617884193</v>
      </c>
      <c r="AY7" s="8">
        <f t="shared" si="40"/>
        <v>5.7761773349493895E-2</v>
      </c>
      <c r="AZ7" s="12" t="str">
        <f t="shared" si="41"/>
        <v>0.923528624184953+0.0642554716943069i</v>
      </c>
      <c r="BA7" s="12">
        <f t="shared" si="42"/>
        <v>0.92352862418495296</v>
      </c>
      <c r="BB7" s="18">
        <f t="shared" si="43"/>
        <v>6.4255471694306898E-2</v>
      </c>
    </row>
    <row r="8" spans="1:54" ht="18.75" customHeight="1" x14ac:dyDescent="0.15">
      <c r="A8" s="8">
        <f>BFU725F_2V_5mA_S_N!B22*1000000</f>
        <v>90000000</v>
      </c>
      <c r="B8" s="7">
        <f t="shared" si="44"/>
        <v>0.09</v>
      </c>
      <c r="C8" s="6" t="str">
        <f>COMPLEX(BFU725F_2V_5mA_S_N!C22*COS(BFU725F_2V_5mA_S_N!D22*PI()/180),BFU725F_2V_5mA_S_N!C22*SIN(BFU725F_2V_5mA_S_N!D22*PI()/180))</f>
        <v>0.95093868404246-0.0743395237514658i</v>
      </c>
      <c r="D8" s="6" t="str">
        <f>COMPLEX(BFU725F_2V_5mA_S_N!E22*COS(BFU725F_2V_5mA_S_N!F22*PI()/180),BFU725F_2V_5mA_S_N!E22*SIN(BFU725F_2V_5mA_S_N!F22*PI()/180))</f>
        <v>-14.387553317022+0.905188129534585i</v>
      </c>
      <c r="E8" s="6" t="str">
        <f>COMPLEX(BFU725F_2V_5mA_S_N!G22*COS(BFU725F_2V_5mA_S_N!H22*PI()/180),BFU725F_2V_5mA_S_N!G22*SIN(BFU725F_2V_5mA_S_N!H22*PI()/180))</f>
        <v>0.000162209349929838+0.00391924468320049i</v>
      </c>
      <c r="F8" s="5" t="str">
        <f>COMPLEX(BFU725F_2V_5mA_S_N!I22*COS(BFU725F_2V_5mA_S_N!J22*PI()/180),BFU725F_2V_5mA_S_N!I22*SIN(BFU725F_2V_5mA_S_N!J22*PI()/180))</f>
        <v>0.996868453434992-0.0487550012422098i</v>
      </c>
      <c r="G8" s="4" t="str">
        <f t="shared" si="45"/>
        <v>0.95093868404246+0.0743395237514658i</v>
      </c>
      <c r="H8" s="4" t="str">
        <f t="shared" si="46"/>
        <v>0.996868453434992+0.0487550012422098i</v>
      </c>
      <c r="I8" s="4">
        <f t="shared" si="3"/>
        <v>0.95384000000000013</v>
      </c>
      <c r="J8" s="4">
        <f t="shared" si="4"/>
        <v>0.99806000000000028</v>
      </c>
      <c r="K8" s="8">
        <f t="shared" si="47"/>
        <v>11.087795399271018</v>
      </c>
      <c r="L8" s="8">
        <f t="shared" si="48"/>
        <v>10.448452033980152</v>
      </c>
      <c r="M8" s="8">
        <f t="shared" si="49"/>
        <v>257.98220149837624</v>
      </c>
      <c r="N8" s="8">
        <f t="shared" si="50"/>
        <v>24.115897444993578</v>
      </c>
      <c r="O8" s="8">
        <f t="shared" si="6"/>
        <v>207.82105600000102</v>
      </c>
      <c r="P8" s="8">
        <f t="shared" si="51"/>
        <v>23.176895472699776</v>
      </c>
      <c r="Q8" s="8">
        <f t="shared" si="52"/>
        <v>594462.54325169127</v>
      </c>
      <c r="R8" s="8">
        <f t="shared" si="53"/>
        <v>57.741244951673508</v>
      </c>
      <c r="S8" s="11">
        <f t="shared" si="12"/>
        <v>1.2096904067960303</v>
      </c>
      <c r="T8" s="23">
        <f t="shared" si="13"/>
        <v>2.7542287033381685</v>
      </c>
      <c r="U8" s="9">
        <f t="shared" si="14"/>
        <v>4.4000000000000021</v>
      </c>
      <c r="V8" s="8">
        <f t="shared" si="54"/>
        <v>0.24840183320114737</v>
      </c>
      <c r="W8" s="8">
        <f t="shared" si="55"/>
        <v>0.24728762911249563</v>
      </c>
      <c r="X8" s="12" t="str">
        <f t="shared" si="15"/>
        <v>0.747071294653523+0.0584022137125025i</v>
      </c>
      <c r="Y8" s="12">
        <f t="shared" si="56"/>
        <v>0.74707129465352295</v>
      </c>
      <c r="Z8" s="18">
        <f t="shared" si="57"/>
        <v>5.8402213712502503E-2</v>
      </c>
      <c r="AA8" s="23">
        <f t="shared" si="16"/>
        <v>3.6388909483367717</v>
      </c>
      <c r="AB8" s="9">
        <f t="shared" si="17"/>
        <v>5.609690406796032</v>
      </c>
      <c r="AC8" s="8">
        <f t="shared" si="18"/>
        <v>0.32818886147340126</v>
      </c>
      <c r="AD8" s="8">
        <f t="shared" si="19"/>
        <v>0.19014091973005445</v>
      </c>
      <c r="AE8" s="12" t="str">
        <f t="shared" si="20"/>
        <v>0.802737489173898+0.0627539121544145i</v>
      </c>
      <c r="AF8" s="12">
        <f t="shared" si="21"/>
        <v>0.80273748917389798</v>
      </c>
      <c r="AG8" s="18">
        <f t="shared" si="22"/>
        <v>6.2753912154414504E-2</v>
      </c>
      <c r="AH8" s="23">
        <f t="shared" si="23"/>
        <v>4.8077079865729218</v>
      </c>
      <c r="AI8" s="9">
        <f t="shared" si="24"/>
        <v>6.8193808135920619</v>
      </c>
      <c r="AJ8" s="8">
        <f t="shared" si="25"/>
        <v>0.43360359868193554</v>
      </c>
      <c r="AK8" s="8">
        <f t="shared" si="26"/>
        <v>0.1400406586321046</v>
      </c>
      <c r="AL8" s="12" t="str">
        <f t="shared" si="27"/>
        <v>0.850715798582813+0.0665046110498439i</v>
      </c>
      <c r="AM8" s="12">
        <f t="shared" si="28"/>
        <v>0.85071579858281299</v>
      </c>
      <c r="AN8" s="18">
        <f t="shared" si="29"/>
        <v>6.6504611049843898E-2</v>
      </c>
      <c r="AO8" s="23">
        <f t="shared" si="30"/>
        <v>6.35195074881862</v>
      </c>
      <c r="AP8" s="9">
        <f t="shared" si="31"/>
        <v>8.0290712203880918</v>
      </c>
      <c r="AQ8" s="8">
        <f t="shared" si="32"/>
        <v>0.57287770202147104</v>
      </c>
      <c r="AR8" s="8">
        <f t="shared" si="33"/>
        <v>9.6406387309731195E-2</v>
      </c>
      <c r="AS8" s="12" t="str">
        <f t="shared" si="34"/>
        <v>0.891023838286845+0.0696556874812021i</v>
      </c>
      <c r="AT8" s="12">
        <f t="shared" si="35"/>
        <v>0.89102383828684495</v>
      </c>
      <c r="AU8" s="18">
        <f t="shared" si="36"/>
        <v>6.96556874812021E-2</v>
      </c>
      <c r="AV8" s="23">
        <f t="shared" si="37"/>
        <v>8.3922065208827643</v>
      </c>
      <c r="AW8" s="9">
        <f t="shared" si="38"/>
        <v>9.2387616271841217</v>
      </c>
      <c r="AX8" s="8">
        <f t="shared" si="39"/>
        <v>0.75688684888923197</v>
      </c>
      <c r="AY8" s="8">
        <f t="shared" si="40"/>
        <v>5.7098645610653996E-2</v>
      </c>
      <c r="AZ8" s="12" t="str">
        <f t="shared" si="41"/>
        <v>0.924166577302684+0.0722466173440855i</v>
      </c>
      <c r="BA8" s="12">
        <f t="shared" si="42"/>
        <v>0.92416657730268403</v>
      </c>
      <c r="BB8" s="18">
        <f t="shared" si="43"/>
        <v>7.2246617344085495E-2</v>
      </c>
    </row>
    <row r="9" spans="1:54" ht="18.75" customHeight="1" x14ac:dyDescent="0.15">
      <c r="A9" s="8">
        <f>BFU725F_2V_5mA_S_N!B23*1000000</f>
        <v>100000000</v>
      </c>
      <c r="B9" s="7">
        <f t="shared" si="44"/>
        <v>0.1</v>
      </c>
      <c r="C9" s="6" t="str">
        <f>COMPLEX(BFU725F_2V_5mA_S_N!C23*COS(BFU725F_2V_5mA_S_N!D23*PI()/180),BFU725F_2V_5mA_S_N!C23*SIN(BFU725F_2V_5mA_S_N!D23*PI()/180))</f>
        <v>0.951025800477892-0.0813644690598141i</v>
      </c>
      <c r="D9" s="6" t="str">
        <f>COMPLEX(BFU725F_2V_5mA_S_N!E23*COS(BFU725F_2V_5mA_S_N!F23*PI()/180),BFU725F_2V_5mA_S_N!E23*SIN(BFU725F_2V_5mA_S_N!F23*PI()/180))</f>
        <v>-14.3576849365182+0.933502685416142i</v>
      </c>
      <c r="E9" s="6" t="str">
        <f>COMPLEX(BFU725F_2V_5mA_S_N!G23*COS(BFU725F_2V_5mA_S_N!H23*PI()/180),BFU725F_2V_5mA_S_N!G23*SIN(BFU725F_2V_5mA_S_N!H23*PI()/180))</f>
        <v>0.000208968550764131+0.00428801116542291i</v>
      </c>
      <c r="F9" s="5" t="str">
        <f>COMPLEX(BFU725F_2V_5mA_S_N!I23*COS(BFU725F_2V_5mA_S_N!J23*PI()/180),BFU725F_2V_5mA_S_N!I23*SIN(BFU725F_2V_5mA_S_N!J23*PI()/180))</f>
        <v>0.996291037882111-0.05430599171165i</v>
      </c>
      <c r="G9" s="4" t="str">
        <f t="shared" si="45"/>
        <v>0.951025800477892+0.0813644690598141i</v>
      </c>
      <c r="H9" s="4" t="str">
        <f t="shared" si="46"/>
        <v>0.996291037882111+0.05430599171165i</v>
      </c>
      <c r="I9" s="4">
        <f t="shared" si="3"/>
        <v>0.95450000000000046</v>
      </c>
      <c r="J9" s="4">
        <f t="shared" si="4"/>
        <v>0.99776999999999993</v>
      </c>
      <c r="K9" s="8">
        <f t="shared" si="47"/>
        <v>11.244830891799534</v>
      </c>
      <c r="L9" s="8">
        <f t="shared" si="48"/>
        <v>10.509529285746257</v>
      </c>
      <c r="M9" s="8">
        <f t="shared" si="49"/>
        <v>224.46552569791845</v>
      </c>
      <c r="N9" s="8">
        <f t="shared" si="50"/>
        <v>23.511496497988876</v>
      </c>
      <c r="O9" s="8">
        <f t="shared" si="6"/>
        <v>207.01454400000083</v>
      </c>
      <c r="P9" s="8">
        <f t="shared" si="51"/>
        <v>23.160008582929485</v>
      </c>
      <c r="Q9" s="8">
        <f t="shared" si="52"/>
        <v>522520.62381908752</v>
      </c>
      <c r="R9" s="8">
        <f t="shared" si="53"/>
        <v>57.181034366664619</v>
      </c>
      <c r="S9" s="11">
        <f t="shared" si="12"/>
        <v>1.2219058571492514</v>
      </c>
      <c r="T9" s="23">
        <f t="shared" si="13"/>
        <v>2.7542287033381676</v>
      </c>
      <c r="U9" s="9">
        <f t="shared" si="14"/>
        <v>4.4000000000000012</v>
      </c>
      <c r="V9" s="8">
        <f t="shared" si="54"/>
        <v>0.24493287003068506</v>
      </c>
      <c r="W9" s="8">
        <f t="shared" si="55"/>
        <v>0.24761263490519078</v>
      </c>
      <c r="X9" s="12" t="str">
        <f t="shared" si="15"/>
        <v>0.746401181807081+0.0638579267069658i</v>
      </c>
      <c r="Y9" s="12">
        <f t="shared" si="56"/>
        <v>0.74640118180708104</v>
      </c>
      <c r="Z9" s="18">
        <f t="shared" si="57"/>
        <v>6.3857926706965801E-2</v>
      </c>
      <c r="AA9" s="23">
        <f t="shared" si="16"/>
        <v>3.6491405061162245</v>
      </c>
      <c r="AB9" s="9">
        <f t="shared" si="17"/>
        <v>5.6219058571492528</v>
      </c>
      <c r="AC9" s="8">
        <f t="shared" si="18"/>
        <v>0.32451715292378619</v>
      </c>
      <c r="AD9" s="8">
        <f t="shared" si="19"/>
        <v>0.19004606135062957</v>
      </c>
      <c r="AE9" s="12" t="str">
        <f t="shared" si="20"/>
        <v>0.802480698885282+0.0686557777536i</v>
      </c>
      <c r="AF9" s="12">
        <f t="shared" si="21"/>
        <v>0.80248069888528195</v>
      </c>
      <c r="AG9" s="18">
        <f t="shared" si="22"/>
        <v>6.8655777753600003E-2</v>
      </c>
      <c r="AH9" s="23">
        <f t="shared" si="23"/>
        <v>4.8348295903091492</v>
      </c>
      <c r="AI9" s="9">
        <f t="shared" si="24"/>
        <v>6.8438117142985044</v>
      </c>
      <c r="AJ9" s="8">
        <f t="shared" si="25"/>
        <v>0.42996018675879094</v>
      </c>
      <c r="AK9" s="8">
        <f t="shared" si="26"/>
        <v>0.13969066662995239</v>
      </c>
      <c r="AL9" s="12" t="str">
        <f t="shared" si="27"/>
        <v>0.85072317904251+0.0727831355835861i</v>
      </c>
      <c r="AM9" s="12">
        <f t="shared" si="28"/>
        <v>0.85072317904251005</v>
      </c>
      <c r="AN9" s="18">
        <f t="shared" si="29"/>
        <v>7.2783135583586095E-2</v>
      </c>
      <c r="AO9" s="23">
        <f t="shared" si="30"/>
        <v>6.4057761349966569</v>
      </c>
      <c r="AP9" s="9">
        <f t="shared" si="31"/>
        <v>8.065717571447756</v>
      </c>
      <c r="AQ9" s="8">
        <f t="shared" si="32"/>
        <v>0.56966407024121346</v>
      </c>
      <c r="AR9" s="8">
        <f t="shared" si="33"/>
        <v>9.5960970248657781E-2</v>
      </c>
      <c r="AS9" s="12" t="str">
        <f t="shared" si="34"/>
        <v>0.891158354158039+0.0762425438908712i</v>
      </c>
      <c r="AT9" s="12">
        <f t="shared" si="35"/>
        <v>0.89115835415803901</v>
      </c>
      <c r="AU9" s="18">
        <f t="shared" si="36"/>
        <v>7.6242543890871206E-2</v>
      </c>
      <c r="AV9" s="23">
        <f t="shared" si="37"/>
        <v>8.487159087042178</v>
      </c>
      <c r="AW9" s="9">
        <f t="shared" si="38"/>
        <v>9.2876234285970067</v>
      </c>
      <c r="AX9" s="8">
        <f t="shared" si="39"/>
        <v>0.75476093582088188</v>
      </c>
      <c r="AY9" s="8">
        <f t="shared" si="40"/>
        <v>5.6710215299651159E-2</v>
      </c>
      <c r="AZ9" s="12" t="str">
        <f t="shared" si="41"/>
        <v>0.924317366748633+0.0790794442700467i</v>
      </c>
      <c r="BA9" s="12">
        <f t="shared" si="42"/>
        <v>0.92431736674863296</v>
      </c>
      <c r="BB9" s="18">
        <f t="shared" si="43"/>
        <v>7.9079444270046706E-2</v>
      </c>
    </row>
    <row r="10" spans="1:54" ht="18.75" customHeight="1" x14ac:dyDescent="0.15">
      <c r="A10" s="8">
        <f>BFU725F_2V_5mA_S_N!B24*1000000</f>
        <v>120000000</v>
      </c>
      <c r="B10" s="7">
        <f t="shared" si="44"/>
        <v>0.12</v>
      </c>
      <c r="C10" s="6" t="str">
        <f>COMPLEX(BFU725F_2V_5mA_S_N!C24*COS(BFU725F_2V_5mA_S_N!D24*PI()/180),BFU725F_2V_5mA_S_N!C24*SIN(BFU725F_2V_5mA_S_N!D24*PI()/180))</f>
        <v>0.947624559816717-0.0985961522178876i</v>
      </c>
      <c r="D10" s="6" t="str">
        <f>COMPLEX(BFU725F_2V_5mA_S_N!E24*COS(BFU725F_2V_5mA_S_N!F24*PI()/180),BFU725F_2V_5mA_S_N!E24*SIN(BFU725F_2V_5mA_S_N!F24*PI()/180))</f>
        <v>-14.3392573400211+1.15874714094572i</v>
      </c>
      <c r="E10" s="6" t="str">
        <f>COMPLEX(BFU725F_2V_5mA_S_N!G24*COS(BFU725F_2V_5mA_S_N!H24*PI()/180),BFU725F_2V_5mA_S_N!G24*SIN(BFU725F_2V_5mA_S_N!H24*PI()/180))</f>
        <v>0.000363188163990768+0.00530017104606418i</v>
      </c>
      <c r="F10" s="5" t="str">
        <f>COMPLEX(BFU725F_2V_5mA_S_N!I24*COS(BFU725F_2V_5mA_S_N!J24*PI()/180),BFU725F_2V_5mA_S_N!I24*SIN(BFU725F_2V_5mA_S_N!J24*PI()/180))</f>
        <v>0.995243111084102-0.0654061307496249i</v>
      </c>
      <c r="G10" s="4" t="str">
        <f t="shared" si="45"/>
        <v>0.947624559816717+0.0985961522178876i</v>
      </c>
      <c r="H10" s="4" t="str">
        <f t="shared" si="46"/>
        <v>0.995243111084102+0.0654061307496249i</v>
      </c>
      <c r="I10" s="4">
        <f t="shared" si="3"/>
        <v>0.9527399999999997</v>
      </c>
      <c r="J10" s="4">
        <f t="shared" si="4"/>
        <v>0.99738999999999955</v>
      </c>
      <c r="K10" s="8">
        <f t="shared" si="47"/>
        <v>10.835821949605208</v>
      </c>
      <c r="L10" s="8">
        <f t="shared" si="48"/>
        <v>10.348618602463969</v>
      </c>
      <c r="M10" s="8">
        <f t="shared" si="49"/>
        <v>191.82120790233256</v>
      </c>
      <c r="N10" s="8">
        <f t="shared" si="50"/>
        <v>22.828966214257726</v>
      </c>
      <c r="O10" s="8">
        <f t="shared" si="6"/>
        <v>206.9569959999989</v>
      </c>
      <c r="P10" s="8">
        <f t="shared" si="51"/>
        <v>23.158801119295326</v>
      </c>
      <c r="Q10" s="8">
        <f t="shared" si="52"/>
        <v>430168.48862876237</v>
      </c>
      <c r="R10" s="8">
        <f t="shared" si="53"/>
        <v>56.336385936017024</v>
      </c>
      <c r="S10" s="11">
        <f t="shared" si="12"/>
        <v>1.1897237204927937</v>
      </c>
      <c r="T10" s="23">
        <f t="shared" si="13"/>
        <v>2.7542287033381685</v>
      </c>
      <c r="U10" s="9">
        <f t="shared" si="14"/>
        <v>4.4000000000000021</v>
      </c>
      <c r="V10" s="8">
        <f t="shared" si="54"/>
        <v>0.2541781062984812</v>
      </c>
      <c r="W10" s="8">
        <f t="shared" si="55"/>
        <v>0.2467420913313427</v>
      </c>
      <c r="X10" s="12" t="str">
        <f t="shared" si="15"/>
        <v>0.745696295031533+0.0775864076670451i</v>
      </c>
      <c r="Y10" s="12">
        <f t="shared" si="56"/>
        <v>0.74569629503153301</v>
      </c>
      <c r="Z10" s="18">
        <f t="shared" si="57"/>
        <v>7.7586407667045096E-2</v>
      </c>
      <c r="AA10" s="23">
        <f t="shared" si="16"/>
        <v>3.6221995480505069</v>
      </c>
      <c r="AB10" s="9">
        <f t="shared" si="17"/>
        <v>5.5897237204927954</v>
      </c>
      <c r="AC10" s="8">
        <f t="shared" si="18"/>
        <v>0.33428009106244849</v>
      </c>
      <c r="AD10" s="8">
        <f t="shared" si="19"/>
        <v>0.19028263352232083</v>
      </c>
      <c r="AE10" s="12" t="str">
        <f t="shared" si="20"/>
        <v>0.800501335605949+0.0832886302052912i</v>
      </c>
      <c r="AF10" s="12">
        <f t="shared" si="21"/>
        <v>0.80050133560594905</v>
      </c>
      <c r="AG10" s="18">
        <f t="shared" si="22"/>
        <v>8.3288630205291203E-2</v>
      </c>
      <c r="AH10" s="23">
        <f t="shared" si="23"/>
        <v>4.7637037367286359</v>
      </c>
      <c r="AI10" s="9">
        <f t="shared" si="24"/>
        <v>6.7794474409855887</v>
      </c>
      <c r="AJ10" s="8">
        <f t="shared" si="25"/>
        <v>0.43962550869546141</v>
      </c>
      <c r="AK10" s="8">
        <f t="shared" si="26"/>
        <v>0.14060305296094058</v>
      </c>
      <c r="AL10" s="12" t="str">
        <f t="shared" si="27"/>
        <v>0.847884359182747+0.0882186246389786i</v>
      </c>
      <c r="AM10" s="12">
        <f t="shared" si="28"/>
        <v>0.84788435918274696</v>
      </c>
      <c r="AN10" s="18">
        <f t="shared" si="29"/>
        <v>8.8218624638978602E-2</v>
      </c>
      <c r="AO10" s="23">
        <f t="shared" si="30"/>
        <v>6.2649428863011805</v>
      </c>
      <c r="AP10" s="9">
        <f t="shared" si="31"/>
        <v>7.969171161478382</v>
      </c>
      <c r="AQ10" s="8">
        <f t="shared" si="32"/>
        <v>0.57816960406307127</v>
      </c>
      <c r="AR10" s="8">
        <f t="shared" si="33"/>
        <v>9.7129764730045712E-2</v>
      </c>
      <c r="AS10" s="12" t="str">
        <f t="shared" si="34"/>
        <v>0.887844330041489+0.0923762832059674i</v>
      </c>
      <c r="AT10" s="12">
        <f t="shared" si="35"/>
        <v>0.88784433004148899</v>
      </c>
      <c r="AU10" s="18">
        <f t="shared" si="36"/>
        <v>9.2376283205967399E-2</v>
      </c>
      <c r="AV10" s="23">
        <f t="shared" si="37"/>
        <v>8.2392842917577109</v>
      </c>
      <c r="AW10" s="9">
        <f t="shared" si="38"/>
        <v>9.1588948819711753</v>
      </c>
      <c r="AX10" s="8">
        <f t="shared" si="39"/>
        <v>0.76037464717274172</v>
      </c>
      <c r="AY10" s="8">
        <f t="shared" si="40"/>
        <v>5.773329909929982E-2</v>
      </c>
      <c r="AZ10" s="12" t="str">
        <f t="shared" si="41"/>
        <v>0.920843419432838+0.095809692784662i</v>
      </c>
      <c r="BA10" s="12">
        <f t="shared" si="42"/>
        <v>0.92084341943283798</v>
      </c>
      <c r="BB10" s="18">
        <f t="shared" si="43"/>
        <v>9.5809692784662004E-2</v>
      </c>
    </row>
    <row r="11" spans="1:54" ht="18.75" customHeight="1" x14ac:dyDescent="0.15">
      <c r="A11" s="8">
        <f>BFU725F_2V_5mA_S_N!B25*1000000</f>
        <v>140000000</v>
      </c>
      <c r="B11" s="7">
        <f t="shared" si="44"/>
        <v>0.14000000000000001</v>
      </c>
      <c r="C11" s="6" t="str">
        <f>COMPLEX(BFU725F_2V_5mA_S_N!C25*COS(BFU725F_2V_5mA_S_N!D25*PI()/180),BFU725F_2V_5mA_S_N!C25*SIN(BFU725F_2V_5mA_S_N!D25*PI()/180))</f>
        <v>0.946187209275105-0.114333677908956i</v>
      </c>
      <c r="D11" s="6" t="str">
        <f>COMPLEX(BFU725F_2V_5mA_S_N!E25*COS(BFU725F_2V_5mA_S_N!F25*PI()/180),BFU725F_2V_5mA_S_N!E25*SIN(BFU725F_2V_5mA_S_N!F25*PI()/180))</f>
        <v>-14.3253217067723+1.34152972292058i</v>
      </c>
      <c r="E11" s="6" t="str">
        <f>COMPLEX(BFU725F_2V_5mA_S_N!G25*COS(BFU725F_2V_5mA_S_N!H25*PI()/180),BFU725F_2V_5mA_S_N!G25*SIN(BFU725F_2V_5mA_S_N!H25*PI()/180))</f>
        <v>0.000469116928200236+0.00619566532889535i</v>
      </c>
      <c r="F11" s="5" t="str">
        <f>COMPLEX(BFU725F_2V_5mA_S_N!I25*COS(BFU725F_2V_5mA_S_N!J25*PI()/180),BFU725F_2V_5mA_S_N!I25*SIN(BFU725F_2V_5mA_S_N!J25*PI()/180))</f>
        <v>0.993978436249182-0.0766569838412049i</v>
      </c>
      <c r="G11" s="4" t="str">
        <f t="shared" si="45"/>
        <v>0.946187209275105+0.114333677908956i</v>
      </c>
      <c r="H11" s="4" t="str">
        <f t="shared" si="46"/>
        <v>0.993978436249182+0.0766569838412049i</v>
      </c>
      <c r="I11" s="4">
        <f t="shared" si="3"/>
        <v>0.95307000000000019</v>
      </c>
      <c r="J11" s="4">
        <f t="shared" si="4"/>
        <v>0.99692999999999987</v>
      </c>
      <c r="K11" s="8">
        <f t="shared" si="47"/>
        <v>10.910172987982575</v>
      </c>
      <c r="L11" s="8">
        <f t="shared" si="48"/>
        <v>10.378316366681462</v>
      </c>
      <c r="M11" s="8">
        <f t="shared" si="49"/>
        <v>163.11683385135564</v>
      </c>
      <c r="N11" s="8">
        <f t="shared" si="50"/>
        <v>22.12498783060483</v>
      </c>
      <c r="O11" s="8">
        <f t="shared" si="6"/>
        <v>207.01454400000097</v>
      </c>
      <c r="P11" s="8">
        <f t="shared" si="51"/>
        <v>23.160008582929489</v>
      </c>
      <c r="Q11" s="8">
        <f t="shared" si="52"/>
        <v>368409.888016582</v>
      </c>
      <c r="R11" s="8">
        <f t="shared" si="53"/>
        <v>55.663312780215783</v>
      </c>
      <c r="S11" s="11">
        <f t="shared" si="12"/>
        <v>1.1956632733362924</v>
      </c>
      <c r="T11" s="23">
        <f t="shared" si="13"/>
        <v>2.7542287033381685</v>
      </c>
      <c r="U11" s="9">
        <f t="shared" si="14"/>
        <v>4.4000000000000021</v>
      </c>
      <c r="V11" s="8">
        <f t="shared" si="54"/>
        <v>0.25244592421879269</v>
      </c>
      <c r="W11" s="8">
        <f t="shared" si="55"/>
        <v>0.24690626177935718</v>
      </c>
      <c r="X11" s="12" t="str">
        <f t="shared" si="15"/>
        <v>0.744196923366072+0.0899259369635312i</v>
      </c>
      <c r="Y11" s="12">
        <f t="shared" si="56"/>
        <v>0.74419692336607202</v>
      </c>
      <c r="Z11" s="18">
        <f t="shared" si="57"/>
        <v>8.9925936963531197E-2</v>
      </c>
      <c r="AA11" s="23">
        <f t="shared" si="16"/>
        <v>3.6271567752369385</v>
      </c>
      <c r="AB11" s="9">
        <f t="shared" si="17"/>
        <v>5.5956632733362941</v>
      </c>
      <c r="AC11" s="8">
        <f t="shared" si="18"/>
        <v>0.3324563945257521</v>
      </c>
      <c r="AD11" s="8">
        <f t="shared" si="19"/>
        <v>0.1902422393117349</v>
      </c>
      <c r="AE11" s="12" t="str">
        <f t="shared" si="20"/>
        <v>0.799117293997681+0.0965623064947207i</v>
      </c>
      <c r="AF11" s="12">
        <f t="shared" si="21"/>
        <v>0.79911729399768106</v>
      </c>
      <c r="AG11" s="18">
        <f t="shared" si="22"/>
        <v>9.6562306494720695E-2</v>
      </c>
      <c r="AH11" s="23">
        <f t="shared" si="23"/>
        <v>4.776751566128703</v>
      </c>
      <c r="AI11" s="9">
        <f t="shared" si="24"/>
        <v>6.7913265466725861</v>
      </c>
      <c r="AJ11" s="8">
        <f t="shared" si="25"/>
        <v>0.43782546540648232</v>
      </c>
      <c r="AK11" s="8">
        <f t="shared" si="26"/>
        <v>0.14043704249171776</v>
      </c>
      <c r="AL11" s="12" t="str">
        <f t="shared" si="27"/>
        <v>0.84655624529892+0.102294649656039i</v>
      </c>
      <c r="AM11" s="12">
        <f t="shared" si="28"/>
        <v>0.84655624529892004</v>
      </c>
      <c r="AN11" s="18">
        <f t="shared" si="29"/>
        <v>0.102294649656039</v>
      </c>
      <c r="AO11" s="23">
        <f t="shared" si="30"/>
        <v>6.2907001098739439</v>
      </c>
      <c r="AP11" s="9">
        <f t="shared" si="31"/>
        <v>7.986989820008878</v>
      </c>
      <c r="AQ11" s="8">
        <f t="shared" si="32"/>
        <v>0.57659031775234681</v>
      </c>
      <c r="AR11" s="8">
        <f t="shared" si="33"/>
        <v>9.69152128080637E-2</v>
      </c>
      <c r="AS11" s="12" t="str">
        <f t="shared" si="34"/>
        <v>0.886518118654028+0.107123491043909i</v>
      </c>
      <c r="AT11" s="12">
        <f t="shared" si="35"/>
        <v>0.88651811865402796</v>
      </c>
      <c r="AU11" s="18">
        <f t="shared" si="36"/>
        <v>0.107123491043909</v>
      </c>
      <c r="AV11" s="23">
        <f t="shared" si="37"/>
        <v>8.2844810588380096</v>
      </c>
      <c r="AW11" s="9">
        <f t="shared" si="38"/>
        <v>9.18265309334517</v>
      </c>
      <c r="AX11" s="8">
        <f t="shared" si="39"/>
        <v>0.75933544481496917</v>
      </c>
      <c r="AY11" s="8">
        <f t="shared" si="40"/>
        <v>5.7544558262193277E-2</v>
      </c>
      <c r="AZ11" s="12" t="str">
        <f t="shared" si="41"/>
        <v>0.919476378263915+0.111106042278737i</v>
      </c>
      <c r="BA11" s="12">
        <f t="shared" si="42"/>
        <v>0.91947637826391504</v>
      </c>
      <c r="BB11" s="18">
        <f t="shared" si="43"/>
        <v>0.11110604227873699</v>
      </c>
    </row>
    <row r="12" spans="1:54" ht="18.75" customHeight="1" x14ac:dyDescent="0.15">
      <c r="A12" s="8">
        <f>BFU725F_2V_5mA_S_N!B26*1000000</f>
        <v>160000000</v>
      </c>
      <c r="B12" s="7">
        <f t="shared" si="44"/>
        <v>0.16</v>
      </c>
      <c r="C12" s="6" t="str">
        <f>COMPLEX(BFU725F_2V_5mA_S_N!C26*COS(BFU725F_2V_5mA_S_N!D26*PI()/180),BFU725F_2V_5mA_S_N!C26*SIN(BFU725F_2V_5mA_S_N!D26*PI()/180))</f>
        <v>0.943220393157272-0.129876034479962i</v>
      </c>
      <c r="D12" s="6" t="str">
        <f>COMPLEX(BFU725F_2V_5mA_S_N!E26*COS(BFU725F_2V_5mA_S_N!F26*PI()/180),BFU725F_2V_5mA_S_N!E26*SIN(BFU725F_2V_5mA_S_N!F26*PI()/180))</f>
        <v>-14.2651601628521+1.50184604010466i</v>
      </c>
      <c r="E12" s="6" t="str">
        <f>COMPLEX(BFU725F_2V_5mA_S_N!G26*COS(BFU725F_2V_5mA_S_N!H26*PI()/180),BFU725F_2V_5mA_S_N!G26*SIN(BFU725F_2V_5mA_S_N!H26*PI()/180))</f>
        <v>0.000621547215596509+0.00704764528468795i</v>
      </c>
      <c r="F12" s="5" t="str">
        <f>COMPLEX(BFU725F_2V_5mA_S_N!I26*COS(BFU725F_2V_5mA_S_N!J26*PI()/180),BFU725F_2V_5mA_S_N!I26*SIN(BFU725F_2V_5mA_S_N!J26*PI()/180))</f>
        <v>0.992198881387057-0.0875041843243677i</v>
      </c>
      <c r="G12" s="4" t="str">
        <f t="shared" si="45"/>
        <v>0.943220393157272+0.129876034479962i</v>
      </c>
      <c r="H12" s="4" t="str">
        <f t="shared" si="46"/>
        <v>0.992198881387057+0.0875041843243677i</v>
      </c>
      <c r="I12" s="4">
        <f t="shared" si="3"/>
        <v>0.95211999999999952</v>
      </c>
      <c r="J12" s="4">
        <f t="shared" si="4"/>
        <v>0.9960500000000001</v>
      </c>
      <c r="K12" s="8">
        <f t="shared" si="47"/>
        <v>10.698905395844756</v>
      </c>
      <c r="L12" s="8">
        <f t="shared" si="48"/>
        <v>10.293393473243</v>
      </c>
      <c r="M12" s="8">
        <f t="shared" si="49"/>
        <v>126.83277320810176</v>
      </c>
      <c r="N12" s="8">
        <f t="shared" si="50"/>
        <v>21.032314884381691</v>
      </c>
      <c r="O12" s="8">
        <f t="shared" si="6"/>
        <v>205.7503360000006</v>
      </c>
      <c r="P12" s="8">
        <f t="shared" si="51"/>
        <v>23.133405531082541</v>
      </c>
      <c r="Q12" s="8">
        <f t="shared" si="52"/>
        <v>279197.41236122762</v>
      </c>
      <c r="R12" s="8">
        <f t="shared" si="53"/>
        <v>54.459113888707229</v>
      </c>
      <c r="S12" s="11">
        <f t="shared" si="12"/>
        <v>1.1786786946486001</v>
      </c>
      <c r="T12" s="23">
        <f t="shared" si="13"/>
        <v>2.7542287033381685</v>
      </c>
      <c r="U12" s="9">
        <f t="shared" si="14"/>
        <v>4.4000000000000021</v>
      </c>
      <c r="V12" s="8">
        <f t="shared" si="54"/>
        <v>0.25743088675294357</v>
      </c>
      <c r="W12" s="8">
        <f t="shared" si="55"/>
        <v>0.24643246330510121</v>
      </c>
      <c r="X12" s="12" t="str">
        <f t="shared" si="15"/>
        <v>0.742921042814132+0.10229596356525i</v>
      </c>
      <c r="Y12" s="12">
        <f t="shared" si="56"/>
        <v>0.74292104281413196</v>
      </c>
      <c r="Z12" s="18">
        <f t="shared" si="57"/>
        <v>0.10229596356525</v>
      </c>
      <c r="AA12" s="23">
        <f t="shared" si="16"/>
        <v>3.6129992337717778</v>
      </c>
      <c r="AB12" s="9">
        <f t="shared" si="17"/>
        <v>5.5786786946486018</v>
      </c>
      <c r="AC12" s="8">
        <f t="shared" si="18"/>
        <v>0.33769802611536276</v>
      </c>
      <c r="AD12" s="8">
        <f t="shared" si="19"/>
        <v>0.19035369315740147</v>
      </c>
      <c r="AE12" s="12" t="str">
        <f t="shared" si="20"/>
        <v>0.797102798664147+0.109756480367063i</v>
      </c>
      <c r="AF12" s="12">
        <f t="shared" si="21"/>
        <v>0.79710279866414702</v>
      </c>
      <c r="AG12" s="18">
        <f t="shared" si="22"/>
        <v>0.10975648036706299</v>
      </c>
      <c r="AH12" s="23">
        <f t="shared" si="23"/>
        <v>4.7395350456605456</v>
      </c>
      <c r="AI12" s="9">
        <f t="shared" si="24"/>
        <v>6.7573573892972014</v>
      </c>
      <c r="AJ12" s="8">
        <f t="shared" si="25"/>
        <v>0.44299251842167775</v>
      </c>
      <c r="AK12" s="8">
        <f t="shared" si="26"/>
        <v>0.14090877864387163</v>
      </c>
      <c r="AL12" s="12" t="str">
        <f t="shared" si="27"/>
        <v>0.844027228358927+0.116217705011063i</v>
      </c>
      <c r="AM12" s="12">
        <f t="shared" si="28"/>
        <v>0.84402722835892696</v>
      </c>
      <c r="AN12" s="18">
        <f t="shared" si="29"/>
        <v>0.116217705011063</v>
      </c>
      <c r="AO12" s="23">
        <f t="shared" si="30"/>
        <v>6.2173255502172191</v>
      </c>
      <c r="AP12" s="9">
        <f t="shared" si="31"/>
        <v>7.9360360839458011</v>
      </c>
      <c r="AQ12" s="8">
        <f t="shared" si="32"/>
        <v>0.58111791068195684</v>
      </c>
      <c r="AR12" s="8">
        <f t="shared" si="33"/>
        <v>9.7527238973874636E-2</v>
      </c>
      <c r="AS12" s="12" t="str">
        <f t="shared" si="34"/>
        <v>0.883683659161895+0.121678167922683i</v>
      </c>
      <c r="AT12" s="12">
        <f t="shared" si="35"/>
        <v>0.88368365916189495</v>
      </c>
      <c r="AU12" s="18">
        <f t="shared" si="36"/>
        <v>0.121678167922683</v>
      </c>
      <c r="AV12" s="23">
        <f t="shared" si="37"/>
        <v>8.1558922183255049</v>
      </c>
      <c r="AW12" s="9">
        <f t="shared" si="38"/>
        <v>9.1147147785944007</v>
      </c>
      <c r="AX12" s="8">
        <f t="shared" si="39"/>
        <v>0.76231090158934323</v>
      </c>
      <c r="AY12" s="8">
        <f t="shared" si="40"/>
        <v>5.8084108691650635E-2</v>
      </c>
      <c r="AZ12" s="12" t="str">
        <f t="shared" si="41"/>
        <v>0.916510315969472+0.126198210154946i</v>
      </c>
      <c r="BA12" s="12">
        <f t="shared" si="42"/>
        <v>0.91651031596947197</v>
      </c>
      <c r="BB12" s="18">
        <f t="shared" si="43"/>
        <v>0.12619821015494601</v>
      </c>
    </row>
    <row r="13" spans="1:54" ht="18.75" customHeight="1" x14ac:dyDescent="0.15">
      <c r="A13" s="8">
        <f>BFU725F_2V_5mA_S_N!B27*1000000</f>
        <v>180000000</v>
      </c>
      <c r="B13" s="7">
        <f t="shared" si="44"/>
        <v>0.18</v>
      </c>
      <c r="C13" s="6" t="str">
        <f>COMPLEX(BFU725F_2V_5mA_S_N!C27*COS(BFU725F_2V_5mA_S_N!D27*PI()/180),BFU725F_2V_5mA_S_N!C27*SIN(BFU725F_2V_5mA_S_N!D27*PI()/180))</f>
        <v>0.941184478597222-0.145534855439084i</v>
      </c>
      <c r="D13" s="6" t="str">
        <f>COMPLEX(BFU725F_2V_5mA_S_N!E27*COS(BFU725F_2V_5mA_S_N!F27*PI()/180),BFU725F_2V_5mA_S_N!E27*SIN(BFU725F_2V_5mA_S_N!F27*PI()/180))</f>
        <v>-14.2207403035945+1.68313553159624i</v>
      </c>
      <c r="E13" s="6" t="str">
        <f>COMPLEX(BFU725F_2V_5mA_S_N!G27*COS(BFU725F_2V_5mA_S_N!H27*PI()/180),BFU725F_2V_5mA_S_N!G27*SIN(BFU725F_2V_5mA_S_N!H27*PI()/180))</f>
        <v>0.00084206748439977+0.00793182698447947i</v>
      </c>
      <c r="F13" s="5" t="str">
        <f>COMPLEX(BFU725F_2V_5mA_S_N!I27*COS(BFU725F_2V_5mA_S_N!J27*PI()/180),BFU725F_2V_5mA_S_N!I27*SIN(BFU725F_2V_5mA_S_N!J27*PI()/180))</f>
        <v>0.990602321766271-0.0985260382400124i</v>
      </c>
      <c r="G13" s="4" t="str">
        <f t="shared" si="45"/>
        <v>0.941184478597222+0.145534855439084i</v>
      </c>
      <c r="H13" s="4" t="str">
        <f t="shared" si="46"/>
        <v>0.990602321766271+0.0985260382400124i</v>
      </c>
      <c r="I13" s="4">
        <f t="shared" si="3"/>
        <v>0.95236999999999994</v>
      </c>
      <c r="J13" s="4">
        <f t="shared" si="4"/>
        <v>0.99548999999999965</v>
      </c>
      <c r="K13" s="8">
        <f t="shared" si="47"/>
        <v>10.753684552950787</v>
      </c>
      <c r="L13" s="8">
        <f t="shared" si="48"/>
        <v>10.315572927955444</v>
      </c>
      <c r="M13" s="8">
        <f t="shared" si="49"/>
        <v>111.11531003520683</v>
      </c>
      <c r="N13" s="8">
        <f t="shared" si="50"/>
        <v>20.457739023766557</v>
      </c>
      <c r="O13" s="8">
        <f t="shared" si="6"/>
        <v>205.06239999999877</v>
      </c>
      <c r="P13" s="8">
        <f t="shared" si="51"/>
        <v>23.118860359436709</v>
      </c>
      <c r="Q13" s="8">
        <f t="shared" si="52"/>
        <v>245028.8552871673</v>
      </c>
      <c r="R13" s="8">
        <f t="shared" si="53"/>
        <v>53.89217231115871</v>
      </c>
      <c r="S13" s="11">
        <f t="shared" si="12"/>
        <v>1.1831145855910887</v>
      </c>
      <c r="T13" s="23">
        <f t="shared" si="13"/>
        <v>2.7542287033381685</v>
      </c>
      <c r="U13" s="9">
        <f t="shared" si="14"/>
        <v>4.4000000000000021</v>
      </c>
      <c r="V13" s="8">
        <f t="shared" si="54"/>
        <v>0.25611953649713615</v>
      </c>
      <c r="W13" s="8">
        <f t="shared" si="55"/>
        <v>0.2465575000780576</v>
      </c>
      <c r="X13" s="12" t="str">
        <f t="shared" si="15"/>
        <v>0.741039568078933+0.114586554355155i</v>
      </c>
      <c r="Y13" s="12">
        <f t="shared" si="56"/>
        <v>0.74103956807893301</v>
      </c>
      <c r="Z13" s="18">
        <f t="shared" si="57"/>
        <v>0.114586554355155</v>
      </c>
      <c r="AA13" s="23">
        <f t="shared" si="16"/>
        <v>3.6166914423923791</v>
      </c>
      <c r="AB13" s="9">
        <f t="shared" si="17"/>
        <v>5.5831145855910904</v>
      </c>
      <c r="AC13" s="8">
        <f t="shared" si="18"/>
        <v>0.33632113947400166</v>
      </c>
      <c r="AD13" s="8">
        <f t="shared" si="19"/>
        <v>0.19032579392767612</v>
      </c>
      <c r="AE13" s="12" t="str">
        <f t="shared" si="20"/>
        <v>0.795252188142288+0.122969422967325i</v>
      </c>
      <c r="AF13" s="12">
        <f t="shared" si="21"/>
        <v>0.79525218814228804</v>
      </c>
      <c r="AG13" s="18">
        <f t="shared" si="22"/>
        <v>0.12296942296732501</v>
      </c>
      <c r="AH13" s="23">
        <f t="shared" si="23"/>
        <v>4.7492268792422925</v>
      </c>
      <c r="AI13" s="9">
        <f t="shared" si="24"/>
        <v>6.7662291711821787</v>
      </c>
      <c r="AJ13" s="8">
        <f t="shared" si="25"/>
        <v>0.44163717615643794</v>
      </c>
      <c r="AK13" s="8">
        <f t="shared" si="26"/>
        <v>0.14078646507225714</v>
      </c>
      <c r="AL13" s="12" t="str">
        <f t="shared" si="27"/>
        <v>0.842171093496686+0.130224468352572i</v>
      </c>
      <c r="AM13" s="12">
        <f t="shared" si="28"/>
        <v>0.84217109349668595</v>
      </c>
      <c r="AN13" s="18">
        <f t="shared" si="29"/>
        <v>0.13022446835257201</v>
      </c>
      <c r="AO13" s="23">
        <f t="shared" si="30"/>
        <v>6.2364059278437169</v>
      </c>
      <c r="AP13" s="9">
        <f t="shared" si="31"/>
        <v>7.949343756773267</v>
      </c>
      <c r="AQ13" s="8">
        <f t="shared" si="32"/>
        <v>0.5799320128032267</v>
      </c>
      <c r="AR13" s="8">
        <f t="shared" si="33"/>
        <v>9.7367845086100704E-2</v>
      </c>
      <c r="AS13" s="12" t="str">
        <f t="shared" si="34"/>
        <v>0.881789448352778+0.136350633496422i</v>
      </c>
      <c r="AT13" s="12">
        <f t="shared" si="35"/>
        <v>0.88178944835277795</v>
      </c>
      <c r="AU13" s="18">
        <f t="shared" si="36"/>
        <v>0.13635063349642201</v>
      </c>
      <c r="AV13" s="23">
        <f t="shared" si="37"/>
        <v>8.1892821475501592</v>
      </c>
      <c r="AW13" s="9">
        <f t="shared" si="38"/>
        <v>9.1324583423643553</v>
      </c>
      <c r="AX13" s="8">
        <f t="shared" si="39"/>
        <v>0.76153267349682841</v>
      </c>
      <c r="AY13" s="8">
        <f t="shared" si="40"/>
        <v>5.7943246449292329E-2</v>
      </c>
      <c r="AZ13" s="12" t="str">
        <f t="shared" si="41"/>
        <v>0.914553199742962+0.141416874951359i</v>
      </c>
      <c r="BA13" s="12">
        <f t="shared" si="42"/>
        <v>0.91455319974296201</v>
      </c>
      <c r="BB13" s="18">
        <f t="shared" si="43"/>
        <v>0.14141687495135899</v>
      </c>
    </row>
    <row r="14" spans="1:54" ht="18.75" customHeight="1" x14ac:dyDescent="0.15">
      <c r="A14" s="8">
        <f>BFU725F_2V_5mA_S_N!B28*1000000</f>
        <v>200000000</v>
      </c>
      <c r="B14" s="7">
        <f t="shared" si="44"/>
        <v>0.2</v>
      </c>
      <c r="C14" s="6" t="str">
        <f>COMPLEX(BFU725F_2V_5mA_S_N!C28*COS(BFU725F_2V_5mA_S_N!D28*PI()/180),BFU725F_2V_5mA_S_N!C28*SIN(BFU725F_2V_5mA_S_N!D28*PI()/180))</f>
        <v>0.937017083923231-0.162187813771581i</v>
      </c>
      <c r="D14" s="6" t="str">
        <f>COMPLEX(BFU725F_2V_5mA_S_N!E28*COS(BFU725F_2V_5mA_S_N!F28*PI()/180),BFU725F_2V_5mA_S_N!E28*SIN(BFU725F_2V_5mA_S_N!F28*PI()/180))</f>
        <v>-14.1889145669697+1.88060426757888i</v>
      </c>
      <c r="E14" s="6" t="str">
        <f>COMPLEX(BFU725F_2V_5mA_S_N!G28*COS(BFU725F_2V_5mA_S_N!H28*PI()/180),BFU725F_2V_5mA_S_N!G28*SIN(BFU725F_2V_5mA_S_N!H28*PI()/180))</f>
        <v>0.00091300055467883+0.00873059134464305i</v>
      </c>
      <c r="F14" s="5" t="str">
        <f>COMPLEX(BFU725F_2V_5mA_S_N!I28*COS(BFU725F_2V_5mA_S_N!J28*PI()/180),BFU725F_2V_5mA_S_N!I28*SIN(BFU725F_2V_5mA_S_N!J28*PI()/180))</f>
        <v>0.988683836007207-0.109326376131629i</v>
      </c>
      <c r="G14" s="4" t="str">
        <f t="shared" si="45"/>
        <v>0.937017083923231+0.162187813771581i</v>
      </c>
      <c r="H14" s="4" t="str">
        <f t="shared" si="46"/>
        <v>0.988683836007207+0.109326376131629i</v>
      </c>
      <c r="I14" s="4">
        <f t="shared" si="3"/>
        <v>0.95095000000000018</v>
      </c>
      <c r="J14" s="4">
        <f t="shared" si="4"/>
        <v>0.99471000000000021</v>
      </c>
      <c r="K14" s="8">
        <f t="shared" si="47"/>
        <v>10.44996531787139</v>
      </c>
      <c r="L14" s="8">
        <f t="shared" si="48"/>
        <v>10.191148490803673</v>
      </c>
      <c r="M14" s="8">
        <f t="shared" si="49"/>
        <v>94.76862141574702</v>
      </c>
      <c r="N14" s="8">
        <f t="shared" si="50"/>
        <v>19.766645630571361</v>
      </c>
      <c r="O14" s="8">
        <f t="shared" si="6"/>
        <v>204.86196900000084</v>
      </c>
      <c r="P14" s="8">
        <f t="shared" si="51"/>
        <v>23.11461342557179</v>
      </c>
      <c r="Q14" s="8">
        <f t="shared" si="52"/>
        <v>202880.70936293271</v>
      </c>
      <c r="R14" s="8">
        <f t="shared" si="53"/>
        <v>53.072407546946827</v>
      </c>
      <c r="S14" s="11">
        <f t="shared" si="12"/>
        <v>1.1582296981607345</v>
      </c>
      <c r="T14" s="23">
        <f t="shared" si="13"/>
        <v>2.7542287033381658</v>
      </c>
      <c r="U14" s="9">
        <f t="shared" si="14"/>
        <v>4.3999999999999986</v>
      </c>
      <c r="V14" s="8">
        <f t="shared" si="54"/>
        <v>0.26356343007454014</v>
      </c>
      <c r="W14" s="8">
        <f t="shared" si="55"/>
        <v>0.24584391753505094</v>
      </c>
      <c r="X14" s="12" t="str">
        <f t="shared" si="15"/>
        <v>0.739331659161547+0.127970543449932i</v>
      </c>
      <c r="Y14" s="12">
        <f t="shared" si="56"/>
        <v>0.73933165916154697</v>
      </c>
      <c r="Z14" s="18">
        <f t="shared" si="57"/>
        <v>0.127970543449932</v>
      </c>
      <c r="AA14" s="23">
        <f t="shared" si="16"/>
        <v>3.5960272147489167</v>
      </c>
      <c r="AB14" s="9">
        <f t="shared" si="17"/>
        <v>5.5582296981607335</v>
      </c>
      <c r="AC14" s="8">
        <f t="shared" si="18"/>
        <v>0.34411857890083514</v>
      </c>
      <c r="AD14" s="8">
        <f t="shared" si="19"/>
        <v>0.19047094678496518</v>
      </c>
      <c r="AE14" s="12" t="str">
        <f t="shared" si="20"/>
        <v>0.792476796435332+0.137169408417193i</v>
      </c>
      <c r="AF14" s="12">
        <f t="shared" si="21"/>
        <v>0.79247679643533198</v>
      </c>
      <c r="AG14" s="18">
        <f t="shared" si="22"/>
        <v>0.137169408417193</v>
      </c>
      <c r="AH14" s="23">
        <f t="shared" si="23"/>
        <v>4.6951118160745988</v>
      </c>
      <c r="AI14" s="9">
        <f t="shared" si="24"/>
        <v>6.7164593963214685</v>
      </c>
      <c r="AJ14" s="8">
        <f t="shared" si="25"/>
        <v>0.44929448790084325</v>
      </c>
      <c r="AK14" s="8">
        <f t="shared" si="26"/>
        <v>0.14146420014381034</v>
      </c>
      <c r="AL14" s="12" t="str">
        <f t="shared" si="27"/>
        <v>0.838649100296313+0.145161349170989i</v>
      </c>
      <c r="AM14" s="12">
        <f t="shared" si="28"/>
        <v>0.83864910029631301</v>
      </c>
      <c r="AN14" s="18">
        <f t="shared" si="29"/>
        <v>0.145161349170989</v>
      </c>
      <c r="AO14" s="23">
        <f t="shared" si="30"/>
        <v>6.1301190588966392</v>
      </c>
      <c r="AP14" s="9">
        <f t="shared" si="31"/>
        <v>7.8746890944822034</v>
      </c>
      <c r="AQ14" s="8">
        <f t="shared" si="32"/>
        <v>0.58661621090866134</v>
      </c>
      <c r="AR14" s="8">
        <f t="shared" si="33"/>
        <v>9.8257661776818522E-2</v>
      </c>
      <c r="AS14" s="12" t="str">
        <f t="shared" si="34"/>
        <v>0.877821316519446+0.151941648291275i</v>
      </c>
      <c r="AT14" s="12">
        <f t="shared" si="35"/>
        <v>0.87782131651944595</v>
      </c>
      <c r="AU14" s="18">
        <f t="shared" si="36"/>
        <v>0.15194164829127499</v>
      </c>
      <c r="AV14" s="23">
        <f t="shared" si="37"/>
        <v>8.0037198576594548</v>
      </c>
      <c r="AW14" s="9">
        <f t="shared" si="38"/>
        <v>9.0329187926429384</v>
      </c>
      <c r="AX14" s="8">
        <f t="shared" si="39"/>
        <v>0.76590874842154744</v>
      </c>
      <c r="AY14" s="8">
        <f t="shared" si="40"/>
        <v>5.8732807659642235E-2</v>
      </c>
      <c r="AZ14" s="12" t="str">
        <f t="shared" si="41"/>
        <v>0.910390168227142+0.157578974382926i</v>
      </c>
      <c r="BA14" s="12">
        <f t="shared" si="42"/>
        <v>0.91039016822714203</v>
      </c>
      <c r="BB14" s="18">
        <f t="shared" si="43"/>
        <v>0.15757897438292601</v>
      </c>
    </row>
    <row r="15" spans="1:54" ht="18.75" customHeight="1" x14ac:dyDescent="0.15">
      <c r="A15" s="8">
        <f>BFU725F_2V_5mA_S_N!B29*1000000</f>
        <v>220000000</v>
      </c>
      <c r="B15" s="7">
        <f t="shared" si="44"/>
        <v>0.22</v>
      </c>
      <c r="C15" s="6" t="str">
        <f>COMPLEX(BFU725F_2V_5mA_S_N!C29*COS(BFU725F_2V_5mA_S_N!D29*PI()/180),BFU725F_2V_5mA_S_N!C29*SIN(BFU725F_2V_5mA_S_N!D29*PI()/180))</f>
        <v>0.933624740327589-0.178098444261148i</v>
      </c>
      <c r="D15" s="6" t="str">
        <f>COMPLEX(BFU725F_2V_5mA_S_N!E29*COS(BFU725F_2V_5mA_S_N!F29*PI()/180),BFU725F_2V_5mA_S_N!E29*SIN(BFU725F_2V_5mA_S_N!F29*PI()/180))</f>
        <v>-14.1942232133904+2.10867905771567i</v>
      </c>
      <c r="E15" s="6" t="str">
        <f>COMPLEX(BFU725F_2V_5mA_S_N!G29*COS(BFU725F_2V_5mA_S_N!H29*PI()/180),BFU725F_2V_5mA_S_N!G29*SIN(BFU725F_2V_5mA_S_N!H29*PI()/180))</f>
        <v>0.00107879462463909+0.00967866375683388i</v>
      </c>
      <c r="F15" s="5" t="str">
        <f>COMPLEX(BFU725F_2V_5mA_S_N!I29*COS(BFU725F_2V_5mA_S_N!J29*PI()/180),BFU725F_2V_5mA_S_N!I29*SIN(BFU725F_2V_5mA_S_N!J29*PI()/180))</f>
        <v>0.986280413079055-0.120051740414746i</v>
      </c>
      <c r="G15" s="4" t="str">
        <f t="shared" si="45"/>
        <v>0.933624740327589+0.178098444261148i</v>
      </c>
      <c r="H15" s="4" t="str">
        <f t="shared" si="46"/>
        <v>0.986280413079055+0.120051740414746i</v>
      </c>
      <c r="I15" s="4">
        <f t="shared" si="3"/>
        <v>0.95045999999999953</v>
      </c>
      <c r="J15" s="4">
        <f t="shared" si="4"/>
        <v>0.99356000000000055</v>
      </c>
      <c r="K15" s="8">
        <f t="shared" si="47"/>
        <v>10.349204043337881</v>
      </c>
      <c r="L15" s="8">
        <f t="shared" si="48"/>
        <v>10.149069495147771</v>
      </c>
      <c r="M15" s="8">
        <f t="shared" si="49"/>
        <v>77.890559153274992</v>
      </c>
      <c r="N15" s="8">
        <f t="shared" si="50"/>
        <v>18.914848215222808</v>
      </c>
      <c r="O15" s="8">
        <f t="shared" si="6"/>
        <v>205.92249999999953</v>
      </c>
      <c r="P15" s="8">
        <f t="shared" si="51"/>
        <v>23.137038021400215</v>
      </c>
      <c r="Q15" s="8">
        <f t="shared" si="52"/>
        <v>165995.21652379169</v>
      </c>
      <c r="R15" s="8">
        <f t="shared" si="53"/>
        <v>52.20095573177079</v>
      </c>
      <c r="S15" s="11">
        <f t="shared" si="12"/>
        <v>1.1498138990295541</v>
      </c>
      <c r="T15" s="23">
        <f t="shared" si="13"/>
        <v>2.7542287033381672</v>
      </c>
      <c r="U15" s="9">
        <f t="shared" si="14"/>
        <v>4.4000000000000004</v>
      </c>
      <c r="V15" s="8">
        <f t="shared" si="54"/>
        <v>0.26612951989396261</v>
      </c>
      <c r="W15" s="8">
        <f t="shared" si="55"/>
        <v>0.24559577072252661</v>
      </c>
      <c r="X15" s="12" t="str">
        <f t="shared" si="15"/>
        <v>0.737196943871829+0.1406278380879i</v>
      </c>
      <c r="Y15" s="12">
        <f t="shared" si="56"/>
        <v>0.73719694387182899</v>
      </c>
      <c r="Z15" s="18">
        <f t="shared" si="57"/>
        <v>0.1406278380879</v>
      </c>
      <c r="AA15" s="23">
        <f t="shared" si="16"/>
        <v>3.5890655469153763</v>
      </c>
      <c r="AB15" s="9">
        <f t="shared" si="17"/>
        <v>5.5498138990295542</v>
      </c>
      <c r="AC15" s="8">
        <f t="shared" si="18"/>
        <v>0.3467962880899787</v>
      </c>
      <c r="AD15" s="8">
        <f t="shared" si="19"/>
        <v>0.19051364755917488</v>
      </c>
      <c r="AE15" s="12" t="str">
        <f t="shared" si="20"/>
        <v>0.789869804300292+0.150675723594664i</v>
      </c>
      <c r="AF15" s="12">
        <f t="shared" si="21"/>
        <v>0.78986980430029197</v>
      </c>
      <c r="AG15" s="18">
        <f t="shared" si="22"/>
        <v>0.150675723594664</v>
      </c>
      <c r="AH15" s="23">
        <f t="shared" si="23"/>
        <v>4.6769505685720736</v>
      </c>
      <c r="AI15" s="9">
        <f t="shared" si="24"/>
        <v>6.6996277980591081</v>
      </c>
      <c r="AJ15" s="8">
        <f t="shared" si="25"/>
        <v>0.45191403599610913</v>
      </c>
      <c r="AK15" s="8">
        <f t="shared" si="26"/>
        <v>0.14168863253384659</v>
      </c>
      <c r="AL15" s="12" t="str">
        <f t="shared" si="27"/>
        <v>0.835691144527818+0.159416611722392i</v>
      </c>
      <c r="AM15" s="12">
        <f t="shared" si="28"/>
        <v>0.83569114452781801</v>
      </c>
      <c r="AN15" s="18">
        <f t="shared" si="29"/>
        <v>0.15941661172239199</v>
      </c>
      <c r="AO15" s="23">
        <f t="shared" si="30"/>
        <v>6.0945854387268437</v>
      </c>
      <c r="AP15" s="9">
        <f t="shared" si="31"/>
        <v>7.849441697088662</v>
      </c>
      <c r="AQ15" s="8">
        <f t="shared" si="32"/>
        <v>0.5888941229881467</v>
      </c>
      <c r="AR15" s="8">
        <f t="shared" si="33"/>
        <v>9.8556072825080443E-2</v>
      </c>
      <c r="AS15" s="12" t="str">
        <f t="shared" si="34"/>
        <v>0.874627379548452+0.166844095788558i</v>
      </c>
      <c r="AT15" s="12">
        <f t="shared" si="35"/>
        <v>0.87462737954845204</v>
      </c>
      <c r="AU15" s="18">
        <f t="shared" si="36"/>
        <v>0.16684409578855799</v>
      </c>
      <c r="AV15" s="23">
        <f t="shared" si="37"/>
        <v>7.941920943004912</v>
      </c>
      <c r="AW15" s="9">
        <f t="shared" si="38"/>
        <v>8.9992555961182159</v>
      </c>
      <c r="AX15" s="8">
        <f t="shared" si="39"/>
        <v>0.76739437252832832</v>
      </c>
      <c r="AY15" s="8">
        <f t="shared" si="40"/>
        <v>5.899938694184928E-2</v>
      </c>
      <c r="AZ15" s="12" t="str">
        <f t="shared" si="41"/>
        <v>0.907058508427225+0.173030664491649i</v>
      </c>
      <c r="BA15" s="12">
        <f t="shared" si="42"/>
        <v>0.90705850842722502</v>
      </c>
      <c r="BB15" s="18">
        <f t="shared" si="43"/>
        <v>0.173030664491649</v>
      </c>
    </row>
    <row r="16" spans="1:54" ht="18.75" customHeight="1" x14ac:dyDescent="0.15">
      <c r="A16" s="8">
        <f>BFU725F_2V_5mA_S_N!B30*1000000</f>
        <v>240000000</v>
      </c>
      <c r="B16" s="7">
        <f t="shared" si="44"/>
        <v>0.24</v>
      </c>
      <c r="C16" s="6" t="str">
        <f>COMPLEX(BFU725F_2V_5mA_S_N!C30*COS(BFU725F_2V_5mA_S_N!D30*PI()/180),BFU725F_2V_5mA_S_N!C30*SIN(BFU725F_2V_5mA_S_N!D30*PI()/180))</f>
        <v>0.928597236628736-0.193824931898545i</v>
      </c>
      <c r="D16" s="6" t="str">
        <f>COMPLEX(BFU725F_2V_5mA_S_N!E30*COS(BFU725F_2V_5mA_S_N!F30*PI()/180),BFU725F_2V_5mA_S_N!E30*SIN(BFU725F_2V_5mA_S_N!F30*PI()/180))</f>
        <v>-14.1460337924883+2.30129353663951i</v>
      </c>
      <c r="E16" s="6" t="str">
        <f>COMPLEX(BFU725F_2V_5mA_S_N!G30*COS(BFU725F_2V_5mA_S_N!H30*PI()/180),BFU725F_2V_5mA_S_N!G30*SIN(BFU725F_2V_5mA_S_N!H30*PI()/180))</f>
        <v>0.00134207419725507+0.0105056231537716i</v>
      </c>
      <c r="F16" s="5" t="str">
        <f>COMPLEX(BFU725F_2V_5mA_S_N!I30*COS(BFU725F_2V_5mA_S_N!J30*PI()/180),BFU725F_2V_5mA_S_N!I30*SIN(BFU725F_2V_5mA_S_N!J30*PI()/180))</f>
        <v>0.983731064597821-0.130733534126627i</v>
      </c>
      <c r="G16" s="4" t="str">
        <f t="shared" si="45"/>
        <v>0.928597236628736+0.193824931898545i</v>
      </c>
      <c r="H16" s="4" t="str">
        <f t="shared" si="46"/>
        <v>0.983731064597821+0.130733534126627i</v>
      </c>
      <c r="I16" s="4">
        <f t="shared" si="3"/>
        <v>0.94861000000000018</v>
      </c>
      <c r="J16" s="4">
        <f t="shared" si="4"/>
        <v>0.99238000000000015</v>
      </c>
      <c r="K16" s="8">
        <f t="shared" si="47"/>
        <v>9.9861125230226246</v>
      </c>
      <c r="L16" s="8">
        <f t="shared" si="48"/>
        <v>9.9939645535543082</v>
      </c>
      <c r="M16" s="8">
        <f t="shared" si="49"/>
        <v>65.867754043168247</v>
      </c>
      <c r="N16" s="8">
        <f t="shared" si="50"/>
        <v>18.18672855132904</v>
      </c>
      <c r="O16" s="8">
        <f t="shared" si="6"/>
        <v>205.40622399999967</v>
      </c>
      <c r="P16" s="8">
        <f t="shared" si="51"/>
        <v>23.126135989881451</v>
      </c>
      <c r="Q16" s="8">
        <f t="shared" si="52"/>
        <v>135108.57375743499</v>
      </c>
      <c r="R16" s="8">
        <f t="shared" si="53"/>
        <v>51.306829094764801</v>
      </c>
      <c r="S16" s="11">
        <f t="shared" si="12"/>
        <v>1.1187929107108616</v>
      </c>
      <c r="T16" s="23">
        <f t="shared" si="13"/>
        <v>2.7542287033381672</v>
      </c>
      <c r="U16" s="9">
        <f t="shared" si="14"/>
        <v>4.4000000000000004</v>
      </c>
      <c r="V16" s="8">
        <f t="shared" si="54"/>
        <v>0.27580589513570886</v>
      </c>
      <c r="W16" s="8">
        <f t="shared" si="55"/>
        <v>0.24464994502323217</v>
      </c>
      <c r="X16" s="12" t="str">
        <f t="shared" si="15"/>
        <v>0.735266902267421+0.15347133465164i</v>
      </c>
      <c r="Y16" s="12">
        <f t="shared" si="56"/>
        <v>0.73526690226742097</v>
      </c>
      <c r="Z16" s="18">
        <f t="shared" si="57"/>
        <v>0.15347133465164001</v>
      </c>
      <c r="AA16" s="23">
        <f t="shared" si="16"/>
        <v>3.5635207424548581</v>
      </c>
      <c r="AB16" s="9">
        <f t="shared" si="17"/>
        <v>5.5187929107108618</v>
      </c>
      <c r="AC16" s="8">
        <f t="shared" si="18"/>
        <v>0.35684764559174442</v>
      </c>
      <c r="AD16" s="8">
        <f t="shared" si="19"/>
        <v>0.19064181667737062</v>
      </c>
      <c r="AE16" s="12" t="str">
        <f t="shared" si="20"/>
        <v>0.786625306487521+0.164191309693262i</v>
      </c>
      <c r="AF16" s="12">
        <f t="shared" si="21"/>
        <v>0.78662530648752105</v>
      </c>
      <c r="AG16" s="18">
        <f t="shared" si="22"/>
        <v>0.16419130969326201</v>
      </c>
      <c r="AH16" s="23">
        <f t="shared" si="23"/>
        <v>4.6106120622862701</v>
      </c>
      <c r="AI16" s="9">
        <f t="shared" si="24"/>
        <v>6.6375858214217232</v>
      </c>
      <c r="AJ16" s="8">
        <f t="shared" si="25"/>
        <v>0.46170239436584248</v>
      </c>
      <c r="AK16" s="8">
        <f t="shared" si="26"/>
        <v>0.14249379443967311</v>
      </c>
      <c r="AL16" s="12" t="str">
        <f t="shared" si="27"/>
        <v>0.831516164845701+0.173561322031151i</v>
      </c>
      <c r="AM16" s="12">
        <f t="shared" si="28"/>
        <v>0.83151616484570101</v>
      </c>
      <c r="AN16" s="18">
        <f t="shared" si="29"/>
        <v>0.17356132203115099</v>
      </c>
      <c r="AO16" s="23">
        <f t="shared" si="30"/>
        <v>5.9653766949187172</v>
      </c>
      <c r="AP16" s="9">
        <f t="shared" si="31"/>
        <v>7.7563787321325846</v>
      </c>
      <c r="AQ16" s="8">
        <f t="shared" si="32"/>
        <v>0.59736726190154121</v>
      </c>
      <c r="AR16" s="8">
        <f t="shared" si="33"/>
        <v>9.9643929135181594E-2</v>
      </c>
      <c r="AS16" s="12" t="str">
        <f t="shared" si="34"/>
        <v>0.86988443918281+0.181569883619655i</v>
      </c>
      <c r="AT16" s="12">
        <f t="shared" si="35"/>
        <v>0.86988443918281</v>
      </c>
      <c r="AU16" s="18">
        <f t="shared" si="36"/>
        <v>0.18156988361965501</v>
      </c>
      <c r="AV16" s="23">
        <f t="shared" si="37"/>
        <v>7.7182201910592774</v>
      </c>
      <c r="AW16" s="9">
        <f t="shared" si="38"/>
        <v>8.875171642843446</v>
      </c>
      <c r="AX16" s="8">
        <f t="shared" si="39"/>
        <v>0.77289537577963374</v>
      </c>
      <c r="AY16" s="8">
        <f t="shared" si="40"/>
        <v>5.9979291611068221E-2</v>
      </c>
      <c r="AZ16" s="12" t="str">
        <f t="shared" si="41"/>
        <v>0.902054743857253+0.188284750805042i</v>
      </c>
      <c r="BA16" s="12">
        <f t="shared" si="42"/>
        <v>0.90205474385725304</v>
      </c>
      <c r="BB16" s="18">
        <f t="shared" si="43"/>
        <v>0.18828475080504201</v>
      </c>
    </row>
    <row r="17" spans="1:54" ht="18.75" customHeight="1" x14ac:dyDescent="0.15">
      <c r="A17" s="8">
        <f>BFU725F_2V_5mA_S_N!B31*1000000</f>
        <v>260000000</v>
      </c>
      <c r="B17" s="7">
        <f t="shared" si="44"/>
        <v>0.26</v>
      </c>
      <c r="C17" s="6" t="str">
        <f>COMPLEX(BFU725F_2V_5mA_S_N!C31*COS(BFU725F_2V_5mA_S_N!D31*PI()/180),BFU725F_2V_5mA_S_N!C31*SIN(BFU725F_2V_5mA_S_N!D31*PI()/180))</f>
        <v>0.924997617367292-0.209475307052725i</v>
      </c>
      <c r="D17" s="6" t="str">
        <f>COMPLEX(BFU725F_2V_5mA_S_N!E31*COS(BFU725F_2V_5mA_S_N!F31*PI()/180),BFU725F_2V_5mA_S_N!E31*SIN(BFU725F_2V_5mA_S_N!F31*PI()/180))</f>
        <v>-14.0805788292895+2.51827636135623i</v>
      </c>
      <c r="E17" s="6" t="str">
        <f>COMPLEX(BFU725F_2V_5mA_S_N!G31*COS(BFU725F_2V_5mA_S_N!H31*PI()/180),BFU725F_2V_5mA_S_N!G31*SIN(BFU725F_2V_5mA_S_N!H31*PI()/180))</f>
        <v>0.00153998314443646+0.0113600945381124i</v>
      </c>
      <c r="F17" s="5" t="str">
        <f>COMPLEX(BFU725F_2V_5mA_S_N!I31*COS(BFU725F_2V_5mA_S_N!J31*PI()/180),BFU725F_2V_5mA_S_N!I31*SIN(BFU725F_2V_5mA_S_N!J31*PI()/180))</f>
        <v>0.981234462035055-0.141398046007633i</v>
      </c>
      <c r="G17" s="4" t="str">
        <f t="shared" si="45"/>
        <v>0.924997617367292+0.209475307052725i</v>
      </c>
      <c r="H17" s="4" t="str">
        <f t="shared" si="46"/>
        <v>0.981234462035055+0.141398046007633i</v>
      </c>
      <c r="I17" s="4">
        <f t="shared" si="3"/>
        <v>0.94842000000000037</v>
      </c>
      <c r="J17" s="4">
        <f t="shared" si="4"/>
        <v>0.99137000000000031</v>
      </c>
      <c r="K17" s="8">
        <f t="shared" si="47"/>
        <v>9.9502979037600667</v>
      </c>
      <c r="L17" s="8">
        <f t="shared" si="48"/>
        <v>9.9783608336104006</v>
      </c>
      <c r="M17" s="8">
        <f t="shared" si="49"/>
        <v>58.188511003196226</v>
      </c>
      <c r="N17" s="8">
        <f t="shared" si="50"/>
        <v>17.64837244092033</v>
      </c>
      <c r="O17" s="8">
        <f t="shared" si="6"/>
        <v>204.60441600000127</v>
      </c>
      <c r="P17" s="8">
        <f t="shared" si="51"/>
        <v>23.109150029036876</v>
      </c>
      <c r="Q17" s="8">
        <f t="shared" si="52"/>
        <v>118464.52853244441</v>
      </c>
      <c r="R17" s="8">
        <f t="shared" si="53"/>
        <v>50.735883303567604</v>
      </c>
      <c r="S17" s="11">
        <f t="shared" si="12"/>
        <v>1.1156721667220801</v>
      </c>
      <c r="T17" s="23">
        <f t="shared" si="13"/>
        <v>2.7542287033381685</v>
      </c>
      <c r="U17" s="9">
        <f t="shared" si="14"/>
        <v>4.4000000000000021</v>
      </c>
      <c r="V17" s="8">
        <f t="shared" si="54"/>
        <v>0.27679861748635559</v>
      </c>
      <c r="W17" s="8">
        <f t="shared" si="55"/>
        <v>0.24455199870962135</v>
      </c>
      <c r="X17" s="12" t="str">
        <f t="shared" si="15"/>
        <v>0.732625797032623+0.165910712532375i</v>
      </c>
      <c r="Y17" s="12">
        <f t="shared" si="56"/>
        <v>0.73262579703262298</v>
      </c>
      <c r="Z17" s="18">
        <f t="shared" si="57"/>
        <v>0.16591071253237499</v>
      </c>
      <c r="AA17" s="23">
        <f t="shared" si="16"/>
        <v>3.5609609951491064</v>
      </c>
      <c r="AB17" s="9">
        <f t="shared" si="17"/>
        <v>5.5156721667220818</v>
      </c>
      <c r="AC17" s="8">
        <f t="shared" si="18"/>
        <v>0.35787481235144458</v>
      </c>
      <c r="AD17" s="8">
        <f t="shared" si="19"/>
        <v>0.19065208435285388</v>
      </c>
      <c r="AE17" s="12" t="str">
        <f t="shared" si="20"/>
        <v>0.7836813933371+0.177472782003515i</v>
      </c>
      <c r="AF17" s="12">
        <f t="shared" si="21"/>
        <v>0.78368139333709996</v>
      </c>
      <c r="AG17" s="18">
        <f t="shared" si="22"/>
        <v>0.17747278200351499</v>
      </c>
      <c r="AH17" s="23">
        <f t="shared" si="23"/>
        <v>4.6039906539367692</v>
      </c>
      <c r="AI17" s="9">
        <f t="shared" si="24"/>
        <v>6.6313443334441615</v>
      </c>
      <c r="AJ17" s="8">
        <f t="shared" si="25"/>
        <v>0.46269877529968134</v>
      </c>
      <c r="AK17" s="8">
        <f t="shared" si="26"/>
        <v>0.14257279222205846</v>
      </c>
      <c r="AL17" s="12" t="str">
        <f t="shared" si="27"/>
        <v>0.828328849207785+0.187583661590701i</v>
      </c>
      <c r="AM17" s="12">
        <f t="shared" si="28"/>
        <v>0.82832884920778505</v>
      </c>
      <c r="AN17" s="18">
        <f t="shared" si="29"/>
        <v>0.187583661590701</v>
      </c>
      <c r="AO17" s="23">
        <f t="shared" si="30"/>
        <v>5.9525307832386334</v>
      </c>
      <c r="AP17" s="9">
        <f t="shared" si="31"/>
        <v>7.7470165001662412</v>
      </c>
      <c r="AQ17" s="8">
        <f t="shared" si="32"/>
        <v>0.59822638887919755</v>
      </c>
      <c r="AR17" s="8">
        <f t="shared" si="33"/>
        <v>9.9752247379259099E-2</v>
      </c>
      <c r="AS17" s="12" t="str">
        <f t="shared" si="34"/>
        <v>0.866511336266612+0.196230481918141i</v>
      </c>
      <c r="AT17" s="12">
        <f t="shared" si="35"/>
        <v>0.86651133626661203</v>
      </c>
      <c r="AU17" s="18">
        <f t="shared" si="36"/>
        <v>0.19623048191814099</v>
      </c>
      <c r="AV17" s="23">
        <f t="shared" si="37"/>
        <v>7.6960674746604605</v>
      </c>
      <c r="AW17" s="9">
        <f t="shared" si="38"/>
        <v>8.8626886668883209</v>
      </c>
      <c r="AX17" s="8">
        <f t="shared" si="39"/>
        <v>0.77345096087547627</v>
      </c>
      <c r="AY17" s="8">
        <f t="shared" si="40"/>
        <v>6.0077586499606164E-2</v>
      </c>
      <c r="AZ17" s="12" t="str">
        <f t="shared" si="41"/>
        <v>0.898547098016467+0.203485312528753i</v>
      </c>
      <c r="BA17" s="12">
        <f t="shared" si="42"/>
        <v>0.89854709801646704</v>
      </c>
      <c r="BB17" s="18">
        <f t="shared" si="43"/>
        <v>0.20348531252875299</v>
      </c>
    </row>
    <row r="18" spans="1:54" ht="18.75" customHeight="1" x14ac:dyDescent="0.15">
      <c r="A18" s="8">
        <f>BFU725F_2V_5mA_S_N!B32*1000000</f>
        <v>280000000</v>
      </c>
      <c r="B18" s="7">
        <f t="shared" si="44"/>
        <v>0.28000000000000003</v>
      </c>
      <c r="C18" s="6" t="str">
        <f>COMPLEX(BFU725F_2V_5mA_S_N!C32*COS(BFU725F_2V_5mA_S_N!D32*PI()/180),BFU725F_2V_5mA_S_N!C32*SIN(BFU725F_2V_5mA_S_N!D32*PI()/180))</f>
        <v>0.91954117055182-0.224670122090562i</v>
      </c>
      <c r="D18" s="6" t="str">
        <f>COMPLEX(BFU725F_2V_5mA_S_N!E32*COS(BFU725F_2V_5mA_S_N!F32*PI()/180),BFU725F_2V_5mA_S_N!E32*SIN(BFU725F_2V_5mA_S_N!F32*PI()/180))</f>
        <v>-14.0596074106261+2.69727556231615i</v>
      </c>
      <c r="E18" s="6" t="str">
        <f>COMPLEX(BFU725F_2V_5mA_S_N!G32*COS(BFU725F_2V_5mA_S_N!H32*PI()/180),BFU725F_2V_5mA_S_N!G32*SIN(BFU725F_2V_5mA_S_N!H32*PI()/180))</f>
        <v>0.00177809328365972+0.0121586729651967i</v>
      </c>
      <c r="F18" s="5" t="str">
        <f>COMPLEX(BFU725F_2V_5mA_S_N!I32*COS(BFU725F_2V_5mA_S_N!J32*PI()/180),BFU725F_2V_5mA_S_N!I32*SIN(BFU725F_2V_5mA_S_N!J32*PI()/180))</f>
        <v>0.97844762848485-0.152171227281549i</v>
      </c>
      <c r="G18" s="4" t="str">
        <f t="shared" si="45"/>
        <v>0.91954117055182+0.224670122090562i</v>
      </c>
      <c r="H18" s="4" t="str">
        <f t="shared" si="46"/>
        <v>0.97844762848485+0.152171227281549i</v>
      </c>
      <c r="I18" s="4">
        <f t="shared" si="3"/>
        <v>0.94658999999999971</v>
      </c>
      <c r="J18" s="4">
        <f t="shared" si="4"/>
        <v>0.99020999999999992</v>
      </c>
      <c r="K18" s="8">
        <f t="shared" si="47"/>
        <v>9.6184022133581912</v>
      </c>
      <c r="L18" s="8">
        <f t="shared" si="48"/>
        <v>9.8310293403844113</v>
      </c>
      <c r="M18" s="8">
        <f t="shared" si="49"/>
        <v>51.323752752357642</v>
      </c>
      <c r="N18" s="8">
        <f t="shared" si="50"/>
        <v>17.103184041341962</v>
      </c>
      <c r="O18" s="8">
        <f t="shared" si="6"/>
        <v>204.94785600000023</v>
      </c>
      <c r="P18" s="8">
        <f t="shared" si="51"/>
        <v>23.116433794359338</v>
      </c>
      <c r="Q18" s="8">
        <f t="shared" si="52"/>
        <v>101173.02088377353</v>
      </c>
      <c r="R18" s="8">
        <f t="shared" si="53"/>
        <v>50.050647176085704</v>
      </c>
      <c r="S18" s="11">
        <f t="shared" si="12"/>
        <v>1.0862058680768822</v>
      </c>
      <c r="T18" s="23">
        <f t="shared" si="13"/>
        <v>2.7542287033381672</v>
      </c>
      <c r="U18" s="9">
        <f t="shared" si="14"/>
        <v>4.4000000000000004</v>
      </c>
      <c r="V18" s="8">
        <f t="shared" si="54"/>
        <v>0.28634991989761566</v>
      </c>
      <c r="W18" s="8">
        <f t="shared" si="55"/>
        <v>0.24360082273096573</v>
      </c>
      <c r="X18" s="12" t="str">
        <f t="shared" si="15"/>
        <v>0.730310037919586+0.178435561819263i</v>
      </c>
      <c r="Y18" s="12">
        <f t="shared" si="56"/>
        <v>0.73031003791958604</v>
      </c>
      <c r="Z18" s="18">
        <f t="shared" si="57"/>
        <v>0.17843556181926301</v>
      </c>
      <c r="AA18" s="23">
        <f t="shared" si="16"/>
        <v>3.5368821302707114</v>
      </c>
      <c r="AB18" s="9">
        <f t="shared" si="17"/>
        <v>5.4862058680768824</v>
      </c>
      <c r="AC18" s="8">
        <f t="shared" si="18"/>
        <v>0.36772033980432145</v>
      </c>
      <c r="AD18" s="8">
        <f t="shared" si="19"/>
        <v>0.19072422407138054</v>
      </c>
      <c r="AE18" s="12" t="str">
        <f t="shared" si="20"/>
        <v>0.780086956953792+0.190597482171339i</v>
      </c>
      <c r="AF18" s="12">
        <f t="shared" si="21"/>
        <v>0.78008695695379204</v>
      </c>
      <c r="AG18" s="18">
        <f t="shared" si="22"/>
        <v>0.19059748217133901</v>
      </c>
      <c r="AH18" s="23">
        <f t="shared" si="23"/>
        <v>4.5419377077388461</v>
      </c>
      <c r="AI18" s="9">
        <f t="shared" si="24"/>
        <v>6.5724117361537644</v>
      </c>
      <c r="AJ18" s="8">
        <f t="shared" si="25"/>
        <v>0.47221332680712086</v>
      </c>
      <c r="AK18" s="8">
        <f t="shared" si="26"/>
        <v>0.14329956125583637</v>
      </c>
      <c r="AL18" s="12" t="str">
        <f t="shared" si="27"/>
        <v>0.823811789859089+0.201280705350272i</v>
      </c>
      <c r="AM18" s="12">
        <f t="shared" si="28"/>
        <v>0.82381178985908898</v>
      </c>
      <c r="AN18" s="18">
        <f t="shared" si="29"/>
        <v>0.20128070535027201</v>
      </c>
      <c r="AO18" s="23">
        <f t="shared" si="30"/>
        <v>5.832594183567279</v>
      </c>
      <c r="AP18" s="9">
        <f t="shared" si="31"/>
        <v>7.6586176042306464</v>
      </c>
      <c r="AQ18" s="8">
        <f t="shared" si="32"/>
        <v>0.60639948862471971</v>
      </c>
      <c r="AR18" s="8">
        <f t="shared" si="33"/>
        <v>0.10076393751628313</v>
      </c>
      <c r="AS18" s="12" t="str">
        <f t="shared" si="34"/>
        <v>0.861410660233245+0.21046718124494i</v>
      </c>
      <c r="AT18" s="12">
        <f t="shared" si="35"/>
        <v>0.86141066023324497</v>
      </c>
      <c r="AU18" s="18">
        <f t="shared" si="36"/>
        <v>0.21046718124493999</v>
      </c>
      <c r="AV18" s="23">
        <f t="shared" si="37"/>
        <v>7.4900091324940066</v>
      </c>
      <c r="AW18" s="9">
        <f t="shared" si="38"/>
        <v>8.7448234723075284</v>
      </c>
      <c r="AX18" s="8">
        <f t="shared" si="39"/>
        <v>0.77871656501240527</v>
      </c>
      <c r="AY18" s="8">
        <f t="shared" si="40"/>
        <v>6.1002449146796874E-2</v>
      </c>
      <c r="AZ18" s="12" t="str">
        <f t="shared" si="41"/>
        <v>0.893153995243457+0.218222982921581i</v>
      </c>
      <c r="BA18" s="12">
        <f t="shared" si="42"/>
        <v>0.89315399524345696</v>
      </c>
      <c r="BB18" s="18">
        <f t="shared" si="43"/>
        <v>0.21822298292158099</v>
      </c>
    </row>
    <row r="19" spans="1:54" ht="18.75" customHeight="1" x14ac:dyDescent="0.15">
      <c r="A19" s="8">
        <f>BFU725F_2V_5mA_S_N!B33*1000000</f>
        <v>300000000</v>
      </c>
      <c r="B19" s="7">
        <f t="shared" si="44"/>
        <v>0.3</v>
      </c>
      <c r="C19" s="6" t="str">
        <f>COMPLEX(BFU725F_2V_5mA_S_N!C33*COS(BFU725F_2V_5mA_S_N!D33*PI()/180),BFU725F_2V_5mA_S_N!C33*SIN(BFU725F_2V_5mA_S_N!D33*PI()/180))</f>
        <v>0.916282259729295-0.241408001121289i</v>
      </c>
      <c r="D19" s="6" t="str">
        <f>COMPLEX(BFU725F_2V_5mA_S_N!E33*COS(BFU725F_2V_5mA_S_N!F33*PI()/180),BFU725F_2V_5mA_S_N!E33*SIN(BFU725F_2V_5mA_S_N!F33*PI()/180))</f>
        <v>-13.9977641036242+2.83515856686883i</v>
      </c>
      <c r="E19" s="6" t="str">
        <f>COMPLEX(BFU725F_2V_5mA_S_N!G33*COS(BFU725F_2V_5mA_S_N!H33*PI()/180),BFU725F_2V_5mA_S_N!G33*SIN(BFU725F_2V_5mA_S_N!H33*PI()/180))</f>
        <v>0.00209873462175401+0.0129723241551948i</v>
      </c>
      <c r="F19" s="5" t="str">
        <f>COMPLEX(BFU725F_2V_5mA_S_N!I33*COS(BFU725F_2V_5mA_S_N!J33*PI()/180),BFU725F_2V_5mA_S_N!I33*SIN(BFU725F_2V_5mA_S_N!J33*PI()/180))</f>
        <v>0.975685777914847-0.162223639383108i</v>
      </c>
      <c r="G19" s="4" t="str">
        <f t="shared" si="45"/>
        <v>0.916282259729295+0.241408001121289i</v>
      </c>
      <c r="H19" s="4" t="str">
        <f t="shared" si="46"/>
        <v>0.975685777914847+0.162223639383108i</v>
      </c>
      <c r="I19" s="4">
        <f t="shared" si="3"/>
        <v>0.94754999999999978</v>
      </c>
      <c r="J19" s="4">
        <f t="shared" si="4"/>
        <v>0.9890800000000004</v>
      </c>
      <c r="K19" s="8">
        <f t="shared" si="47"/>
        <v>9.7896212833610647</v>
      </c>
      <c r="L19" s="8">
        <f t="shared" si="48"/>
        <v>9.9076589121806684</v>
      </c>
      <c r="M19" s="8">
        <f t="shared" si="49"/>
        <v>46.038918281363607</v>
      </c>
      <c r="N19" s="8">
        <f t="shared" si="50"/>
        <v>16.631251110056759</v>
      </c>
      <c r="O19" s="8">
        <f t="shared" si="6"/>
        <v>203.97552399999995</v>
      </c>
      <c r="P19" s="8">
        <f t="shared" si="51"/>
        <v>23.095780574774999</v>
      </c>
      <c r="Q19" s="8">
        <f t="shared" si="52"/>
        <v>91932.497730428368</v>
      </c>
      <c r="R19" s="8">
        <f t="shared" si="53"/>
        <v>49.63469059701243</v>
      </c>
      <c r="S19" s="11">
        <f t="shared" si="12"/>
        <v>1.1015317824361337</v>
      </c>
      <c r="T19" s="23">
        <f t="shared" si="13"/>
        <v>2.7542287033381685</v>
      </c>
      <c r="U19" s="9">
        <f t="shared" si="14"/>
        <v>4.4000000000000021</v>
      </c>
      <c r="V19" s="8">
        <f t="shared" si="54"/>
        <v>0.2813417009317199</v>
      </c>
      <c r="W19" s="8">
        <f t="shared" si="55"/>
        <v>0.2441015683260378</v>
      </c>
      <c r="X19" s="12" t="str">
        <f t="shared" si="15"/>
        <v>0.726672332948721+0.191452484760669i</v>
      </c>
      <c r="Y19" s="12">
        <f t="shared" si="56"/>
        <v>0.72667233294872102</v>
      </c>
      <c r="Z19" s="18">
        <f t="shared" si="57"/>
        <v>0.19145248476066901</v>
      </c>
      <c r="AA19" s="23">
        <f t="shared" si="16"/>
        <v>3.5493855609591205</v>
      </c>
      <c r="AB19" s="9">
        <f t="shared" si="17"/>
        <v>5.5015317824361354</v>
      </c>
      <c r="AC19" s="8">
        <f t="shared" si="18"/>
        <v>0.36256617679295067</v>
      </c>
      <c r="AD19" s="8">
        <f t="shared" si="19"/>
        <v>0.19069237415928939</v>
      </c>
      <c r="AE19" s="12" t="str">
        <f t="shared" si="20"/>
        <v>0.776780349003246+0.204654176561895i</v>
      </c>
      <c r="AF19" s="12">
        <f t="shared" si="21"/>
        <v>0.776780349003246</v>
      </c>
      <c r="AG19" s="18">
        <f t="shared" si="22"/>
        <v>0.204654176561895</v>
      </c>
      <c r="AH19" s="23">
        <f t="shared" si="23"/>
        <v>4.5741073880596597</v>
      </c>
      <c r="AI19" s="9">
        <f t="shared" si="24"/>
        <v>6.6030635648722686</v>
      </c>
      <c r="AJ19" s="8">
        <f t="shared" si="25"/>
        <v>0.46724048414763947</v>
      </c>
      <c r="AK19" s="8">
        <f t="shared" si="26"/>
        <v>0.14292594370915448</v>
      </c>
      <c r="AL19" s="12" t="str">
        <f t="shared" si="27"/>
        <v>0.820693691970942+0.216223790876502i</v>
      </c>
      <c r="AM19" s="12">
        <f t="shared" si="28"/>
        <v>0.820693691970942</v>
      </c>
      <c r="AN19" s="18">
        <f t="shared" si="29"/>
        <v>0.21622379087650201</v>
      </c>
      <c r="AO19" s="23">
        <f t="shared" si="30"/>
        <v>5.8946705107596875</v>
      </c>
      <c r="AP19" s="9">
        <f t="shared" si="31"/>
        <v>7.7045953473084019</v>
      </c>
      <c r="AQ19" s="8">
        <f t="shared" si="32"/>
        <v>0.60213468326691733</v>
      </c>
      <c r="AR19" s="8">
        <f t="shared" si="33"/>
        <v>0.10024029682444617</v>
      </c>
      <c r="AS19" s="12" t="str">
        <f t="shared" si="34"/>
        <v>0.858347439574388+0.226144222978242i</v>
      </c>
      <c r="AT19" s="12">
        <f t="shared" si="35"/>
        <v>0.85834743957438797</v>
      </c>
      <c r="AU19" s="18">
        <f t="shared" si="36"/>
        <v>0.22614422297824199</v>
      </c>
      <c r="AV19" s="23">
        <f t="shared" si="37"/>
        <v>7.5964854959733774</v>
      </c>
      <c r="AW19" s="9">
        <f t="shared" si="38"/>
        <v>8.8061271297445352</v>
      </c>
      <c r="AX19" s="8">
        <f t="shared" si="39"/>
        <v>0.77597337793697374</v>
      </c>
      <c r="AY19" s="8">
        <f t="shared" si="40"/>
        <v>6.0522188234715162E-2</v>
      </c>
      <c r="AZ19" s="12" t="str">
        <f t="shared" si="41"/>
        <v>0.890034410943279+0.234492620361829i</v>
      </c>
      <c r="BA19" s="12">
        <f t="shared" si="42"/>
        <v>0.89003441094327895</v>
      </c>
      <c r="BB19" s="18">
        <f t="shared" si="43"/>
        <v>0.234492620361829</v>
      </c>
    </row>
    <row r="20" spans="1:54" ht="18.75" customHeight="1" x14ac:dyDescent="0.15">
      <c r="A20" s="8">
        <f>BFU725F_2V_5mA_S_N!B34*1000000</f>
        <v>320000000</v>
      </c>
      <c r="B20" s="7">
        <f t="shared" si="44"/>
        <v>0.32</v>
      </c>
      <c r="C20" s="6" t="str">
        <f>COMPLEX(BFU725F_2V_5mA_S_N!C34*COS(BFU725F_2V_5mA_S_N!D34*PI()/180),BFU725F_2V_5mA_S_N!C34*SIN(BFU725F_2V_5mA_S_N!D34*PI()/180))</f>
        <v>0.910220496030098-0.255165916036452i</v>
      </c>
      <c r="D20" s="6" t="str">
        <f>COMPLEX(BFU725F_2V_5mA_S_N!E34*COS(BFU725F_2V_5mA_S_N!F34*PI()/180),BFU725F_2V_5mA_S_N!E34*SIN(BFU725F_2V_5mA_S_N!F34*PI()/180))</f>
        <v>-13.938024220756+3.00841516776182i</v>
      </c>
      <c r="E20" s="6" t="str">
        <f>COMPLEX(BFU725F_2V_5mA_S_N!G34*COS(BFU725F_2V_5mA_S_N!H34*PI()/180),BFU725F_2V_5mA_S_N!G34*SIN(BFU725F_2V_5mA_S_N!H34*PI()/180))</f>
        <v>0.00237542736474365+0.0138822332798015i</v>
      </c>
      <c r="F20" s="5" t="str">
        <f>COMPLEX(BFU725F_2V_5mA_S_N!I34*COS(BFU725F_2V_5mA_S_N!J34*PI()/180),BFU725F_2V_5mA_S_N!I34*SIN(BFU725F_2V_5mA_S_N!J34*PI()/180))</f>
        <v>0.972395736419842-0.172684810833245i</v>
      </c>
      <c r="G20" s="4" t="str">
        <f t="shared" si="45"/>
        <v>0.910220496030098+0.255165916036452i</v>
      </c>
      <c r="H20" s="4" t="str">
        <f t="shared" si="46"/>
        <v>0.972395736419842+0.172684810833245i</v>
      </c>
      <c r="I20" s="4">
        <f t="shared" si="3"/>
        <v>0.94530999999999965</v>
      </c>
      <c r="J20" s="4">
        <f t="shared" si="4"/>
        <v>0.9876100000000001</v>
      </c>
      <c r="K20" s="8">
        <f t="shared" si="47"/>
        <v>9.399467645546725</v>
      </c>
      <c r="L20" s="8">
        <f t="shared" si="48"/>
        <v>9.7310325730730405</v>
      </c>
      <c r="M20" s="8">
        <f t="shared" si="49"/>
        <v>40.606683505202916</v>
      </c>
      <c r="N20" s="8">
        <f t="shared" si="50"/>
        <v>16.085975205364115</v>
      </c>
      <c r="O20" s="8">
        <f t="shared" si="6"/>
        <v>203.31908100000027</v>
      </c>
      <c r="P20" s="8">
        <f t="shared" si="51"/>
        <v>23.081781380288426</v>
      </c>
      <c r="Q20" s="8">
        <f t="shared" si="52"/>
        <v>77603.072404888648</v>
      </c>
      <c r="R20" s="8">
        <f t="shared" si="53"/>
        <v>48.898789158725577</v>
      </c>
      <c r="S20" s="11">
        <f t="shared" si="12"/>
        <v>1.066206514614608</v>
      </c>
      <c r="T20" s="23">
        <f t="shared" si="13"/>
        <v>2.7542287033381672</v>
      </c>
      <c r="U20" s="9">
        <f t="shared" si="14"/>
        <v>4.4000000000000004</v>
      </c>
      <c r="V20" s="8">
        <f t="shared" si="54"/>
        <v>0.29301964826093785</v>
      </c>
      <c r="W20" s="8">
        <f t="shared" si="55"/>
        <v>0.24292703015452446</v>
      </c>
      <c r="X20" s="12" t="str">
        <f t="shared" si="15"/>
        <v>0.724300490562789+0.203046183827082i</v>
      </c>
      <c r="Y20" s="12">
        <f t="shared" si="56"/>
        <v>0.724300490562789</v>
      </c>
      <c r="Z20" s="18">
        <f t="shared" si="57"/>
        <v>0.20304618382708201</v>
      </c>
      <c r="AA20" s="23">
        <f t="shared" si="16"/>
        <v>3.5206321571246084</v>
      </c>
      <c r="AB20" s="9">
        <f t="shared" si="17"/>
        <v>5.4662065146146084</v>
      </c>
      <c r="AC20" s="8">
        <f t="shared" si="18"/>
        <v>0.37455654829479751</v>
      </c>
      <c r="AD20" s="8">
        <f t="shared" si="19"/>
        <v>0.19074660073994323</v>
      </c>
      <c r="AE20" s="12" t="str">
        <f t="shared" si="20"/>
        <v>0.7729119897314+0.21667364856707i</v>
      </c>
      <c r="AF20" s="12">
        <f t="shared" si="21"/>
        <v>0.77291198973139996</v>
      </c>
      <c r="AG20" s="18">
        <f t="shared" si="22"/>
        <v>0.21667364856707</v>
      </c>
      <c r="AH20" s="23">
        <f t="shared" si="23"/>
        <v>4.500298312466616</v>
      </c>
      <c r="AI20" s="9">
        <f t="shared" si="24"/>
        <v>6.5324130292292164</v>
      </c>
      <c r="AJ20" s="8">
        <f t="shared" si="25"/>
        <v>0.47878225471617697</v>
      </c>
      <c r="AK20" s="8">
        <f t="shared" si="26"/>
        <v>0.14377214121624884</v>
      </c>
      <c r="AL20" s="12" t="str">
        <f t="shared" si="27"/>
        <v>0.815742440160957+0.228680487751397i</v>
      </c>
      <c r="AM20" s="12">
        <f t="shared" si="28"/>
        <v>0.81574244016095698</v>
      </c>
      <c r="AN20" s="18">
        <f t="shared" si="29"/>
        <v>0.22868048775139699</v>
      </c>
      <c r="AO20" s="23">
        <f t="shared" si="30"/>
        <v>5.7525705604333197</v>
      </c>
      <c r="AP20" s="9">
        <f t="shared" si="31"/>
        <v>7.5986195438438244</v>
      </c>
      <c r="AQ20" s="8">
        <f t="shared" si="32"/>
        <v>0.61201025178896906</v>
      </c>
      <c r="AR20" s="8">
        <f t="shared" si="33"/>
        <v>0.10143833780722222</v>
      </c>
      <c r="AS20" s="12" t="str">
        <f t="shared" si="34"/>
        <v>0.852708444471207+0.239043322243887i</v>
      </c>
      <c r="AT20" s="12">
        <f t="shared" si="35"/>
        <v>0.85270844447120697</v>
      </c>
      <c r="AU20" s="18">
        <f t="shared" si="36"/>
        <v>0.239043322243887</v>
      </c>
      <c r="AV20" s="23">
        <f t="shared" si="37"/>
        <v>7.3533054377958216</v>
      </c>
      <c r="AW20" s="9">
        <f t="shared" si="38"/>
        <v>8.6648260584584325</v>
      </c>
      <c r="AX20" s="8">
        <f t="shared" si="39"/>
        <v>0.78231084089955527</v>
      </c>
      <c r="AY20" s="8">
        <f t="shared" si="40"/>
        <v>6.1626210724537681E-2</v>
      </c>
      <c r="AZ20" s="12" t="str">
        <f t="shared" si="41"/>
        <v>0.884048883854068+0.247829118607506i</v>
      </c>
      <c r="BA20" s="12">
        <f t="shared" si="42"/>
        <v>0.88404888385406799</v>
      </c>
      <c r="BB20" s="18">
        <f t="shared" si="43"/>
        <v>0.247829118607506</v>
      </c>
    </row>
    <row r="21" spans="1:54" ht="18.75" customHeight="1" x14ac:dyDescent="0.15">
      <c r="A21" s="8">
        <f>BFU725F_2V_5mA_S_N!B35*1000000</f>
        <v>340000000</v>
      </c>
      <c r="B21" s="7">
        <f t="shared" si="44"/>
        <v>0.34</v>
      </c>
      <c r="C21" s="6" t="str">
        <f>COMPLEX(BFU725F_2V_5mA_S_N!C35*COS(BFU725F_2V_5mA_S_N!D35*PI()/180),BFU725F_2V_5mA_S_N!C35*SIN(BFU725F_2V_5mA_S_N!D35*PI()/180))</f>
        <v>0.905116505130829-0.269826949246649i</v>
      </c>
      <c r="D21" s="6" t="str">
        <f>COMPLEX(BFU725F_2V_5mA_S_N!E35*COS(BFU725F_2V_5mA_S_N!F35*PI()/180),BFU725F_2V_5mA_S_N!E35*SIN(BFU725F_2V_5mA_S_N!F35*PI()/180))</f>
        <v>-13.8760040926065+3.20352796491098i</v>
      </c>
      <c r="E21" s="6" t="str">
        <f>COMPLEX(BFU725F_2V_5mA_S_N!G35*COS(BFU725F_2V_5mA_S_N!H35*PI()/180),BFU725F_2V_5mA_S_N!G35*SIN(BFU725F_2V_5mA_S_N!H35*PI()/180))</f>
        <v>0.00263895898896508+0.014622782787642i</v>
      </c>
      <c r="F21" s="5" t="str">
        <f>COMPLEX(BFU725F_2V_5mA_S_N!I35*COS(BFU725F_2V_5mA_S_N!J35*PI()/180),BFU725F_2V_5mA_S_N!I35*SIN(BFU725F_2V_5mA_S_N!J35*PI()/180))</f>
        <v>0.968934826415728-0.18308213609941i</v>
      </c>
      <c r="G21" s="4" t="str">
        <f t="shared" si="45"/>
        <v>0.905116505130829+0.269826949246649i</v>
      </c>
      <c r="H21" s="4" t="str">
        <f t="shared" si="46"/>
        <v>0.968934826415728+0.18308213609941i</v>
      </c>
      <c r="I21" s="4">
        <f t="shared" si="3"/>
        <v>0.94447999999999976</v>
      </c>
      <c r="J21" s="4">
        <f t="shared" si="4"/>
        <v>0.98607999999999996</v>
      </c>
      <c r="K21" s="8">
        <f t="shared" si="47"/>
        <v>9.262901843948784</v>
      </c>
      <c r="L21" s="8">
        <f t="shared" si="48"/>
        <v>9.6674706199402411</v>
      </c>
      <c r="M21" s="8">
        <f t="shared" si="49"/>
        <v>36.171292425164111</v>
      </c>
      <c r="N21" s="8">
        <f t="shared" si="50"/>
        <v>15.583640266794863</v>
      </c>
      <c r="O21" s="8">
        <f t="shared" si="6"/>
        <v>202.80608099999904</v>
      </c>
      <c r="P21" s="8">
        <f t="shared" si="51"/>
        <v>23.07080972876043</v>
      </c>
      <c r="Q21" s="8">
        <f t="shared" si="52"/>
        <v>67950.406874190376</v>
      </c>
      <c r="R21" s="8">
        <f t="shared" si="53"/>
        <v>48.321920615495529</v>
      </c>
      <c r="S21" s="11">
        <f t="shared" si="12"/>
        <v>1.0534941239880482</v>
      </c>
      <c r="T21" s="23">
        <f t="shared" si="13"/>
        <v>2.7542287033381672</v>
      </c>
      <c r="U21" s="9">
        <f t="shared" si="14"/>
        <v>4.4000000000000004</v>
      </c>
      <c r="V21" s="8">
        <f t="shared" si="54"/>
        <v>0.29733972676580117</v>
      </c>
      <c r="W21" s="8">
        <f t="shared" si="55"/>
        <v>0.24248633437053818</v>
      </c>
      <c r="X21" s="12" t="str">
        <f t="shared" si="15"/>
        <v>0.721139115311786+0.214980907279865i</v>
      </c>
      <c r="Y21" s="12">
        <f t="shared" si="56"/>
        <v>0.72113911531178598</v>
      </c>
      <c r="Z21" s="18">
        <f t="shared" si="57"/>
        <v>0.21498090727986499</v>
      </c>
      <c r="AA21" s="23">
        <f t="shared" si="16"/>
        <v>3.510341855492944</v>
      </c>
      <c r="AB21" s="9">
        <f t="shared" si="17"/>
        <v>5.4534941239880483</v>
      </c>
      <c r="AC21" s="8">
        <f t="shared" si="18"/>
        <v>0.37896783477050017</v>
      </c>
      <c r="AD21" s="8">
        <f t="shared" si="19"/>
        <v>0.19074911554027824</v>
      </c>
      <c r="AE21" s="12" t="str">
        <f t="shared" si="20"/>
        <v>0.769058510829926+0.229266299523965i</v>
      </c>
      <c r="AF21" s="12">
        <f t="shared" si="21"/>
        <v>0.76905851082992605</v>
      </c>
      <c r="AG21" s="18">
        <f t="shared" si="22"/>
        <v>0.22926629952396499</v>
      </c>
      <c r="AH21" s="23">
        <f t="shared" si="23"/>
        <v>4.4740293090005876</v>
      </c>
      <c r="AI21" s="9">
        <f t="shared" si="24"/>
        <v>6.5069882479760963</v>
      </c>
      <c r="AJ21" s="8">
        <f t="shared" si="25"/>
        <v>0.48300515155770068</v>
      </c>
      <c r="AK21" s="8">
        <f t="shared" si="26"/>
        <v>0.14406332557970281</v>
      </c>
      <c r="AL21" s="12" t="str">
        <f t="shared" si="27"/>
        <v>0.811360082474585+0.241876945734166i</v>
      </c>
      <c r="AM21" s="12">
        <f t="shared" si="28"/>
        <v>0.81136008247458502</v>
      </c>
      <c r="AN21" s="18">
        <f t="shared" si="29"/>
        <v>0.24187694573416599</v>
      </c>
      <c r="AO21" s="23">
        <f t="shared" si="30"/>
        <v>5.7022760408573872</v>
      </c>
      <c r="AP21" s="9">
        <f t="shared" si="31"/>
        <v>7.5604823719641443</v>
      </c>
      <c r="AQ21" s="8">
        <f t="shared" si="32"/>
        <v>0.61560363446823496</v>
      </c>
      <c r="AR21" s="8">
        <f t="shared" si="33"/>
        <v>0.10186141582377484</v>
      </c>
      <c r="AS21" s="12" t="str">
        <f t="shared" si="34"/>
        <v>0.84795497716854+0.252786357657711i</v>
      </c>
      <c r="AT21" s="12">
        <f t="shared" si="35"/>
        <v>0.84795497716853996</v>
      </c>
      <c r="AU21" s="18">
        <f t="shared" si="36"/>
        <v>0.25278635765771101</v>
      </c>
      <c r="AV21" s="23">
        <f t="shared" si="37"/>
        <v>7.2677110050938918</v>
      </c>
      <c r="AW21" s="9">
        <f t="shared" si="38"/>
        <v>8.6139764959521923</v>
      </c>
      <c r="AX21" s="8">
        <f t="shared" si="39"/>
        <v>0.78460412595667317</v>
      </c>
      <c r="AY21" s="8">
        <f t="shared" si="40"/>
        <v>6.2020711171049979E-2</v>
      </c>
      <c r="AZ21" s="12" t="str">
        <f t="shared" si="41"/>
        <v>0.879063374541817+0.262060173693107i</v>
      </c>
      <c r="BA21" s="12">
        <f t="shared" si="42"/>
        <v>0.87906337454181704</v>
      </c>
      <c r="BB21" s="18">
        <f t="shared" si="43"/>
        <v>0.26206017369310702</v>
      </c>
    </row>
    <row r="22" spans="1:54" ht="18.75" customHeight="1" x14ac:dyDescent="0.15">
      <c r="A22" s="8">
        <f>BFU725F_2V_5mA_S_N!B36*1000000</f>
        <v>360000000</v>
      </c>
      <c r="B22" s="7">
        <f t="shared" si="44"/>
        <v>0.36</v>
      </c>
      <c r="C22" s="6" t="str">
        <f>COMPLEX(BFU725F_2V_5mA_S_N!C36*COS(BFU725F_2V_5mA_S_N!D36*PI()/180),BFU725F_2V_5mA_S_N!C36*SIN(BFU725F_2V_5mA_S_N!D36*PI()/180))</f>
        <v>0.899440246036103-0.285319252611027i</v>
      </c>
      <c r="D22" s="6" t="str">
        <f>COMPLEX(BFU725F_2V_5mA_S_N!E36*COS(BFU725F_2V_5mA_S_N!F36*PI()/180),BFU725F_2V_5mA_S_N!E36*SIN(BFU725F_2V_5mA_S_N!F36*PI()/180))</f>
        <v>-13.8074517825974+3.37100048520418i</v>
      </c>
      <c r="E22" s="6" t="str">
        <f>COMPLEX(BFU725F_2V_5mA_S_N!G36*COS(BFU725F_2V_5mA_S_N!H36*PI()/180),BFU725F_2V_5mA_S_N!G36*SIN(BFU725F_2V_5mA_S_N!H36*PI()/180))</f>
        <v>0.00298765487169245+0.0153988478259788i</v>
      </c>
      <c r="F22" s="5" t="str">
        <f>COMPLEX(BFU725F_2V_5mA_S_N!I36*COS(BFU725F_2V_5mA_S_N!J36*PI()/180),BFU725F_2V_5mA_S_N!I36*SIN(BFU725F_2V_5mA_S_N!J36*PI()/180))</f>
        <v>0.965553649289395-0.193287181271628i</v>
      </c>
      <c r="G22" s="4" t="str">
        <f t="shared" si="45"/>
        <v>0.899440246036103+0.285319252611027i</v>
      </c>
      <c r="H22" s="4" t="str">
        <f t="shared" si="46"/>
        <v>0.965553649289395+0.193287181271628i</v>
      </c>
      <c r="I22" s="4">
        <f t="shared" si="3"/>
        <v>0.94361000000000006</v>
      </c>
      <c r="J22" s="4">
        <f t="shared" si="4"/>
        <v>0.98470999999999975</v>
      </c>
      <c r="K22" s="8">
        <f t="shared" si="47"/>
        <v>9.1240736137594975</v>
      </c>
      <c r="L22" s="8">
        <f t="shared" si="48"/>
        <v>9.6018878054154353</v>
      </c>
      <c r="M22" s="8">
        <f t="shared" si="49"/>
        <v>32.953037811873692</v>
      </c>
      <c r="N22" s="8">
        <f t="shared" si="50"/>
        <v>15.178954566878783</v>
      </c>
      <c r="O22" s="8">
        <f t="shared" si="6"/>
        <v>202.00936899999903</v>
      </c>
      <c r="P22" s="8">
        <f t="shared" si="51"/>
        <v>23.053715120735699</v>
      </c>
      <c r="Q22" s="8">
        <f t="shared" si="52"/>
        <v>60737.337383309954</v>
      </c>
      <c r="R22" s="8">
        <f t="shared" si="53"/>
        <v>47.834557493029919</v>
      </c>
      <c r="S22" s="11">
        <f t="shared" si="12"/>
        <v>1.040377561083087</v>
      </c>
      <c r="T22" s="23">
        <f t="shared" si="13"/>
        <v>2.7542287033381672</v>
      </c>
      <c r="U22" s="9">
        <f t="shared" si="14"/>
        <v>4.4000000000000004</v>
      </c>
      <c r="V22" s="8">
        <f t="shared" si="54"/>
        <v>0.30186392832086223</v>
      </c>
      <c r="W22" s="8">
        <f t="shared" si="55"/>
        <v>0.24202117338430576</v>
      </c>
      <c r="X22" s="12" t="str">
        <f t="shared" si="15"/>
        <v>0.717555734694276+0.227622086994658i</v>
      </c>
      <c r="Y22" s="12">
        <f t="shared" si="56"/>
        <v>0.71755573469427603</v>
      </c>
      <c r="Z22" s="18">
        <f t="shared" si="57"/>
        <v>0.227622086994658</v>
      </c>
      <c r="AA22" s="23">
        <f t="shared" si="16"/>
        <v>3.499755914120966</v>
      </c>
      <c r="AB22" s="9">
        <f t="shared" si="17"/>
        <v>5.4403775610830873</v>
      </c>
      <c r="AC22" s="8">
        <f t="shared" si="18"/>
        <v>0.38357383579667559</v>
      </c>
      <c r="AD22" s="8">
        <f t="shared" si="19"/>
        <v>0.19074183422183752</v>
      </c>
      <c r="AE22" s="12" t="str">
        <f t="shared" si="20"/>
        <v>0.764742973115698+0.242590760743151i</v>
      </c>
      <c r="AF22" s="12">
        <f t="shared" si="21"/>
        <v>0.76474297311569805</v>
      </c>
      <c r="AG22" s="18">
        <f t="shared" si="22"/>
        <v>0.242590760743151</v>
      </c>
      <c r="AH22" s="23">
        <f t="shared" si="23"/>
        <v>4.4470858369820787</v>
      </c>
      <c r="AI22" s="9">
        <f t="shared" si="24"/>
        <v>6.4807551221661743</v>
      </c>
      <c r="AJ22" s="8">
        <f t="shared" si="25"/>
        <v>0.48740135439894755</v>
      </c>
      <c r="AK22" s="8">
        <f t="shared" si="26"/>
        <v>0.14435594631863596</v>
      </c>
      <c r="AL22" s="12" t="str">
        <f t="shared" si="27"/>
        <v>0.80648033023173+0.255830630307347i</v>
      </c>
      <c r="AM22" s="12">
        <f t="shared" si="28"/>
        <v>0.80648033023173005</v>
      </c>
      <c r="AN22" s="18">
        <f t="shared" si="29"/>
        <v>0.25583063030734698</v>
      </c>
      <c r="AO22" s="23">
        <f t="shared" si="30"/>
        <v>5.6508433521581409</v>
      </c>
      <c r="AP22" s="9">
        <f t="shared" si="31"/>
        <v>7.5211326832492613</v>
      </c>
      <c r="AQ22" s="8">
        <f t="shared" si="32"/>
        <v>0.61933338017313067</v>
      </c>
      <c r="AR22" s="8">
        <f t="shared" si="33"/>
        <v>0.10229310177986189</v>
      </c>
      <c r="AS22" s="12" t="str">
        <f t="shared" si="34"/>
        <v>0.842673884082775+0.267311901886674i</v>
      </c>
      <c r="AT22" s="12">
        <f t="shared" si="35"/>
        <v>0.84267388408277499</v>
      </c>
      <c r="AU22" s="18">
        <f t="shared" si="36"/>
        <v>0.26731190188667397</v>
      </c>
      <c r="AV22" s="23">
        <f t="shared" si="37"/>
        <v>7.1804394520749479</v>
      </c>
      <c r="AW22" s="9">
        <f t="shared" si="38"/>
        <v>8.5615102443323483</v>
      </c>
      <c r="AX22" s="8">
        <f t="shared" si="39"/>
        <v>0.78697736954319775</v>
      </c>
      <c r="AY22" s="8">
        <f t="shared" si="40"/>
        <v>6.2425930087291588E-2</v>
      </c>
      <c r="AZ22" s="12" t="str">
        <f t="shared" si="41"/>
        <v>0.873525305915965+0.277098549369068i</v>
      </c>
      <c r="BA22" s="12">
        <f t="shared" si="42"/>
        <v>0.873525305915965</v>
      </c>
      <c r="BB22" s="18">
        <f t="shared" si="43"/>
        <v>0.27709854936906803</v>
      </c>
    </row>
    <row r="23" spans="1:54" ht="18.75" customHeight="1" x14ac:dyDescent="0.15">
      <c r="A23" s="8">
        <f>BFU725F_2V_5mA_S_N!B37*1000000</f>
        <v>380000000</v>
      </c>
      <c r="B23" s="7">
        <f t="shared" si="44"/>
        <v>0.38</v>
      </c>
      <c r="C23" s="6" t="str">
        <f>COMPLEX(BFU725F_2V_5mA_S_N!C37*COS(BFU725F_2V_5mA_S_N!D37*PI()/180),BFU725F_2V_5mA_S_N!C37*SIN(BFU725F_2V_5mA_S_N!D37*PI()/180))</f>
        <v>0.892832171634078-0.299604090251079i</v>
      </c>
      <c r="D23" s="6" t="str">
        <f>COMPLEX(BFU725F_2V_5mA_S_N!E37*COS(BFU725F_2V_5mA_S_N!F37*PI()/180),BFU725F_2V_5mA_S_N!E37*SIN(BFU725F_2V_5mA_S_N!F37*PI()/180))</f>
        <v>-13.724536646929+3.55707433533556i</v>
      </c>
      <c r="E23" s="6" t="str">
        <f>COMPLEX(BFU725F_2V_5mA_S_N!G37*COS(BFU725F_2V_5mA_S_N!H37*PI()/180),BFU725F_2V_5mA_S_N!G37*SIN(BFU725F_2V_5mA_S_N!H37*PI()/180))</f>
        <v>0.00325132691581689+0.0163009127746419i</v>
      </c>
      <c r="F23" s="5" t="str">
        <f>COMPLEX(BFU725F_2V_5mA_S_N!I37*COS(BFU725F_2V_5mA_S_N!J37*PI()/180),BFU725F_2V_5mA_S_N!I37*SIN(BFU725F_2V_5mA_S_N!J37*PI()/180))</f>
        <v>0.96153691460769-0.203328802304848i</v>
      </c>
      <c r="G23" s="4" t="str">
        <f t="shared" si="45"/>
        <v>0.892832171634078+0.299604090251079i</v>
      </c>
      <c r="H23" s="4" t="str">
        <f t="shared" si="46"/>
        <v>0.96153691460769+0.203328802304848i</v>
      </c>
      <c r="I23" s="4">
        <f t="shared" si="3"/>
        <v>0.94176000000000015</v>
      </c>
      <c r="J23" s="4">
        <f t="shared" si="4"/>
        <v>0.98280000000000012</v>
      </c>
      <c r="K23" s="8">
        <f t="shared" si="47"/>
        <v>8.8426631871754076</v>
      </c>
      <c r="L23" s="8">
        <f t="shared" si="48"/>
        <v>9.4658308326042153</v>
      </c>
      <c r="M23" s="8">
        <f t="shared" si="49"/>
        <v>29.321936092254091</v>
      </c>
      <c r="N23" s="8">
        <f t="shared" si="50"/>
        <v>14.671926428593414</v>
      </c>
      <c r="O23" s="8">
        <f t="shared" si="6"/>
        <v>201.01568400000002</v>
      </c>
      <c r="P23" s="8">
        <f t="shared" si="51"/>
        <v>23.032299440320255</v>
      </c>
      <c r="Q23" s="8">
        <f t="shared" si="52"/>
        <v>52120.151587128945</v>
      </c>
      <c r="R23" s="8">
        <f t="shared" si="53"/>
        <v>47.170056701517886</v>
      </c>
      <c r="S23" s="11">
        <f t="shared" si="12"/>
        <v>1.0131661665208429</v>
      </c>
      <c r="T23" s="23">
        <f t="shared" si="13"/>
        <v>2.7542287033381658</v>
      </c>
      <c r="U23" s="9">
        <f t="shared" si="14"/>
        <v>4.3999999999999986</v>
      </c>
      <c r="V23" s="8">
        <f t="shared" si="54"/>
        <v>0.31147049763612483</v>
      </c>
      <c r="W23" s="8">
        <f t="shared" si="55"/>
        <v>0.24102092829577526</v>
      </c>
      <c r="X23" s="12" t="str">
        <f t="shared" si="15"/>
        <v>0.714271478695634+0.239685198815399i</v>
      </c>
      <c r="Y23" s="12">
        <f t="shared" si="56"/>
        <v>0.71427147869563401</v>
      </c>
      <c r="Z23" s="18">
        <f t="shared" si="57"/>
        <v>0.23968519881539899</v>
      </c>
      <c r="AA23" s="23">
        <f t="shared" si="16"/>
        <v>3.4778962046766879</v>
      </c>
      <c r="AB23" s="9">
        <f t="shared" si="17"/>
        <v>5.4131661665208419</v>
      </c>
      <c r="AC23" s="8">
        <f t="shared" si="18"/>
        <v>0.39330868213104753</v>
      </c>
      <c r="AD23" s="8">
        <f t="shared" si="19"/>
        <v>0.19069340943750446</v>
      </c>
      <c r="AE23" s="12" t="str">
        <f t="shared" si="20"/>
        <v>0.760218162543903+0.255103342170628i</v>
      </c>
      <c r="AF23" s="12">
        <f t="shared" si="21"/>
        <v>0.76021816254390295</v>
      </c>
      <c r="AG23" s="18">
        <f t="shared" si="22"/>
        <v>0.25510334217062802</v>
      </c>
      <c r="AH23" s="23">
        <f t="shared" si="23"/>
        <v>4.391705741736069</v>
      </c>
      <c r="AI23" s="9">
        <f t="shared" si="24"/>
        <v>6.4263323330416853</v>
      </c>
      <c r="AJ23" s="8">
        <f t="shared" si="25"/>
        <v>0.49664966863211513</v>
      </c>
      <c r="AK23" s="8">
        <f t="shared" si="26"/>
        <v>0.14493641284658626</v>
      </c>
      <c r="AL23" s="12" t="str">
        <f t="shared" si="27"/>
        <v>0.801023750497249+0.268796308714998i</v>
      </c>
      <c r="AM23" s="12">
        <f t="shared" si="28"/>
        <v>0.80102375049724905</v>
      </c>
      <c r="AN23" s="18">
        <f t="shared" si="29"/>
        <v>0.26879630871499799</v>
      </c>
      <c r="AO23" s="23">
        <f t="shared" si="30"/>
        <v>5.5456167139382808</v>
      </c>
      <c r="AP23" s="9">
        <f t="shared" si="31"/>
        <v>7.4394984995625286</v>
      </c>
      <c r="AQ23" s="8">
        <f t="shared" si="32"/>
        <v>0.62714327081700205</v>
      </c>
      <c r="AR23" s="8">
        <f t="shared" si="33"/>
        <v>0.10317186697792927</v>
      </c>
      <c r="AS23" s="12" t="str">
        <f t="shared" si="34"/>
        <v>0.836584815550772+0.280729391865687i</v>
      </c>
      <c r="AT23" s="12">
        <f t="shared" si="35"/>
        <v>0.83658481555077202</v>
      </c>
      <c r="AU23" s="18">
        <f t="shared" si="36"/>
        <v>0.28072939186568702</v>
      </c>
      <c r="AV23" s="23">
        <f t="shared" si="37"/>
        <v>7.0027152424275174</v>
      </c>
      <c r="AW23" s="9">
        <f t="shared" si="38"/>
        <v>8.452664666083372</v>
      </c>
      <c r="AX23" s="8">
        <f t="shared" si="39"/>
        <v>0.79192377841368167</v>
      </c>
      <c r="AY23" s="8">
        <f t="shared" si="40"/>
        <v>6.3259869336672547E-2</v>
      </c>
      <c r="AZ23" s="12" t="str">
        <f t="shared" si="41"/>
        <v>0.867068405518879+0.290958647183925i</v>
      </c>
      <c r="BA23" s="12">
        <f t="shared" si="42"/>
        <v>0.86706840551887898</v>
      </c>
      <c r="BB23" s="18">
        <f t="shared" si="43"/>
        <v>0.290958647183925</v>
      </c>
    </row>
    <row r="24" spans="1:54" ht="18.75" customHeight="1" x14ac:dyDescent="0.15">
      <c r="A24" s="8">
        <f>BFU725F_2V_5mA_S_N!B38*1000000</f>
        <v>400000000</v>
      </c>
      <c r="B24" s="7">
        <f t="shared" si="44"/>
        <v>0.4</v>
      </c>
      <c r="C24" s="6" t="str">
        <f>COMPLEX(BFU725F_2V_5mA_S_N!C38*COS(BFU725F_2V_5mA_S_N!D38*PI()/180),BFU725F_2V_5mA_S_N!C38*SIN(BFU725F_2V_5mA_S_N!D38*PI()/180))</f>
        <v>0.886977354704479-0.314966521778816i</v>
      </c>
      <c r="D24" s="6" t="str">
        <f>COMPLEX(BFU725F_2V_5mA_S_N!E38*COS(BFU725F_2V_5mA_S_N!F38*PI()/180),BFU725F_2V_5mA_S_N!E38*SIN(BFU725F_2V_5mA_S_N!F38*PI()/180))</f>
        <v>-13.7290273170226+3.69666510904714i</v>
      </c>
      <c r="E24" s="6" t="str">
        <f>COMPLEX(BFU725F_2V_5mA_S_N!G38*COS(BFU725F_2V_5mA_S_N!H38*PI()/180),BFU725F_2V_5mA_S_N!G38*SIN(BFU725F_2V_5mA_S_N!H38*PI()/180))</f>
        <v>0.00359960953526675+0.0170961589894811i</v>
      </c>
      <c r="F24" s="5" t="str">
        <f>COMPLEX(BFU725F_2V_5mA_S_N!I38*COS(BFU725F_2V_5mA_S_N!J38*PI()/180),BFU725F_2V_5mA_S_N!I38*SIN(BFU725F_2V_5mA_S_N!J38*PI()/180))</f>
        <v>0.957785232389284-0.213212948755475i</v>
      </c>
      <c r="G24" s="4" t="str">
        <f t="shared" si="45"/>
        <v>0.886977354704479+0.314966521778816i</v>
      </c>
      <c r="H24" s="4" t="str">
        <f t="shared" si="46"/>
        <v>0.957785232389284+0.213212948755475i</v>
      </c>
      <c r="I24" s="4">
        <f t="shared" si="3"/>
        <v>0.9412400000000003</v>
      </c>
      <c r="J24" s="4">
        <f t="shared" si="4"/>
        <v>0.98122999999999982</v>
      </c>
      <c r="K24" s="8">
        <f t="shared" si="47"/>
        <v>8.7667572532187386</v>
      </c>
      <c r="L24" s="8">
        <f t="shared" si="48"/>
        <v>9.4283898134079234</v>
      </c>
      <c r="M24" s="8">
        <f t="shared" si="49"/>
        <v>26.890621008801368</v>
      </c>
      <c r="N24" s="8">
        <f t="shared" si="50"/>
        <v>14.296008318841944</v>
      </c>
      <c r="O24" s="8">
        <f t="shared" si="6"/>
        <v>202.15152399999928</v>
      </c>
      <c r="P24" s="8">
        <f t="shared" si="51"/>
        <v>23.056770197844358</v>
      </c>
      <c r="Q24" s="8">
        <f t="shared" si="52"/>
        <v>47655.917253219028</v>
      </c>
      <c r="R24" s="8">
        <f t="shared" si="53"/>
        <v>46.781168330094225</v>
      </c>
      <c r="S24" s="11">
        <f t="shared" si="12"/>
        <v>1.0056779626815846</v>
      </c>
      <c r="T24" s="23">
        <f t="shared" si="13"/>
        <v>2.7542287033381672</v>
      </c>
      <c r="U24" s="9">
        <f t="shared" si="14"/>
        <v>4.4000000000000004</v>
      </c>
      <c r="V24" s="8">
        <f t="shared" si="54"/>
        <v>0.31416732821328486</v>
      </c>
      <c r="W24" s="8">
        <f t="shared" si="55"/>
        <v>0.24073702768692973</v>
      </c>
      <c r="X24" s="12" t="str">
        <f t="shared" si="15"/>
        <v>0.710143867549267+0.252172778412219i</v>
      </c>
      <c r="Y24" s="12">
        <f t="shared" si="56"/>
        <v>0.71014386754926695</v>
      </c>
      <c r="Z24" s="18">
        <f t="shared" si="57"/>
        <v>0.25217277841221902</v>
      </c>
      <c r="AA24" s="23">
        <f t="shared" si="16"/>
        <v>3.4719047040794542</v>
      </c>
      <c r="AB24" s="9">
        <f t="shared" si="17"/>
        <v>5.405677962681585</v>
      </c>
      <c r="AC24" s="8">
        <f t="shared" si="18"/>
        <v>0.39603066490802341</v>
      </c>
      <c r="AD24" s="8">
        <f t="shared" si="19"/>
        <v>0.19067189832880035</v>
      </c>
      <c r="AE24" s="12" t="str">
        <f t="shared" si="20"/>
        <v>0.755543674955288+0.268294294200936i</v>
      </c>
      <c r="AF24" s="12">
        <f t="shared" si="21"/>
        <v>0.75554367495528796</v>
      </c>
      <c r="AG24" s="18">
        <f t="shared" si="22"/>
        <v>0.26829429420093598</v>
      </c>
      <c r="AH24" s="23">
        <f t="shared" si="23"/>
        <v>4.3765872672807662</v>
      </c>
      <c r="AI24" s="9">
        <f t="shared" si="24"/>
        <v>6.4113559253631696</v>
      </c>
      <c r="AJ24" s="8">
        <f t="shared" si="25"/>
        <v>0.49922532823341154</v>
      </c>
      <c r="AK24" s="8">
        <f t="shared" si="26"/>
        <v>0.14508956966502093</v>
      </c>
      <c r="AL24" s="12" t="str">
        <f t="shared" si="27"/>
        <v>0.795908494280049+0.282627880822418i</v>
      </c>
      <c r="AM24" s="12">
        <f t="shared" si="28"/>
        <v>0.79590849428004895</v>
      </c>
      <c r="AN24" s="18">
        <f t="shared" si="29"/>
        <v>0.28262788082241802</v>
      </c>
      <c r="AO24" s="23">
        <f t="shared" si="30"/>
        <v>5.5170051429170162</v>
      </c>
      <c r="AP24" s="9">
        <f t="shared" si="31"/>
        <v>7.4170338880447542</v>
      </c>
      <c r="AQ24" s="8">
        <f t="shared" si="32"/>
        <v>0.62930967329926157</v>
      </c>
      <c r="AR24" s="8">
        <f t="shared" si="33"/>
        <v>0.10340946416020798</v>
      </c>
      <c r="AS24" s="12" t="str">
        <f t="shared" si="34"/>
        <v>0.831133106799975+0.295136175005536i</v>
      </c>
      <c r="AT24" s="12">
        <f t="shared" si="35"/>
        <v>0.83113310679997499</v>
      </c>
      <c r="AU24" s="18">
        <f t="shared" si="36"/>
        <v>0.29513617500553602</v>
      </c>
      <c r="AV24" s="23">
        <f t="shared" si="37"/>
        <v>6.9545844486002792</v>
      </c>
      <c r="AW24" s="9">
        <f t="shared" si="38"/>
        <v>8.4227118507263388</v>
      </c>
      <c r="AX24" s="8">
        <f t="shared" si="39"/>
        <v>0.79329040918144333</v>
      </c>
      <c r="AY24" s="8">
        <f t="shared" si="40"/>
        <v>6.3487585048913595E-2</v>
      </c>
      <c r="AZ24" s="12" t="str">
        <f t="shared" si="41"/>
        <v>0.861374897237006+0.305875064218204i</v>
      </c>
      <c r="BA24" s="12">
        <f t="shared" si="42"/>
        <v>0.861374897237006</v>
      </c>
      <c r="BB24" s="18">
        <f t="shared" si="43"/>
        <v>0.30587506421820398</v>
      </c>
    </row>
    <row r="25" spans="1:54" ht="18.75" customHeight="1" x14ac:dyDescent="0.15">
      <c r="A25" s="8">
        <f>BFU725F_2V_5mA_S_N!B39*1000000</f>
        <v>420000000</v>
      </c>
      <c r="B25" s="7">
        <f t="shared" si="44"/>
        <v>0.42</v>
      </c>
      <c r="C25" s="6" t="str">
        <f>COMPLEX(BFU725F_2V_5mA_S_N!C39*COS(BFU725F_2V_5mA_S_N!D39*PI()/180),BFU725F_2V_5mA_S_N!C39*SIN(BFU725F_2V_5mA_S_N!D39*PI()/180))</f>
        <v>0.881011102547977-0.329922437532215i</v>
      </c>
      <c r="D25" s="6" t="str">
        <f>COMPLEX(BFU725F_2V_5mA_S_N!E39*COS(BFU725F_2V_5mA_S_N!F39*PI()/180),BFU725F_2V_5mA_S_N!E39*SIN(BFU725F_2V_5mA_S_N!F39*PI()/180))</f>
        <v>-13.6202372088651+3.89782341496456i</v>
      </c>
      <c r="E25" s="6" t="str">
        <f>COMPLEX(BFU725F_2V_5mA_S_N!G39*COS(BFU725F_2V_5mA_S_N!H39*PI()/180),BFU725F_2V_5mA_S_N!G39*SIN(BFU725F_2V_5mA_S_N!H39*PI()/180))</f>
        <v>0.00400869997227826+0.0177735400112711i</v>
      </c>
      <c r="F25" s="5" t="str">
        <f>COMPLEX(BFU725F_2V_5mA_S_N!I39*COS(BFU725F_2V_5mA_S_N!J39*PI()/180),BFU725F_2V_5mA_S_N!I39*SIN(BFU725F_2V_5mA_S_N!J39*PI()/180))</f>
        <v>0.953903039803252-0.223033467340925i</v>
      </c>
      <c r="G25" s="4" t="str">
        <f t="shared" si="45"/>
        <v>0.881011102547977+0.329922437532215i</v>
      </c>
      <c r="H25" s="4" t="str">
        <f t="shared" si="46"/>
        <v>0.953903039803252+0.223033467340925i</v>
      </c>
      <c r="I25" s="4">
        <f t="shared" si="3"/>
        <v>0.94076000000000026</v>
      </c>
      <c r="J25" s="4">
        <f t="shared" si="4"/>
        <v>0.97963</v>
      </c>
      <c r="K25" s="8">
        <f t="shared" si="47"/>
        <v>8.6978741101431485</v>
      </c>
      <c r="L25" s="8">
        <f t="shared" si="48"/>
        <v>9.3941311755490737</v>
      </c>
      <c r="M25" s="8">
        <f t="shared" si="49"/>
        <v>24.798473284968061</v>
      </c>
      <c r="N25" s="8">
        <f t="shared" si="50"/>
        <v>13.94424944361559</v>
      </c>
      <c r="O25" s="8">
        <f t="shared" si="6"/>
        <v>200.70388899999938</v>
      </c>
      <c r="P25" s="8">
        <f t="shared" si="51"/>
        <v>23.025557878082445</v>
      </c>
      <c r="Q25" s="8">
        <f t="shared" si="52"/>
        <v>43290.624384370552</v>
      </c>
      <c r="R25" s="8">
        <f t="shared" si="53"/>
        <v>46.363938497247112</v>
      </c>
      <c r="S25" s="11">
        <f t="shared" si="12"/>
        <v>0.99882623510981472</v>
      </c>
      <c r="T25" s="23">
        <f t="shared" si="13"/>
        <v>2.7542287033381672</v>
      </c>
      <c r="U25" s="9">
        <f t="shared" si="14"/>
        <v>4.4000000000000004</v>
      </c>
      <c r="V25" s="8">
        <f t="shared" si="54"/>
        <v>0.31665538825473277</v>
      </c>
      <c r="W25" s="8">
        <f t="shared" si="55"/>
        <v>0.24047388391566471</v>
      </c>
      <c r="X25" s="12" t="str">
        <f t="shared" si="15"/>
        <v>0.705877618944209+0.264338172320395i</v>
      </c>
      <c r="Y25" s="12">
        <f t="shared" si="56"/>
        <v>0.70587761894420897</v>
      </c>
      <c r="Z25" s="18">
        <f t="shared" si="57"/>
        <v>0.26433817232039503</v>
      </c>
      <c r="AA25" s="23">
        <f t="shared" si="16"/>
        <v>3.4664315077063939</v>
      </c>
      <c r="AB25" s="9">
        <f t="shared" si="17"/>
        <v>5.3988262351098149</v>
      </c>
      <c r="AC25" s="8">
        <f t="shared" si="18"/>
        <v>0.39853778794797295</v>
      </c>
      <c r="AD25" s="8">
        <f t="shared" si="19"/>
        <v>0.19064901940469489</v>
      </c>
      <c r="AE25" s="12" t="str">
        <f t="shared" si="20"/>
        <v>0.75074838599589+0.281141448461657i</v>
      </c>
      <c r="AF25" s="12">
        <f t="shared" si="21"/>
        <v>0.75074838599589</v>
      </c>
      <c r="AG25" s="18">
        <f t="shared" si="22"/>
        <v>0.28114144846165701</v>
      </c>
      <c r="AH25" s="23">
        <f t="shared" si="23"/>
        <v>4.3627994229585472</v>
      </c>
      <c r="AI25" s="9">
        <f t="shared" si="24"/>
        <v>6.3976524702196294</v>
      </c>
      <c r="AJ25" s="8">
        <f t="shared" si="25"/>
        <v>0.50159376506390307</v>
      </c>
      <c r="AK25" s="8">
        <f t="shared" si="26"/>
        <v>0.14522712456428977</v>
      </c>
      <c r="AL25" s="12" t="str">
        <f t="shared" si="27"/>
        <v>0.790683423066914+0.296096384597317i</v>
      </c>
      <c r="AM25" s="12">
        <f t="shared" si="28"/>
        <v>0.79068342306691397</v>
      </c>
      <c r="AN25" s="18">
        <f t="shared" si="29"/>
        <v>0.29609638459731702</v>
      </c>
      <c r="AO25" s="23">
        <f t="shared" si="30"/>
        <v>5.4909548227484004</v>
      </c>
      <c r="AP25" s="9">
        <f t="shared" si="31"/>
        <v>7.3964787053294438</v>
      </c>
      <c r="AQ25" s="8">
        <f t="shared" si="32"/>
        <v>0.63129849354166279</v>
      </c>
      <c r="AR25" s="8">
        <f t="shared" si="33"/>
        <v>0.10362518306489382</v>
      </c>
      <c r="AS25" s="12" t="str">
        <f t="shared" si="34"/>
        <v>0.825576090242411+0.309163046042612i</v>
      </c>
      <c r="AT25" s="12">
        <f t="shared" si="35"/>
        <v>0.82557609024241096</v>
      </c>
      <c r="AU25" s="18">
        <f t="shared" si="36"/>
        <v>0.30916304604261202</v>
      </c>
      <c r="AV25" s="23">
        <f t="shared" si="37"/>
        <v>6.9108345221651062</v>
      </c>
      <c r="AW25" s="9">
        <f t="shared" si="38"/>
        <v>8.3953049404392583</v>
      </c>
      <c r="AX25" s="8">
        <f t="shared" si="39"/>
        <v>0.79454294631672573</v>
      </c>
      <c r="AY25" s="8">
        <f t="shared" si="40"/>
        <v>6.3695212937503423E-2</v>
      </c>
      <c r="AZ25" s="12" t="str">
        <f t="shared" si="41"/>
        <v>0.855575109171022+0.320397126316831i</v>
      </c>
      <c r="BA25" s="12">
        <f t="shared" si="42"/>
        <v>0.85557510917102197</v>
      </c>
      <c r="BB25" s="18">
        <f t="shared" si="43"/>
        <v>0.32039712631683098</v>
      </c>
    </row>
    <row r="26" spans="1:54" ht="18.75" customHeight="1" x14ac:dyDescent="0.15">
      <c r="A26" s="8">
        <f>BFU725F_2V_5mA_S_N!B40*1000000</f>
        <v>440000000</v>
      </c>
      <c r="B26" s="7">
        <f t="shared" si="44"/>
        <v>0.44</v>
      </c>
      <c r="C26" s="6" t="str">
        <f>COMPLEX(BFU725F_2V_5mA_S_N!C40*COS(BFU725F_2V_5mA_S_N!D40*PI()/180),BFU725F_2V_5mA_S_N!C40*SIN(BFU725F_2V_5mA_S_N!D40*PI()/180))</f>
        <v>0.873703537970562-0.343984837075304i</v>
      </c>
      <c r="D26" s="6" t="str">
        <f>COMPLEX(BFU725F_2V_5mA_S_N!E40*COS(BFU725F_2V_5mA_S_N!F40*PI()/180),BFU725F_2V_5mA_S_N!E40*SIN(BFU725F_2V_5mA_S_N!F40*PI()/180))</f>
        <v>-13.5459414589452+4.04851997535269i</v>
      </c>
      <c r="E26" s="6" t="str">
        <f>COMPLEX(BFU725F_2V_5mA_S_N!G40*COS(BFU725F_2V_5mA_S_N!H40*PI()/180),BFU725F_2V_5mA_S_N!G40*SIN(BFU725F_2V_5mA_S_N!H40*PI()/180))</f>
        <v>0.00432693025304251+0.0186824785182616i</v>
      </c>
      <c r="F26" s="5" t="str">
        <f>COMPLEX(BFU725F_2V_5mA_S_N!I40*COS(BFU725F_2V_5mA_S_N!J40*PI()/180),BFU725F_2V_5mA_S_N!I40*SIN(BFU725F_2V_5mA_S_N!J40*PI()/180))</f>
        <v>0.94977300256671-0.232935119712371i</v>
      </c>
      <c r="G26" s="4" t="str">
        <f t="shared" si="45"/>
        <v>0.873703537970562+0.343984837075304i</v>
      </c>
      <c r="H26" s="4" t="str">
        <f t="shared" si="46"/>
        <v>0.94977300256671+0.232935119712371i</v>
      </c>
      <c r="I26" s="4">
        <f t="shared" si="3"/>
        <v>0.93898000000000048</v>
      </c>
      <c r="J26" s="4">
        <f t="shared" si="4"/>
        <v>0.97792000000000012</v>
      </c>
      <c r="K26" s="8">
        <f t="shared" si="47"/>
        <v>8.4519022813101436</v>
      </c>
      <c r="L26" s="8">
        <f t="shared" si="48"/>
        <v>9.2695446720976999</v>
      </c>
      <c r="M26" s="8">
        <f t="shared" si="49"/>
        <v>22.897718346780493</v>
      </c>
      <c r="N26" s="8">
        <f t="shared" si="50"/>
        <v>13.597922090311103</v>
      </c>
      <c r="O26" s="8">
        <f t="shared" si="6"/>
        <v>199.88304400000021</v>
      </c>
      <c r="P26" s="8">
        <f t="shared" si="51"/>
        <v>23.007759546505607</v>
      </c>
      <c r="Q26" s="8">
        <f t="shared" si="52"/>
        <v>38683.22117616047</v>
      </c>
      <c r="R26" s="8">
        <f t="shared" si="53"/>
        <v>45.875226308914414</v>
      </c>
      <c r="S26" s="11">
        <f t="shared" si="12"/>
        <v>0.97390893441953996</v>
      </c>
      <c r="T26" s="23">
        <f t="shared" si="13"/>
        <v>2.7542287033381672</v>
      </c>
      <c r="U26" s="9">
        <f t="shared" si="14"/>
        <v>4.4000000000000004</v>
      </c>
      <c r="V26" s="8">
        <f t="shared" si="54"/>
        <v>0.32587086453053848</v>
      </c>
      <c r="W26" s="8">
        <f t="shared" si="55"/>
        <v>0.23948890767272588</v>
      </c>
      <c r="X26" s="12" t="str">
        <f t="shared" si="15"/>
        <v>0.701904373938853+0.276345981467155i</v>
      </c>
      <c r="Y26" s="12">
        <f t="shared" si="56"/>
        <v>0.70190437393885297</v>
      </c>
      <c r="Z26" s="18">
        <f t="shared" si="57"/>
        <v>0.276345981467155</v>
      </c>
      <c r="AA26" s="23">
        <f t="shared" si="16"/>
        <v>3.4466000774963037</v>
      </c>
      <c r="AB26" s="9">
        <f t="shared" si="17"/>
        <v>5.3739089344195401</v>
      </c>
      <c r="AC26" s="8">
        <f t="shared" si="18"/>
        <v>0.40778986348645296</v>
      </c>
      <c r="AD26" s="8">
        <f t="shared" si="19"/>
        <v>0.19053925922191042</v>
      </c>
      <c r="AE26" s="12" t="str">
        <f t="shared" si="20"/>
        <v>0.745592519111814+0.293546391956907i</v>
      </c>
      <c r="AF26" s="12">
        <f t="shared" si="21"/>
        <v>0.74559251911181401</v>
      </c>
      <c r="AG26" s="18">
        <f t="shared" si="22"/>
        <v>0.29354639195690702</v>
      </c>
      <c r="AH26" s="23">
        <f t="shared" si="23"/>
        <v>4.3130231268739356</v>
      </c>
      <c r="AI26" s="9">
        <f t="shared" si="24"/>
        <v>6.3478178688390798</v>
      </c>
      <c r="AJ26" s="8">
        <f t="shared" si="25"/>
        <v>0.51030205784695448</v>
      </c>
      <c r="AK26" s="8">
        <f t="shared" si="26"/>
        <v>0.14570577826128281</v>
      </c>
      <c r="AL26" s="12" t="str">
        <f t="shared" si="27"/>
        <v>0.784618450902889+0.308911247660761i</v>
      </c>
      <c r="AM26" s="12">
        <f t="shared" si="28"/>
        <v>0.78461845090288895</v>
      </c>
      <c r="AN26" s="18">
        <f t="shared" si="29"/>
        <v>0.308911247660761</v>
      </c>
      <c r="AO26" s="23">
        <f t="shared" si="30"/>
        <v>5.3972518060356167</v>
      </c>
      <c r="AP26" s="9">
        <f t="shared" si="31"/>
        <v>7.3217268032586196</v>
      </c>
      <c r="AQ26" s="8">
        <f t="shared" si="32"/>
        <v>0.63858426498501586</v>
      </c>
      <c r="AR26" s="8">
        <f t="shared" si="33"/>
        <v>0.10439543822762516</v>
      </c>
      <c r="AS26" s="12" t="str">
        <f t="shared" si="34"/>
        <v>0.818869636879752+0.322396243561377i</v>
      </c>
      <c r="AT26" s="12">
        <f t="shared" si="35"/>
        <v>0.81886963687975201</v>
      </c>
      <c r="AU26" s="18">
        <f t="shared" si="36"/>
        <v>0.32239624356137703</v>
      </c>
      <c r="AV26" s="23">
        <f t="shared" si="37"/>
        <v>6.7540391509257436</v>
      </c>
      <c r="AW26" s="9">
        <f t="shared" si="38"/>
        <v>8.2956357376781593</v>
      </c>
      <c r="AX26" s="8">
        <f t="shared" si="39"/>
        <v>0.79911467574123307</v>
      </c>
      <c r="AY26" s="8">
        <f t="shared" si="40"/>
        <v>6.4443880984879742E-2</v>
      </c>
      <c r="AZ26" s="12" t="str">
        <f t="shared" si="41"/>
        <v>0.848467574710646+0.334049214369043i</v>
      </c>
      <c r="BA26" s="12">
        <f t="shared" si="42"/>
        <v>0.84846757471064604</v>
      </c>
      <c r="BB26" s="18">
        <f t="shared" si="43"/>
        <v>0.334049214369043</v>
      </c>
    </row>
    <row r="27" spans="1:54" ht="18.75" customHeight="1" x14ac:dyDescent="0.15">
      <c r="A27" s="8">
        <f>BFU725F_2V_5mA_S_N!B41*1000000</f>
        <v>460000000</v>
      </c>
      <c r="B27" s="7">
        <f t="shared" si="44"/>
        <v>0.46</v>
      </c>
      <c r="C27" s="6" t="str">
        <f>COMPLEX(BFU725F_2V_5mA_S_N!C41*COS(BFU725F_2V_5mA_S_N!D41*PI()/180),BFU725F_2V_5mA_S_N!C41*SIN(BFU725F_2V_5mA_S_N!D41*PI()/180))</f>
        <v>0.865950712412534-0.357095953172569i</v>
      </c>
      <c r="D27" s="6" t="str">
        <f>COMPLEX(BFU725F_2V_5mA_S_N!E41*COS(BFU725F_2V_5mA_S_N!F41*PI()/180),BFU725F_2V_5mA_S_N!E41*SIN(BFU725F_2V_5mA_S_N!F41*PI()/180))</f>
        <v>-13.4599949361038+4.22326713813608i</v>
      </c>
      <c r="E27" s="6" t="str">
        <f>COMPLEX(BFU725F_2V_5mA_S_N!G41*COS(BFU725F_2V_5mA_S_N!H41*PI()/180),BFU725F_2V_5mA_S_N!G41*SIN(BFU725F_2V_5mA_S_N!H41*PI()/180))</f>
        <v>0.00468417619593728+0.0193768603846293i</v>
      </c>
      <c r="F27" s="5" t="str">
        <f>COMPLEX(BFU725F_2V_5mA_S_N!I41*COS(BFU725F_2V_5mA_S_N!J41*PI()/180),BFU725F_2V_5mA_S_N!I41*SIN(BFU725F_2V_5mA_S_N!J41*PI()/180))</f>
        <v>0.945337165261544-0.242721329872898i</v>
      </c>
      <c r="G27" s="4" t="str">
        <f t="shared" si="45"/>
        <v>0.865950712412534+0.357095953172569i</v>
      </c>
      <c r="H27" s="4" t="str">
        <f t="shared" si="46"/>
        <v>0.945337165261544+0.242721329872898i</v>
      </c>
      <c r="I27" s="4">
        <f t="shared" si="3"/>
        <v>0.93669000000000036</v>
      </c>
      <c r="J27" s="4">
        <f t="shared" si="4"/>
        <v>0.97599999999999998</v>
      </c>
      <c r="K27" s="8">
        <f t="shared" si="47"/>
        <v>8.1558189502115894</v>
      </c>
      <c r="L27" s="8">
        <f t="shared" si="48"/>
        <v>9.1146757637574609</v>
      </c>
      <c r="M27" s="8">
        <f t="shared" si="49"/>
        <v>21.086369770580287</v>
      </c>
      <c r="N27" s="8">
        <f t="shared" si="50"/>
        <v>13.240018180367844</v>
      </c>
      <c r="O27" s="8">
        <f t="shared" si="6"/>
        <v>199.00744900000009</v>
      </c>
      <c r="P27" s="8">
        <f t="shared" si="51"/>
        <v>22.988693326863377</v>
      </c>
      <c r="Q27" s="8">
        <f t="shared" si="52"/>
        <v>34224.627272846374</v>
      </c>
      <c r="R27" s="8">
        <f t="shared" si="53"/>
        <v>45.343387270988686</v>
      </c>
      <c r="S27" s="11">
        <f t="shared" si="12"/>
        <v>0.94293515275149209</v>
      </c>
      <c r="T27" s="23">
        <f t="shared" si="13"/>
        <v>2.7542287033381685</v>
      </c>
      <c r="U27" s="9">
        <f t="shared" si="14"/>
        <v>4.4000000000000021</v>
      </c>
      <c r="V27" s="8">
        <f t="shared" si="54"/>
        <v>0.33770105983859716</v>
      </c>
      <c r="W27" s="8">
        <f t="shared" si="55"/>
        <v>0.23820018313155256</v>
      </c>
      <c r="X27" s="12" t="str">
        <f t="shared" si="15"/>
        <v>0.698084885202257+0.28787237414721i</v>
      </c>
      <c r="Y27" s="12">
        <f t="shared" si="56"/>
        <v>0.69808488520225698</v>
      </c>
      <c r="Z27" s="18">
        <f t="shared" si="57"/>
        <v>0.28787237414721001</v>
      </c>
      <c r="AA27" s="23">
        <f t="shared" si="16"/>
        <v>3.4221064535258732</v>
      </c>
      <c r="AB27" s="9">
        <f t="shared" si="17"/>
        <v>5.3429351527514939</v>
      </c>
      <c r="AC27" s="8">
        <f t="shared" si="18"/>
        <v>0.41959078228889474</v>
      </c>
      <c r="AD27" s="8">
        <f t="shared" si="19"/>
        <v>0.19034177262028504</v>
      </c>
      <c r="AE27" s="12" t="str">
        <f t="shared" si="20"/>
        <v>0.740378243282788+0.30531307463992i</v>
      </c>
      <c r="AF27" s="12">
        <f t="shared" si="21"/>
        <v>0.74037824328278801</v>
      </c>
      <c r="AG27" s="18">
        <f t="shared" si="22"/>
        <v>0.30531307463992002</v>
      </c>
      <c r="AH27" s="23">
        <f t="shared" si="23"/>
        <v>4.2519390510561976</v>
      </c>
      <c r="AI27" s="9">
        <f t="shared" si="24"/>
        <v>6.2858703055029856</v>
      </c>
      <c r="AJ27" s="8">
        <f t="shared" si="25"/>
        <v>0.52133808720041386</v>
      </c>
      <c r="AK27" s="8">
        <f t="shared" si="26"/>
        <v>0.1462507561120229</v>
      </c>
      <c r="AL27" s="12" t="str">
        <f t="shared" si="27"/>
        <v>0.77833021185446+0.320963496999548i</v>
      </c>
      <c r="AM27" s="12">
        <f t="shared" si="28"/>
        <v>0.77833021185446005</v>
      </c>
      <c r="AN27" s="18">
        <f t="shared" si="29"/>
        <v>0.32096349699954801</v>
      </c>
      <c r="AO27" s="23">
        <f t="shared" si="30"/>
        <v>5.282999210988744</v>
      </c>
      <c r="AP27" s="9">
        <f t="shared" si="31"/>
        <v>7.2288054582544774</v>
      </c>
      <c r="AQ27" s="8">
        <f t="shared" si="32"/>
        <v>0.64775827458157165</v>
      </c>
      <c r="AR27" s="8">
        <f t="shared" si="33"/>
        <v>0.10531928710030408</v>
      </c>
      <c r="AS27" s="12" t="str">
        <f t="shared" si="34"/>
        <v>0.81182277422681+0.33477497415767i</v>
      </c>
      <c r="AT27" s="12">
        <f t="shared" si="35"/>
        <v>0.81182277422681004</v>
      </c>
      <c r="AU27" s="18">
        <f t="shared" si="36"/>
        <v>0.33477497415766999</v>
      </c>
      <c r="AV27" s="23">
        <f t="shared" si="37"/>
        <v>6.5640829579564937</v>
      </c>
      <c r="AW27" s="9">
        <f t="shared" si="38"/>
        <v>8.1717406110059692</v>
      </c>
      <c r="AX27" s="8">
        <f t="shared" si="39"/>
        <v>0.8048343149876076</v>
      </c>
      <c r="AY27" s="8">
        <f t="shared" si="40"/>
        <v>6.5358685284885615E-2</v>
      </c>
      <c r="AZ27" s="12" t="str">
        <f t="shared" si="41"/>
        <v>0.840947361758943+0.346785210071178i</v>
      </c>
      <c r="BA27" s="12">
        <f t="shared" si="42"/>
        <v>0.84094736175894302</v>
      </c>
      <c r="BB27" s="18">
        <f t="shared" si="43"/>
        <v>0.34678521007117802</v>
      </c>
    </row>
    <row r="28" spans="1:54" ht="18.75" customHeight="1" x14ac:dyDescent="0.15">
      <c r="A28" s="8">
        <f>BFU725F_2V_5mA_S_N!B42*1000000</f>
        <v>480000000</v>
      </c>
      <c r="B28" s="7">
        <f t="shared" si="44"/>
        <v>0.48</v>
      </c>
      <c r="C28" s="6" t="str">
        <f>COMPLEX(BFU725F_2V_5mA_S_N!C42*COS(BFU725F_2V_5mA_S_N!D42*PI()/180),BFU725F_2V_5mA_S_N!C42*SIN(BFU725F_2V_5mA_S_N!D42*PI()/180))</f>
        <v>0.857106491278721-0.371791467771761i</v>
      </c>
      <c r="D28" s="6" t="str">
        <f>COMPLEX(BFU725F_2V_5mA_S_N!E42*COS(BFU725F_2V_5mA_S_N!F42*PI()/180),BFU725F_2V_5mA_S_N!E42*SIN(BFU725F_2V_5mA_S_N!F42*PI()/180))</f>
        <v>-13.3752016512522+4.4053041652468i</v>
      </c>
      <c r="E28" s="6" t="str">
        <f>COMPLEX(BFU725F_2V_5mA_S_N!G42*COS(BFU725F_2V_5mA_S_N!H42*PI()/180),BFU725F_2V_5mA_S_N!G42*SIN(BFU725F_2V_5mA_S_N!H42*PI()/180))</f>
        <v>0.00510410167635986+0.0201268935029075i</v>
      </c>
      <c r="F28" s="5" t="str">
        <f>COMPLEX(BFU725F_2V_5mA_S_N!I42*COS(BFU725F_2V_5mA_S_N!J42*PI()/180),BFU725F_2V_5mA_S_N!I42*SIN(BFU725F_2V_5mA_S_N!J42*PI()/180))</f>
        <v>0.940965160422512-0.252482928870519i</v>
      </c>
      <c r="G28" s="4" t="str">
        <f t="shared" si="45"/>
        <v>0.857106491278721+0.371791467771761i</v>
      </c>
      <c r="H28" s="4" t="str">
        <f t="shared" si="46"/>
        <v>0.940965160422512+0.252482928870519i</v>
      </c>
      <c r="I28" s="4">
        <f t="shared" si="3"/>
        <v>0.93427000000000027</v>
      </c>
      <c r="J28" s="4">
        <f t="shared" si="4"/>
        <v>0.97424999999999962</v>
      </c>
      <c r="K28" s="8">
        <f t="shared" si="47"/>
        <v>7.8653720695262912</v>
      </c>
      <c r="L28" s="8">
        <f t="shared" si="48"/>
        <v>8.9571927164082599</v>
      </c>
      <c r="M28" s="8">
        <f t="shared" si="49"/>
        <v>19.670736460078572</v>
      </c>
      <c r="N28" s="8">
        <f t="shared" si="50"/>
        <v>12.938206199376832</v>
      </c>
      <c r="O28" s="8">
        <f t="shared" si="6"/>
        <v>198.30272400000041</v>
      </c>
      <c r="P28" s="8">
        <f t="shared" si="51"/>
        <v>22.973286799644733</v>
      </c>
      <c r="Q28" s="8">
        <f t="shared" si="52"/>
        <v>30680.933654993711</v>
      </c>
      <c r="R28" s="8">
        <f t="shared" si="53"/>
        <v>44.868685715429834</v>
      </c>
      <c r="S28" s="11">
        <f t="shared" si="12"/>
        <v>0.91143854328165186</v>
      </c>
      <c r="T28" s="23">
        <f t="shared" si="13"/>
        <v>2.7542287033381672</v>
      </c>
      <c r="U28" s="9">
        <f t="shared" si="14"/>
        <v>4.4000000000000004</v>
      </c>
      <c r="V28" s="8">
        <f t="shared" si="54"/>
        <v>0.35017144503680758</v>
      </c>
      <c r="W28" s="8">
        <f t="shared" si="55"/>
        <v>0.23681136389634144</v>
      </c>
      <c r="X28" s="12" t="str">
        <f t="shared" si="15"/>
        <v>0.693486366699749+0.300817129234832i</v>
      </c>
      <c r="Y28" s="12">
        <f t="shared" si="56"/>
        <v>0.69348636669974895</v>
      </c>
      <c r="Z28" s="18">
        <f t="shared" si="57"/>
        <v>0.300817129234832</v>
      </c>
      <c r="AA28" s="23">
        <f t="shared" si="16"/>
        <v>3.3973778762316393</v>
      </c>
      <c r="AB28" s="9">
        <f t="shared" si="17"/>
        <v>5.3114385432816524</v>
      </c>
      <c r="AC28" s="8">
        <f t="shared" si="18"/>
        <v>0.43194115245920639</v>
      </c>
      <c r="AD28" s="8">
        <f t="shared" si="19"/>
        <v>0.19006652735543569</v>
      </c>
      <c r="AE28" s="12" t="str">
        <f t="shared" si="20"/>
        <v>0.734323816993015+0.318531398977369i</v>
      </c>
      <c r="AF28" s="12">
        <f t="shared" si="21"/>
        <v>0.73432381699301497</v>
      </c>
      <c r="AG28" s="18">
        <f t="shared" si="22"/>
        <v>0.31853139897736898</v>
      </c>
      <c r="AH28" s="23">
        <f t="shared" si="23"/>
        <v>4.1907109674366954</v>
      </c>
      <c r="AI28" s="9">
        <f t="shared" si="24"/>
        <v>6.2228770865633045</v>
      </c>
      <c r="AJ28" s="8">
        <f t="shared" si="25"/>
        <v>0.53280517824112161</v>
      </c>
      <c r="AK28" s="8">
        <f t="shared" si="26"/>
        <v>0.1467433096821914</v>
      </c>
      <c r="AL28" s="12" t="str">
        <f t="shared" si="27"/>
        <v>0.771137445844142+0.334500235106641i</v>
      </c>
      <c r="AM28" s="12">
        <f t="shared" si="28"/>
        <v>0.77113744584414201</v>
      </c>
      <c r="AN28" s="18">
        <f t="shared" si="29"/>
        <v>0.33450023510664101</v>
      </c>
      <c r="AO28" s="23">
        <f t="shared" si="30"/>
        <v>5.1692979269276869</v>
      </c>
      <c r="AP28" s="9">
        <f t="shared" si="31"/>
        <v>7.1343156298449566</v>
      </c>
      <c r="AQ28" s="8">
        <f t="shared" si="32"/>
        <v>0.65722230064051101</v>
      </c>
      <c r="AR28" s="8">
        <f t="shared" si="33"/>
        <v>0.10621628615654319</v>
      </c>
      <c r="AS28" s="12" t="str">
        <f t="shared" si="34"/>
        <v>0.803805881652561+0.34867098964252i</v>
      </c>
      <c r="AT28" s="12">
        <f t="shared" si="35"/>
        <v>0.80380588165256095</v>
      </c>
      <c r="AU28" s="18">
        <f t="shared" si="36"/>
        <v>0.34867098964252002</v>
      </c>
      <c r="AV28" s="23">
        <f t="shared" si="37"/>
        <v>6.3763980062035985</v>
      </c>
      <c r="AW28" s="9">
        <f t="shared" si="38"/>
        <v>8.0457541731266087</v>
      </c>
      <c r="AX28" s="8">
        <f t="shared" si="39"/>
        <v>0.81069248216602563</v>
      </c>
      <c r="AY28" s="8">
        <f t="shared" si="40"/>
        <v>6.626779653061686E-2</v>
      </c>
      <c r="AZ28" s="12" t="str">
        <f t="shared" si="41"/>
        <v>0.832393731653829+0.361071687596113i</v>
      </c>
      <c r="BA28" s="12">
        <f t="shared" si="42"/>
        <v>0.83239373165382902</v>
      </c>
      <c r="BB28" s="18">
        <f t="shared" si="43"/>
        <v>0.36107168759611302</v>
      </c>
    </row>
    <row r="29" spans="1:54" ht="18.75" customHeight="1" x14ac:dyDescent="0.15">
      <c r="A29" s="8">
        <f>BFU725F_2V_5mA_S_N!B43*1000000</f>
        <v>500000000</v>
      </c>
      <c r="B29" s="7">
        <f t="shared" si="44"/>
        <v>0.5</v>
      </c>
      <c r="C29" s="6" t="str">
        <f>COMPLEX(BFU725F_2V_5mA_S_N!C43*COS(BFU725F_2V_5mA_S_N!D43*PI()/180),BFU725F_2V_5mA_S_N!C43*SIN(BFU725F_2V_5mA_S_N!D43*PI()/180))</f>
        <v>0.849489208141685-0.385166636860999i</v>
      </c>
      <c r="D29" s="6" t="str">
        <f>COMPLEX(BFU725F_2V_5mA_S_N!E43*COS(BFU725F_2V_5mA_S_N!F43*PI()/180),BFU725F_2V_5mA_S_N!E43*SIN(BFU725F_2V_5mA_S_N!F43*PI()/180))</f>
        <v>-13.2754697550681+4.54520921215643i</v>
      </c>
      <c r="E29" s="6" t="str">
        <f>COMPLEX(BFU725F_2V_5mA_S_N!G43*COS(BFU725F_2V_5mA_S_N!H43*PI()/180),BFU725F_2V_5mA_S_N!G43*SIN(BFU725F_2V_5mA_S_N!H43*PI()/180))</f>
        <v>0.00548769039162194+0.0208437081673511i</v>
      </c>
      <c r="F29" s="5" t="str">
        <f>COMPLEX(BFU725F_2V_5mA_S_N!I43*COS(BFU725F_2V_5mA_S_N!J43*PI()/180),BFU725F_2V_5mA_S_N!I43*SIN(BFU725F_2V_5mA_S_N!J43*PI()/180))</f>
        <v>0.93607628351638-0.261885608306684i</v>
      </c>
      <c r="G29" s="4" t="str">
        <f t="shared" si="45"/>
        <v>0.849489208141685+0.385166636860999i</v>
      </c>
      <c r="H29" s="4" t="str">
        <f t="shared" si="46"/>
        <v>0.93607628351638+0.261885608306684i</v>
      </c>
      <c r="I29" s="4">
        <f t="shared" si="3"/>
        <v>0.93272999999999995</v>
      </c>
      <c r="J29" s="4">
        <f t="shared" si="4"/>
        <v>0.97202</v>
      </c>
      <c r="K29" s="8">
        <f t="shared" si="47"/>
        <v>7.6914351818171527</v>
      </c>
      <c r="L29" s="8">
        <f t="shared" si="48"/>
        <v>8.8600738445534777</v>
      </c>
      <c r="M29" s="8">
        <f t="shared" si="49"/>
        <v>18.123454200751702</v>
      </c>
      <c r="N29" s="8">
        <f t="shared" si="50"/>
        <v>12.58240974651984</v>
      </c>
      <c r="O29" s="8">
        <f t="shared" si="6"/>
        <v>196.8970239999995</v>
      </c>
      <c r="P29" s="8">
        <f t="shared" si="51"/>
        <v>22.942391520439294</v>
      </c>
      <c r="Q29" s="8">
        <f t="shared" si="52"/>
        <v>27446.53415341911</v>
      </c>
      <c r="R29" s="8">
        <f t="shared" si="53"/>
        <v>44.384875111512613</v>
      </c>
      <c r="S29" s="11">
        <f t="shared" si="12"/>
        <v>0.89201476891069542</v>
      </c>
      <c r="T29" s="23">
        <f t="shared" si="13"/>
        <v>2.7542287033381663</v>
      </c>
      <c r="U29" s="9">
        <f t="shared" si="14"/>
        <v>4.3999999999999995</v>
      </c>
      <c r="V29" s="8">
        <f t="shared" si="54"/>
        <v>0.35809034832007275</v>
      </c>
      <c r="W29" s="8">
        <f t="shared" si="55"/>
        <v>0.23591283968668245</v>
      </c>
      <c r="X29" s="12" t="str">
        <f t="shared" si="15"/>
        <v>0.688925866869571+0.312365662383369i</v>
      </c>
      <c r="Y29" s="12">
        <f t="shared" si="56"/>
        <v>0.68892586686957102</v>
      </c>
      <c r="Z29" s="18">
        <f t="shared" si="57"/>
        <v>0.31236566238336899</v>
      </c>
      <c r="AA29" s="23">
        <f t="shared" si="16"/>
        <v>3.3822170684721753</v>
      </c>
      <c r="AB29" s="9">
        <f t="shared" si="17"/>
        <v>5.2920147689106951</v>
      </c>
      <c r="AC29" s="8">
        <f t="shared" si="18"/>
        <v>0.43973809679471343</v>
      </c>
      <c r="AD29" s="8">
        <f t="shared" si="19"/>
        <v>0.18985680170176561</v>
      </c>
      <c r="AE29" s="12" t="str">
        <f t="shared" si="20"/>
        <v>0.728769111997886+0.330430975727692i</v>
      </c>
      <c r="AF29" s="12">
        <f t="shared" si="21"/>
        <v>0.72876911199788597</v>
      </c>
      <c r="AG29" s="18">
        <f t="shared" si="22"/>
        <v>0.33043097572769198</v>
      </c>
      <c r="AH29" s="23">
        <f t="shared" si="23"/>
        <v>4.1533923034059592</v>
      </c>
      <c r="AI29" s="9">
        <f t="shared" si="24"/>
        <v>6.1840295378213908</v>
      </c>
      <c r="AJ29" s="8">
        <f t="shared" si="25"/>
        <v>0.54000224993441248</v>
      </c>
      <c r="AK29" s="8">
        <f t="shared" si="26"/>
        <v>0.14701365628654764</v>
      </c>
      <c r="AL29" s="12" t="str">
        <f t="shared" si="27"/>
        <v>0.764787260133597+0.34676195303786i</v>
      </c>
      <c r="AM29" s="12">
        <f t="shared" si="28"/>
        <v>0.76478726013359699</v>
      </c>
      <c r="AN29" s="18">
        <f t="shared" si="29"/>
        <v>0.34676195303786</v>
      </c>
      <c r="AO29" s="23">
        <f t="shared" si="30"/>
        <v>5.1004022736436561</v>
      </c>
      <c r="AP29" s="9">
        <f t="shared" si="31"/>
        <v>7.0760443067320864</v>
      </c>
      <c r="AQ29" s="8">
        <f t="shared" si="32"/>
        <v>0.66312751171604523</v>
      </c>
      <c r="AR29" s="8">
        <f t="shared" si="33"/>
        <v>0.10674597109325039</v>
      </c>
      <c r="AS29" s="12" t="str">
        <f t="shared" si="34"/>
        <v>0.796858146470708+0.361303203607292i</v>
      </c>
      <c r="AT29" s="12">
        <f t="shared" si="35"/>
        <v>0.79685814647070796</v>
      </c>
      <c r="AU29" s="18">
        <f t="shared" si="36"/>
        <v>0.36130320360729201</v>
      </c>
      <c r="AV29" s="23">
        <f t="shared" si="37"/>
        <v>6.2633388451306873</v>
      </c>
      <c r="AW29" s="9">
        <f t="shared" si="38"/>
        <v>7.968059075642782</v>
      </c>
      <c r="AX29" s="8">
        <f t="shared" si="39"/>
        <v>0.81432641595127264</v>
      </c>
      <c r="AY29" s="8">
        <f t="shared" si="40"/>
        <v>6.6816211347443366E-2</v>
      </c>
      <c r="AZ29" s="12" t="str">
        <f t="shared" si="41"/>
        <v>0.825031555498201+0.374077300205608i</v>
      </c>
      <c r="BA29" s="12">
        <f t="shared" si="42"/>
        <v>0.82503155549820095</v>
      </c>
      <c r="BB29" s="18">
        <f t="shared" si="43"/>
        <v>0.37407730020560798</v>
      </c>
    </row>
    <row r="30" spans="1:54" ht="18.75" customHeight="1" x14ac:dyDescent="0.15">
      <c r="A30" s="8">
        <f>BFU725F_2V_5mA_S_N!B44*1000000</f>
        <v>550000000</v>
      </c>
      <c r="B30" s="7">
        <f t="shared" si="44"/>
        <v>0.55000000000000004</v>
      </c>
      <c r="C30" s="6" t="str">
        <f>COMPLEX(BFU725F_2V_5mA_S_N!C44*COS(BFU725F_2V_5mA_S_N!D44*PI()/180),BFU725F_2V_5mA_S_N!C44*SIN(BFU725F_2V_5mA_S_N!D44*PI()/180))</f>
        <v>0.829205327904928-0.41759097281201i</v>
      </c>
      <c r="D30" s="6" t="str">
        <f>COMPLEX(BFU725F_2V_5mA_S_N!E44*COS(BFU725F_2V_5mA_S_N!F44*PI()/180),BFU725F_2V_5mA_S_N!E44*SIN(BFU725F_2V_5mA_S_N!F44*PI()/180))</f>
        <v>-13.0618969304966+4.9461032719792i</v>
      </c>
      <c r="E30" s="6" t="str">
        <f>COMPLEX(BFU725F_2V_5mA_S_N!G44*COS(BFU725F_2V_5mA_S_N!H44*PI()/180),BFU725F_2V_5mA_S_N!G44*SIN(BFU725F_2V_5mA_S_N!H44*PI()/180))</f>
        <v>0.0066543668966964+0.0227414253336098i</v>
      </c>
      <c r="F30" s="5" t="str">
        <f>COMPLEX(BFU725F_2V_5mA_S_N!I44*COS(BFU725F_2V_5mA_S_N!J44*PI()/180),BFU725F_2V_5mA_S_N!I44*SIN(BFU725F_2V_5mA_S_N!J44*PI()/180))</f>
        <v>0.923313406918758-0.285107035171136i</v>
      </c>
      <c r="G30" s="4" t="str">
        <f t="shared" si="45"/>
        <v>0.829205327904928+0.41759097281201i</v>
      </c>
      <c r="H30" s="4" t="str">
        <f t="shared" si="46"/>
        <v>0.923313406918758+0.285107035171136i</v>
      </c>
      <c r="I30" s="4">
        <f t="shared" si="3"/>
        <v>0.92841999999999991</v>
      </c>
      <c r="J30" s="4">
        <f t="shared" si="4"/>
        <v>0.96632999999999969</v>
      </c>
      <c r="K30" s="8">
        <f t="shared" si="47"/>
        <v>7.2444710117549009</v>
      </c>
      <c r="L30" s="8">
        <f t="shared" si="48"/>
        <v>8.6000667896340151</v>
      </c>
      <c r="M30" s="8">
        <f t="shared" si="49"/>
        <v>15.104295667578391</v>
      </c>
      <c r="N30" s="8">
        <f t="shared" si="50"/>
        <v>11.791004783801709</v>
      </c>
      <c r="O30" s="8">
        <f t="shared" si="6"/>
        <v>195.07708899999983</v>
      </c>
      <c r="P30" s="8">
        <f t="shared" si="51"/>
        <v>22.90206266292763</v>
      </c>
      <c r="Q30" s="8">
        <f t="shared" si="52"/>
        <v>21345.848544052857</v>
      </c>
      <c r="R30" s="8">
        <f t="shared" si="53"/>
        <v>43.293134236363358</v>
      </c>
      <c r="S30" s="11">
        <f t="shared" si="12"/>
        <v>0.84001335792680298</v>
      </c>
      <c r="T30" s="23">
        <f t="shared" si="13"/>
        <v>2.7542287033381676</v>
      </c>
      <c r="U30" s="9">
        <f t="shared" si="14"/>
        <v>4.4000000000000012</v>
      </c>
      <c r="V30" s="8">
        <f t="shared" si="54"/>
        <v>0.38018354947782212</v>
      </c>
      <c r="W30" s="8">
        <f t="shared" si="55"/>
        <v>0.23333541456544932</v>
      </c>
      <c r="X30" s="12" t="str">
        <f t="shared" si="15"/>
        <v>0.676879238697711+0.340878972013116i</v>
      </c>
      <c r="Y30" s="12">
        <f t="shared" si="56"/>
        <v>0.67687923869771105</v>
      </c>
      <c r="Z30" s="18">
        <f t="shared" si="57"/>
        <v>0.34087897201311601</v>
      </c>
      <c r="AA30" s="23">
        <f t="shared" si="16"/>
        <v>3.3419606793688317</v>
      </c>
      <c r="AB30" s="9">
        <f t="shared" si="17"/>
        <v>5.240013357926804</v>
      </c>
      <c r="AC30" s="8">
        <f t="shared" si="18"/>
        <v>0.46131189895661889</v>
      </c>
      <c r="AD30" s="8">
        <f t="shared" si="19"/>
        <v>0.18913171157153888</v>
      </c>
      <c r="AE30" s="12" t="str">
        <f t="shared" si="20"/>
        <v>0.714100079081891+0.359623529509123i</v>
      </c>
      <c r="AF30" s="12">
        <f t="shared" si="21"/>
        <v>0.71410007908189099</v>
      </c>
      <c r="AG30" s="18">
        <f t="shared" si="22"/>
        <v>0.35962352950912302</v>
      </c>
      <c r="AH30" s="23">
        <f t="shared" si="23"/>
        <v>4.0551102996315258</v>
      </c>
      <c r="AI30" s="9">
        <f t="shared" si="24"/>
        <v>6.0800267158536068</v>
      </c>
      <c r="AJ30" s="8">
        <f t="shared" si="25"/>
        <v>0.55975243645142503</v>
      </c>
      <c r="AK30" s="8">
        <f t="shared" si="26"/>
        <v>0.14759927019616301</v>
      </c>
      <c r="AL30" s="12" t="str">
        <f t="shared" si="27"/>
        <v>0.74799808336458+0.376694694042712i</v>
      </c>
      <c r="AM30" s="12">
        <f t="shared" si="28"/>
        <v>0.74799808336457996</v>
      </c>
      <c r="AN30" s="18">
        <f t="shared" si="29"/>
        <v>0.376694694042712</v>
      </c>
      <c r="AO30" s="23">
        <f t="shared" si="30"/>
        <v>4.9204407591304475</v>
      </c>
      <c r="AP30" s="9">
        <f t="shared" si="31"/>
        <v>6.9200400737804095</v>
      </c>
      <c r="AQ30" s="8">
        <f t="shared" si="32"/>
        <v>0.67919945447314578</v>
      </c>
      <c r="AR30" s="8">
        <f t="shared" si="33"/>
        <v>0.10806458603944265</v>
      </c>
      <c r="AS30" s="12" t="str">
        <f t="shared" si="34"/>
        <v>0.778452174962074+0.392031490983507i</v>
      </c>
      <c r="AT30" s="12">
        <f t="shared" si="35"/>
        <v>0.77845217496207397</v>
      </c>
      <c r="AU30" s="18">
        <f t="shared" si="36"/>
        <v>0.39203149098350698</v>
      </c>
      <c r="AV30" s="23">
        <f t="shared" si="37"/>
        <v>5.9704263201699268</v>
      </c>
      <c r="AW30" s="9">
        <f t="shared" si="38"/>
        <v>7.7600534317072123</v>
      </c>
      <c r="AX30" s="8">
        <f t="shared" si="39"/>
        <v>0.82413558015240795</v>
      </c>
      <c r="AY30" s="8">
        <f t="shared" si="40"/>
        <v>6.8230081787730573E-2</v>
      </c>
      <c r="AZ30" s="12" t="str">
        <f t="shared" si="41"/>
        <v>0.80547919451897+0.405642401344503i</v>
      </c>
      <c r="BA30" s="12">
        <f t="shared" si="42"/>
        <v>0.80547919451896999</v>
      </c>
      <c r="BB30" s="18">
        <f t="shared" si="43"/>
        <v>0.40564240134450302</v>
      </c>
    </row>
    <row r="31" spans="1:54" ht="18.75" customHeight="1" x14ac:dyDescent="0.15">
      <c r="A31" s="8">
        <f>BFU725F_2V_5mA_S_N!B45*1000000</f>
        <v>600000000</v>
      </c>
      <c r="B31" s="7">
        <f t="shared" si="44"/>
        <v>0.6</v>
      </c>
      <c r="C31" s="6" t="str">
        <f>COMPLEX(BFU725F_2V_5mA_S_N!C45*COS(BFU725F_2V_5mA_S_N!D45*PI()/180),BFU725F_2V_5mA_S_N!C45*SIN(BFU725F_2V_5mA_S_N!D45*PI()/180))</f>
        <v>0.807487091544258-0.448887930211311i</v>
      </c>
      <c r="D31" s="6" t="str">
        <f>COMPLEX(BFU725F_2V_5mA_S_N!E45*COS(BFU725F_2V_5mA_S_N!F45*PI()/180),BFU725F_2V_5mA_S_N!E45*SIN(BFU725F_2V_5mA_S_N!F45*PI()/180))</f>
        <v>-12.8197254948663+5.32583911100155i</v>
      </c>
      <c r="E31" s="6" t="str">
        <f>COMPLEX(BFU725F_2V_5mA_S_N!G45*COS(BFU725F_2V_5mA_S_N!H45*PI()/180),BFU725F_2V_5mA_S_N!G45*SIN(BFU725F_2V_5mA_S_N!H45*PI()/180))</f>
        <v>0.00780331757169216+0.0243922187362142i</v>
      </c>
      <c r="F31" s="5" t="str">
        <f>COMPLEX(BFU725F_2V_5mA_S_N!I45*COS(BFU725F_2V_5mA_S_N!J45*PI()/180),BFU725F_2V_5mA_S_N!I45*SIN(BFU725F_2V_5mA_S_N!J45*PI()/180))</f>
        <v>0.909890045149795-0.30691916417406i</v>
      </c>
      <c r="G31" s="4" t="str">
        <f t="shared" si="45"/>
        <v>0.807487091544258+0.448887930211311i</v>
      </c>
      <c r="H31" s="4" t="str">
        <f t="shared" si="46"/>
        <v>0.909890045149795+0.30691916417406i</v>
      </c>
      <c r="I31" s="4">
        <f t="shared" si="3"/>
        <v>0.92386999999999986</v>
      </c>
      <c r="J31" s="4">
        <f t="shared" si="4"/>
        <v>0.96025999999999967</v>
      </c>
      <c r="K31" s="8">
        <f t="shared" si="47"/>
        <v>6.8276059424917541</v>
      </c>
      <c r="L31" s="8">
        <f t="shared" si="48"/>
        <v>8.3426844771804713</v>
      </c>
      <c r="M31" s="8">
        <f t="shared" si="49"/>
        <v>12.836849785509745</v>
      </c>
      <c r="N31" s="8">
        <f t="shared" si="50"/>
        <v>11.08458459197993</v>
      </c>
      <c r="O31" s="8">
        <f t="shared" si="6"/>
        <v>192.70992399999881</v>
      </c>
      <c r="P31" s="8">
        <f t="shared" si="51"/>
        <v>22.849040801326783</v>
      </c>
      <c r="Q31" s="8">
        <f t="shared" si="52"/>
        <v>16890.052015473935</v>
      </c>
      <c r="R31" s="8">
        <f t="shared" si="53"/>
        <v>42.276309870487189</v>
      </c>
      <c r="S31" s="11">
        <f t="shared" si="12"/>
        <v>0.78853689543609418</v>
      </c>
      <c r="T31" s="23">
        <f t="shared" si="13"/>
        <v>2.7542287033381685</v>
      </c>
      <c r="U31" s="9">
        <f t="shared" si="14"/>
        <v>4.4000000000000021</v>
      </c>
      <c r="V31" s="8">
        <f t="shared" si="54"/>
        <v>0.40339596727414601</v>
      </c>
      <c r="W31" s="8">
        <f t="shared" si="55"/>
        <v>0.23051030357197128</v>
      </c>
      <c r="X31" s="12" t="str">
        <f t="shared" si="15"/>
        <v>0.663716843031272+0.36896500641876i</v>
      </c>
      <c r="Y31" s="12">
        <f t="shared" si="56"/>
        <v>0.66371684303127199</v>
      </c>
      <c r="Z31" s="18">
        <f t="shared" si="57"/>
        <v>0.36896500641876001</v>
      </c>
      <c r="AA31" s="23">
        <f t="shared" si="16"/>
        <v>3.3025826083604133</v>
      </c>
      <c r="AB31" s="9">
        <f t="shared" si="17"/>
        <v>5.188536895436096</v>
      </c>
      <c r="AC31" s="8">
        <f t="shared" si="18"/>
        <v>0.48371019595708042</v>
      </c>
      <c r="AD31" s="8">
        <f t="shared" si="19"/>
        <v>0.18815320707966585</v>
      </c>
      <c r="AE31" s="12" t="str">
        <f t="shared" si="20"/>
        <v>0.698319434906521+0.388200838185584i</v>
      </c>
      <c r="AF31" s="12">
        <f t="shared" si="21"/>
        <v>0.69831943490652104</v>
      </c>
      <c r="AG31" s="18">
        <f t="shared" si="22"/>
        <v>0.38820083818558399</v>
      </c>
      <c r="AH31" s="23">
        <f t="shared" si="23"/>
        <v>3.9601111816985837</v>
      </c>
      <c r="AI31" s="9">
        <f t="shared" si="24"/>
        <v>5.9770737908721898</v>
      </c>
      <c r="AJ31" s="8">
        <f t="shared" si="25"/>
        <v>0.5800146076171071</v>
      </c>
      <c r="AK31" s="8">
        <f t="shared" si="26"/>
        <v>0.14795628104556569</v>
      </c>
      <c r="AL31" s="12" t="str">
        <f t="shared" si="27"/>
        <v>0.730061222673444+0.405846328201594i</v>
      </c>
      <c r="AM31" s="12">
        <f t="shared" si="28"/>
        <v>0.73006122267344398</v>
      </c>
      <c r="AN31" s="18">
        <f t="shared" si="29"/>
        <v>0.405846328201594</v>
      </c>
      <c r="AO31" s="23">
        <f t="shared" si="30"/>
        <v>4.7485505833266091</v>
      </c>
      <c r="AP31" s="9">
        <f t="shared" si="31"/>
        <v>6.7656106863082837</v>
      </c>
      <c r="AQ31" s="8">
        <f t="shared" si="32"/>
        <v>0.69549277203798499</v>
      </c>
      <c r="AR31" s="8">
        <f t="shared" si="33"/>
        <v>0.1092055061078052</v>
      </c>
      <c r="AS31" s="12" t="str">
        <f t="shared" si="34"/>
        <v>0.75882632710338+0.421837058363202i</v>
      </c>
      <c r="AT31" s="12">
        <f t="shared" si="35"/>
        <v>0.75882632710338005</v>
      </c>
      <c r="AU31" s="18">
        <f t="shared" si="36"/>
        <v>0.42183705836320201</v>
      </c>
      <c r="AV31" s="23">
        <f t="shared" si="37"/>
        <v>5.6939645398389551</v>
      </c>
      <c r="AW31" s="9">
        <f t="shared" si="38"/>
        <v>7.5541475817443775</v>
      </c>
      <c r="AX31" s="8">
        <f t="shared" si="39"/>
        <v>0.83396209268646315</v>
      </c>
      <c r="AY31" s="8">
        <f t="shared" si="40"/>
        <v>6.9535379326111493E-2</v>
      </c>
      <c r="AZ31" s="12" t="str">
        <f t="shared" si="41"/>
        <v>0.784607669893529+0.43616909379055i</v>
      </c>
      <c r="BA31" s="12">
        <f t="shared" si="42"/>
        <v>0.78460766989352904</v>
      </c>
      <c r="BB31" s="18">
        <f t="shared" si="43"/>
        <v>0.43616909379055002</v>
      </c>
    </row>
    <row r="32" spans="1:54" ht="18.75" customHeight="1" x14ac:dyDescent="0.15">
      <c r="A32" s="8">
        <f>BFU725F_2V_5mA_S_N!B46*1000000</f>
        <v>650000000</v>
      </c>
      <c r="B32" s="7">
        <f t="shared" si="44"/>
        <v>0.65</v>
      </c>
      <c r="C32" s="6" t="str">
        <f>COMPLEX(BFU725F_2V_5mA_S_N!C46*COS(BFU725F_2V_5mA_S_N!D46*PI()/180),BFU725F_2V_5mA_S_N!C46*SIN(BFU725F_2V_5mA_S_N!D46*PI()/180))</f>
        <v>0.785508985380658-0.47985316950735i</v>
      </c>
      <c r="D32" s="6" t="str">
        <f>COMPLEX(BFU725F_2V_5mA_S_N!E46*COS(BFU725F_2V_5mA_S_N!F46*PI()/180),BFU725F_2V_5mA_S_N!E46*SIN(BFU725F_2V_5mA_S_N!F46*PI()/180))</f>
        <v>-12.5843702155602+5.66092106266471i</v>
      </c>
      <c r="E32" s="6" t="str">
        <f>COMPLEX(BFU725F_2V_5mA_S_N!G46*COS(BFU725F_2V_5mA_S_N!H46*PI()/180),BFU725F_2V_5mA_S_N!G46*SIN(BFU725F_2V_5mA_S_N!H46*PI()/180))</f>
        <v>0.00906794910683612+0.0260688990944349i</v>
      </c>
      <c r="F32" s="5" t="str">
        <f>COMPLEX(BFU725F_2V_5mA_S_N!I46*COS(BFU725F_2V_5mA_S_N!J46*PI()/180),BFU725F_2V_5mA_S_N!I46*SIN(BFU725F_2V_5mA_S_N!J46*PI()/180))</f>
        <v>0.895911913970715-0.328389223948244i</v>
      </c>
      <c r="G32" s="4" t="str">
        <f t="shared" si="45"/>
        <v>0.785508985380658+0.47985316950735i</v>
      </c>
      <c r="H32" s="4" t="str">
        <f t="shared" si="46"/>
        <v>0.895911913970715+0.328389223948244i</v>
      </c>
      <c r="I32" s="4">
        <f t="shared" si="3"/>
        <v>0.9204800000000003</v>
      </c>
      <c r="J32" s="4">
        <f t="shared" si="4"/>
        <v>0.95419999999999994</v>
      </c>
      <c r="K32" s="8">
        <f t="shared" si="47"/>
        <v>6.5480779369208904</v>
      </c>
      <c r="L32" s="8">
        <f t="shared" si="48"/>
        <v>8.1611383985616026</v>
      </c>
      <c r="M32" s="8">
        <f t="shared" si="49"/>
        <v>11.172889742795595</v>
      </c>
      <c r="N32" s="8">
        <f t="shared" si="50"/>
        <v>10.481655130476135</v>
      </c>
      <c r="O32" s="8">
        <f t="shared" si="6"/>
        <v>190.41240099999965</v>
      </c>
      <c r="P32" s="8">
        <f t="shared" si="51"/>
        <v>22.796952292926214</v>
      </c>
      <c r="Q32" s="8">
        <f t="shared" si="52"/>
        <v>13930.752685227848</v>
      </c>
      <c r="R32" s="8">
        <f t="shared" si="53"/>
        <v>41.439745821963953</v>
      </c>
      <c r="S32" s="11">
        <f t="shared" si="12"/>
        <v>0.75222767971232041</v>
      </c>
      <c r="T32" s="23">
        <f t="shared" si="13"/>
        <v>2.7542287033381663</v>
      </c>
      <c r="U32" s="9">
        <f t="shared" si="14"/>
        <v>4.3999999999999995</v>
      </c>
      <c r="V32" s="8">
        <f t="shared" si="54"/>
        <v>0.42061635946765935</v>
      </c>
      <c r="W32" s="8">
        <f t="shared" si="55"/>
        <v>0.22833265079745937</v>
      </c>
      <c r="X32" s="12" t="str">
        <f t="shared" si="15"/>
        <v>0.648987096008151+0.396454427364658i</v>
      </c>
      <c r="Y32" s="12">
        <f t="shared" si="56"/>
        <v>0.64898709600815097</v>
      </c>
      <c r="Z32" s="18">
        <f t="shared" si="57"/>
        <v>0.39645442736465802</v>
      </c>
      <c r="AA32" s="23">
        <f t="shared" si="16"/>
        <v>3.2750864480883388</v>
      </c>
      <c r="AB32" s="9">
        <f t="shared" si="17"/>
        <v>5.1522276797123201</v>
      </c>
      <c r="AC32" s="8">
        <f t="shared" si="18"/>
        <v>0.50015996749549785</v>
      </c>
      <c r="AD32" s="8">
        <f t="shared" si="19"/>
        <v>0.18728673569450366</v>
      </c>
      <c r="AE32" s="12" t="str">
        <f t="shared" si="20"/>
        <v>0.681499320873606+0.416315554913523i</v>
      </c>
      <c r="AF32" s="12">
        <f t="shared" si="21"/>
        <v>0.68149932087360598</v>
      </c>
      <c r="AG32" s="18">
        <f t="shared" si="22"/>
        <v>0.41631555491352301</v>
      </c>
      <c r="AH32" s="23">
        <f t="shared" si="23"/>
        <v>3.8944446514015296</v>
      </c>
      <c r="AI32" s="9">
        <f t="shared" si="24"/>
        <v>5.9044553594246407</v>
      </c>
      <c r="AJ32" s="8">
        <f t="shared" si="25"/>
        <v>0.59474622765910734</v>
      </c>
      <c r="AK32" s="8">
        <f t="shared" si="26"/>
        <v>0.14805583822124566</v>
      </c>
      <c r="AL32" s="12" t="str">
        <f t="shared" si="27"/>
        <v>0.711473448893867+0.434626205207066i</v>
      </c>
      <c r="AM32" s="12">
        <f t="shared" si="28"/>
        <v>0.71147344889386699</v>
      </c>
      <c r="AN32" s="18">
        <f t="shared" si="29"/>
        <v>0.43462620520706602</v>
      </c>
      <c r="AO32" s="23">
        <f t="shared" si="30"/>
        <v>4.6309309336499354</v>
      </c>
      <c r="AP32" s="9">
        <f t="shared" si="31"/>
        <v>6.6566830391369614</v>
      </c>
      <c r="AQ32" s="8">
        <f t="shared" si="32"/>
        <v>0.70721988624154086</v>
      </c>
      <c r="AR32" s="8">
        <f t="shared" si="33"/>
        <v>0.1098950749548159</v>
      </c>
      <c r="AS32" s="12" t="str">
        <f t="shared" si="34"/>
        <v>0.738800027872054+0.451319515886538i</v>
      </c>
      <c r="AT32" s="12">
        <f t="shared" si="35"/>
        <v>0.73880002787205401</v>
      </c>
      <c r="AU32" s="18">
        <f t="shared" si="36"/>
        <v>0.45131951588653801</v>
      </c>
      <c r="AV32" s="23">
        <f t="shared" si="37"/>
        <v>5.5066956220620726</v>
      </c>
      <c r="AW32" s="9">
        <f t="shared" si="38"/>
        <v>7.408910718849282</v>
      </c>
      <c r="AX32" s="8">
        <f t="shared" si="39"/>
        <v>0.84096366523265487</v>
      </c>
      <c r="AY32" s="8">
        <f t="shared" si="40"/>
        <v>7.0386951279063525E-2</v>
      </c>
      <c r="AZ32" s="12" t="str">
        <f t="shared" si="41"/>
        <v>0.763459853703828+0.46638375551346i</v>
      </c>
      <c r="BA32" s="12">
        <f t="shared" si="42"/>
        <v>0.76345985370382796</v>
      </c>
      <c r="BB32" s="18">
        <f t="shared" si="43"/>
        <v>0.46638375551346001</v>
      </c>
    </row>
    <row r="33" spans="1:54" ht="18.75" customHeight="1" x14ac:dyDescent="0.15">
      <c r="A33" s="8">
        <f>BFU725F_2V_5mA_S_N!B47*1000000</f>
        <v>700000000</v>
      </c>
      <c r="B33" s="7">
        <f t="shared" ref="B33:B60" si="58">A33/1000000000</f>
        <v>0.7</v>
      </c>
      <c r="C33" s="6" t="str">
        <f>COMPLEX(BFU725F_2V_5mA_S_N!C47*COS(BFU725F_2V_5mA_S_N!D47*PI()/180),BFU725F_2V_5mA_S_N!C47*SIN(BFU725F_2V_5mA_S_N!D47*PI()/180))</f>
        <v>0.760930512223549-0.508053400802718i</v>
      </c>
      <c r="D33" s="6" t="str">
        <f>COMPLEX(BFU725F_2V_5mA_S_N!E47*COS(BFU725F_2V_5mA_S_N!F47*PI()/180),BFU725F_2V_5mA_S_N!E47*SIN(BFU725F_2V_5mA_S_N!F47*PI()/180))</f>
        <v>-12.304790236105+6.01208468382262i</v>
      </c>
      <c r="E33" s="6" t="str">
        <f>COMPLEX(BFU725F_2V_5mA_S_N!G47*COS(BFU725F_2V_5mA_S_N!H47*PI()/180),BFU725F_2V_5mA_S_N!G47*SIN(BFU725F_2V_5mA_S_N!H47*PI()/180))</f>
        <v>0.0104008323678883+0.0276270354192245i</v>
      </c>
      <c r="F33" s="5" t="str">
        <f>COMPLEX(BFU725F_2V_5mA_S_N!I47*COS(BFU725F_2V_5mA_S_N!J47*PI()/180),BFU725F_2V_5mA_S_N!I47*SIN(BFU725F_2V_5mA_S_N!J47*PI()/180))</f>
        <v>0.880408635970491-0.349111792565904i</v>
      </c>
      <c r="G33" s="4" t="str">
        <f t="shared" ref="G33:G60" si="59">IMCONJUGATE(C33)</f>
        <v>0.760930512223549+0.508053400802718i</v>
      </c>
      <c r="H33" s="4" t="str">
        <f t="shared" ref="H33:H60" si="60">IMCONJUGATE(F33)</f>
        <v>0.880408635970491+0.349111792565904i</v>
      </c>
      <c r="I33" s="4">
        <f t="shared" si="3"/>
        <v>0.91494999999999993</v>
      </c>
      <c r="J33" s="4">
        <f t="shared" si="4"/>
        <v>0.94709999999999961</v>
      </c>
      <c r="K33" s="8">
        <f t="shared" ref="K33:K60" si="61">1/(1-I33^2)</f>
        <v>6.1399981908495276</v>
      </c>
      <c r="L33" s="8">
        <f t="shared" si="48"/>
        <v>7.8816824317631706</v>
      </c>
      <c r="M33" s="8">
        <f t="shared" ref="M33:M60" si="62">1/(1-J33^2)</f>
        <v>9.7085879936415811</v>
      </c>
      <c r="N33" s="8">
        <f t="shared" si="50"/>
        <v>9.8715607118903357</v>
      </c>
      <c r="O33" s="8">
        <f t="shared" si="6"/>
        <v>187.55302499999948</v>
      </c>
      <c r="P33" s="8">
        <f t="shared" si="51"/>
        <v>22.731240731799591</v>
      </c>
      <c r="Q33" s="8">
        <f t="shared" ref="Q33:Q60" si="63">K33*M33*O33</f>
        <v>11180.169492416037</v>
      </c>
      <c r="R33" s="8">
        <f t="shared" si="53"/>
        <v>40.484483875453101</v>
      </c>
      <c r="S33" s="11">
        <f t="shared" si="12"/>
        <v>0.69633648635263401</v>
      </c>
      <c r="T33" s="23">
        <f t="shared" si="13"/>
        <v>2.7542287033381663</v>
      </c>
      <c r="U33" s="9">
        <f t="shared" si="14"/>
        <v>4.3999999999999995</v>
      </c>
      <c r="V33" s="8">
        <f t="shared" ref="V33:V60" si="64">T33/$K33</f>
        <v>0.44857158222665411</v>
      </c>
      <c r="W33" s="8">
        <f t="shared" si="55"/>
        <v>0.22463983289775613</v>
      </c>
      <c r="X33" s="12" t="str">
        <f t="shared" si="15"/>
        <v>0.633996987959604+0.423303206609919i</v>
      </c>
      <c r="Y33" s="12">
        <f t="shared" si="56"/>
        <v>0.63399698795960402</v>
      </c>
      <c r="Z33" s="18">
        <f t="shared" ref="Z33:Z60" si="65">IMAGINARY(X33)</f>
        <v>0.42330320660991899</v>
      </c>
      <c r="AA33" s="23">
        <f t="shared" si="16"/>
        <v>3.2332080292036069</v>
      </c>
      <c r="AB33" s="9">
        <f t="shared" si="17"/>
        <v>5.0963364863526337</v>
      </c>
      <c r="AC33" s="8">
        <f t="shared" si="18"/>
        <v>0.52658126740526967</v>
      </c>
      <c r="AD33" s="8">
        <f t="shared" si="19"/>
        <v>0.18562816100787322</v>
      </c>
      <c r="AE33" s="12" t="str">
        <f t="shared" si="20"/>
        <v>0.663742750455283+0.443163674225076i</v>
      </c>
      <c r="AF33" s="12">
        <f t="shared" si="21"/>
        <v>0.66374275045528297</v>
      </c>
      <c r="AG33" s="18">
        <f t="shared" si="22"/>
        <v>0.44316367422507602</v>
      </c>
      <c r="AH33" s="23">
        <f t="shared" si="23"/>
        <v>3.7954851561298124</v>
      </c>
      <c r="AI33" s="9">
        <f t="shared" si="24"/>
        <v>5.7926729727052679</v>
      </c>
      <c r="AJ33" s="8">
        <f t="shared" si="25"/>
        <v>0.61815737369210377</v>
      </c>
      <c r="AK33" s="8">
        <f t="shared" si="26"/>
        <v>0.14792570570359725</v>
      </c>
      <c r="AL33" s="12" t="str">
        <f t="shared" si="27"/>
        <v>0.691375112130981+0.461613079388927i</v>
      </c>
      <c r="AM33" s="12">
        <f t="shared" si="28"/>
        <v>0.69137511213098102</v>
      </c>
      <c r="AN33" s="18">
        <f t="shared" si="29"/>
        <v>0.46161307938892698</v>
      </c>
      <c r="AO33" s="23">
        <f t="shared" si="30"/>
        <v>4.4555461449692464</v>
      </c>
      <c r="AP33" s="9">
        <f t="shared" si="31"/>
        <v>6.4890094590579022</v>
      </c>
      <c r="AQ33" s="8">
        <f t="shared" si="32"/>
        <v>0.72565919508076904</v>
      </c>
      <c r="AR33" s="8">
        <f t="shared" si="33"/>
        <v>0.11073743086946208</v>
      </c>
      <c r="AS33" s="12" t="str">
        <f t="shared" si="34"/>
        <v>0.716795358165389+0.47858551279718i</v>
      </c>
      <c r="AT33" s="12">
        <f t="shared" si="35"/>
        <v>0.71679535816538897</v>
      </c>
      <c r="AU33" s="18">
        <f t="shared" si="36"/>
        <v>0.47858551279717998</v>
      </c>
      <c r="AV33" s="23">
        <f t="shared" si="37"/>
        <v>5.2303962822483889</v>
      </c>
      <c r="AW33" s="9">
        <f t="shared" si="38"/>
        <v>7.1853459454105364</v>
      </c>
      <c r="AX33" s="8">
        <f t="shared" si="39"/>
        <v>0.85185632302681724</v>
      </c>
      <c r="AY33" s="8">
        <f t="shared" si="40"/>
        <v>7.1561125158020433E-2</v>
      </c>
      <c r="AZ33" s="12" t="str">
        <f t="shared" si="41"/>
        <v>0.7399718422394+0.494059845030281i</v>
      </c>
      <c r="BA33" s="12">
        <f t="shared" si="42"/>
        <v>0.73997184223940005</v>
      </c>
      <c r="BB33" s="18">
        <f t="shared" si="43"/>
        <v>0.494059845030281</v>
      </c>
    </row>
    <row r="34" spans="1:54" ht="18.75" customHeight="1" x14ac:dyDescent="0.15">
      <c r="A34" s="8">
        <f>BFU725F_2V_5mA_S_N!B48*1000000</f>
        <v>750000000</v>
      </c>
      <c r="B34" s="7">
        <f t="shared" si="58"/>
        <v>0.75</v>
      </c>
      <c r="C34" s="6" t="str">
        <f>COMPLEX(BFU725F_2V_5mA_S_N!C48*COS(BFU725F_2V_5mA_S_N!D48*PI()/180),BFU725F_2V_5mA_S_N!C48*SIN(BFU725F_2V_5mA_S_N!D48*PI()/180))</f>
        <v>0.733778434397631-0.535669169556137i</v>
      </c>
      <c r="D34" s="6" t="str">
        <f>COMPLEX(BFU725F_2V_5mA_S_N!E48*COS(BFU725F_2V_5mA_S_N!F48*PI()/180),BFU725F_2V_5mA_S_N!E48*SIN(BFU725F_2V_5mA_S_N!F48*PI()/180))</f>
        <v>-12.0216724812181+6.34635539142934i</v>
      </c>
      <c r="E34" s="6" t="str">
        <f>COMPLEX(BFU725F_2V_5mA_S_N!G48*COS(BFU725F_2V_5mA_S_N!H48*PI()/180),BFU725F_2V_5mA_S_N!G48*SIN(BFU725F_2V_5mA_S_N!H48*PI()/180))</f>
        <v>0.0117077135072721+0.0291238521736332i</v>
      </c>
      <c r="F34" s="5" t="str">
        <f>COMPLEX(BFU725F_2V_5mA_S_N!I48*COS(BFU725F_2V_5mA_S_N!J48*PI()/180),BFU725F_2V_5mA_S_N!I48*SIN(BFU725F_2V_5mA_S_N!J48*PI()/180))</f>
        <v>0.864741621431932-0.367595518285076i</v>
      </c>
      <c r="G34" s="4" t="str">
        <f t="shared" si="59"/>
        <v>0.733778434397631+0.535669169556137i</v>
      </c>
      <c r="H34" s="4" t="str">
        <f t="shared" si="60"/>
        <v>0.864741621431932+0.367595518285076i</v>
      </c>
      <c r="I34" s="4">
        <f t="shared" si="3"/>
        <v>0.90849999999999997</v>
      </c>
      <c r="J34" s="4">
        <f t="shared" si="4"/>
        <v>0.93963000000000019</v>
      </c>
      <c r="K34" s="8">
        <f t="shared" si="61"/>
        <v>5.7264667270808882</v>
      </c>
      <c r="L34" s="8">
        <f t="shared" si="48"/>
        <v>7.5788674164843393</v>
      </c>
      <c r="M34" s="8">
        <f t="shared" si="62"/>
        <v>8.5400405235683561</v>
      </c>
      <c r="N34" s="8">
        <f t="shared" si="50"/>
        <v>9.3145993147593344</v>
      </c>
      <c r="O34" s="8">
        <f t="shared" si="6"/>
        <v>184.79683600000087</v>
      </c>
      <c r="P34" s="8">
        <f t="shared" si="51"/>
        <v>22.666945311724881</v>
      </c>
      <c r="Q34" s="8">
        <f t="shared" si="63"/>
        <v>9037.3521279820798</v>
      </c>
      <c r="R34" s="8">
        <f t="shared" si="53"/>
        <v>39.560412042968551</v>
      </c>
      <c r="S34" s="11">
        <f t="shared" si="12"/>
        <v>0.63577348329686778</v>
      </c>
      <c r="T34" s="23">
        <f t="shared" si="13"/>
        <v>2.7542287033381672</v>
      </c>
      <c r="U34" s="9">
        <f t="shared" si="14"/>
        <v>4.4000000000000004</v>
      </c>
      <c r="V34" s="8">
        <f t="shared" si="64"/>
        <v>0.48096476144936184</v>
      </c>
      <c r="W34" s="8">
        <f t="shared" si="55"/>
        <v>0.22009865859111996</v>
      </c>
      <c r="X34" s="12" t="str">
        <f t="shared" si="15"/>
        <v>0.617424583470132+0.450729128013273i</v>
      </c>
      <c r="Y34" s="12">
        <f t="shared" si="56"/>
        <v>0.61742458347013196</v>
      </c>
      <c r="Z34" s="18">
        <f t="shared" si="65"/>
        <v>0.45072912801327297</v>
      </c>
      <c r="AA34" s="23">
        <f t="shared" si="16"/>
        <v>3.1884333886589062</v>
      </c>
      <c r="AB34" s="9">
        <f t="shared" si="17"/>
        <v>5.0357734832968681</v>
      </c>
      <c r="AC34" s="8">
        <f t="shared" si="18"/>
        <v>0.55678894868638051</v>
      </c>
      <c r="AD34" s="8">
        <f t="shared" si="19"/>
        <v>0.183316673796002</v>
      </c>
      <c r="AE34" s="12" t="str">
        <f t="shared" si="20"/>
        <v>0.64422707089931+0.470295342431953i</v>
      </c>
      <c r="AF34" s="12">
        <f t="shared" si="21"/>
        <v>0.64422707089930997</v>
      </c>
      <c r="AG34" s="18">
        <f t="shared" si="22"/>
        <v>0.47029534243195298</v>
      </c>
      <c r="AH34" s="23">
        <f t="shared" si="23"/>
        <v>3.6910905262128169</v>
      </c>
      <c r="AI34" s="9">
        <f t="shared" si="24"/>
        <v>5.6715469665937359</v>
      </c>
      <c r="AJ34" s="8">
        <f t="shared" si="25"/>
        <v>0.64456683363886047</v>
      </c>
      <c r="AK34" s="8">
        <f t="shared" si="26"/>
        <v>0.14733193328426505</v>
      </c>
      <c r="AL34" s="12" t="str">
        <f t="shared" si="27"/>
        <v>0.669325780178875+0.488617773463539i</v>
      </c>
      <c r="AM34" s="12">
        <f t="shared" si="28"/>
        <v>0.66932578017887501</v>
      </c>
      <c r="AN34" s="18">
        <f t="shared" si="29"/>
        <v>0.48861777346353902</v>
      </c>
      <c r="AO34" s="23">
        <f t="shared" si="30"/>
        <v>4.2729916582728071</v>
      </c>
      <c r="AP34" s="9">
        <f t="shared" si="31"/>
        <v>6.3073204498906037</v>
      </c>
      <c r="AQ34" s="8">
        <f t="shared" si="32"/>
        <v>0.74618291905294953</v>
      </c>
      <c r="AR34" s="8">
        <f t="shared" si="33"/>
        <v>0.11129310957088281</v>
      </c>
      <c r="AS34" s="12" t="str">
        <f t="shared" si="34"/>
        <v>0.692635653465207+0.505634327617244i</v>
      </c>
      <c r="AT34" s="12">
        <f t="shared" si="35"/>
        <v>0.69263565346520695</v>
      </c>
      <c r="AU34" s="18">
        <f t="shared" si="36"/>
        <v>0.50563432761724403</v>
      </c>
      <c r="AV34" s="23">
        <f t="shared" si="37"/>
        <v>4.9466296158286829</v>
      </c>
      <c r="AW34" s="9">
        <f t="shared" si="38"/>
        <v>6.9430939331874715</v>
      </c>
      <c r="AX34" s="8">
        <f t="shared" si="39"/>
        <v>0.86381879989552768</v>
      </c>
      <c r="AY34" s="8">
        <f t="shared" si="40"/>
        <v>7.2603011161341255E-2</v>
      </c>
      <c r="AZ34" s="12" t="str">
        <f t="shared" si="41"/>
        <v>0.714118676947323+0.521317254245724i</v>
      </c>
      <c r="BA34" s="12">
        <f t="shared" si="42"/>
        <v>0.71411867694732301</v>
      </c>
      <c r="BB34" s="18">
        <f t="shared" si="43"/>
        <v>0.52131725424572395</v>
      </c>
    </row>
    <row r="35" spans="1:54" ht="18.75" customHeight="1" x14ac:dyDescent="0.15">
      <c r="A35" s="8">
        <f>BFU725F_2V_5mA_S_N!B49*1000000</f>
        <v>800000000</v>
      </c>
      <c r="B35" s="7">
        <f t="shared" si="58"/>
        <v>0.8</v>
      </c>
      <c r="C35" s="6" t="str">
        <f>COMPLEX(BFU725F_2V_5mA_S_N!C49*COS(BFU725F_2V_5mA_S_N!D49*PI()/180),BFU725F_2V_5mA_S_N!C49*SIN(BFU725F_2V_5mA_S_N!D49*PI()/180))</f>
        <v>0.708400117568512-0.561269733220061i</v>
      </c>
      <c r="D35" s="6" t="str">
        <f>COMPLEX(BFU725F_2V_5mA_S_N!E49*COS(BFU725F_2V_5mA_S_N!F49*PI()/180),BFU725F_2V_5mA_S_N!E49*SIN(BFU725F_2V_5mA_S_N!F49*PI()/180))</f>
        <v>-11.7428339798368+6.66001877790065i</v>
      </c>
      <c r="E35" s="6" t="str">
        <f>COMPLEX(BFU725F_2V_5mA_S_N!G49*COS(BFU725F_2V_5mA_S_N!H49*PI()/180),BFU725F_2V_5mA_S_N!G49*SIN(BFU725F_2V_5mA_S_N!H49*PI()/180))</f>
        <v>0.0131244162426849+0.0304892002894263i</v>
      </c>
      <c r="F35" s="5" t="str">
        <f>COMPLEX(BFU725F_2V_5mA_S_N!I49*COS(BFU725F_2V_5mA_S_N!J49*PI()/180),BFU725F_2V_5mA_S_N!I49*SIN(BFU725F_2V_5mA_S_N!J49*PI()/180))</f>
        <v>0.848850466565833-0.386306807875511i</v>
      </c>
      <c r="G35" s="4" t="str">
        <f t="shared" si="59"/>
        <v>0.708400117568512+0.561269733220061i</v>
      </c>
      <c r="H35" s="4" t="str">
        <f t="shared" si="60"/>
        <v>0.848850466565833+0.386306807875511i</v>
      </c>
      <c r="I35" s="4">
        <f t="shared" ref="I35:I66" si="66">IMABS(C35)</f>
        <v>0.90380000000000005</v>
      </c>
      <c r="J35" s="4">
        <f t="shared" ref="J35:J66" si="67">IMABS(F35)</f>
        <v>0.93261999999999967</v>
      </c>
      <c r="K35" s="8">
        <f t="shared" si="61"/>
        <v>5.460137826983086</v>
      </c>
      <c r="L35" s="8">
        <f t="shared" si="48"/>
        <v>7.3720360547813133</v>
      </c>
      <c r="M35" s="8">
        <f t="shared" si="62"/>
        <v>7.6793157314385567</v>
      </c>
      <c r="N35" s="8">
        <f t="shared" si="50"/>
        <v>8.8532252376850558</v>
      </c>
      <c r="O35" s="8">
        <f t="shared" ref="O35:O66" si="68">(IMABS(D35))^2</f>
        <v>182.24999999999903</v>
      </c>
      <c r="P35" s="8">
        <f t="shared" si="51"/>
        <v>22.606675369900099</v>
      </c>
      <c r="Q35" s="8">
        <f t="shared" si="63"/>
        <v>7641.7647911020622</v>
      </c>
      <c r="R35" s="8">
        <f t="shared" si="53"/>
        <v>38.831936662366473</v>
      </c>
      <c r="S35" s="11">
        <f t="shared" si="12"/>
        <v>0.59440721095626259</v>
      </c>
      <c r="T35" s="23">
        <f t="shared" si="13"/>
        <v>2.7542287033381672</v>
      </c>
      <c r="U35" s="9">
        <f t="shared" si="14"/>
        <v>4.4000000000000004</v>
      </c>
      <c r="V35" s="8">
        <f t="shared" si="64"/>
        <v>0.50442475824094224</v>
      </c>
      <c r="W35" s="8">
        <f t="shared" si="55"/>
        <v>0.21661954495826174</v>
      </c>
      <c r="X35" s="12" t="str">
        <f t="shared" ref="X35:X66" si="69">IMDIV(IMPRODUCT(V35,$G35),(1-$I35^2*(1-$V35)))</f>
        <v>0.600373428741394+0.475679528877979i</v>
      </c>
      <c r="Y35" s="12">
        <f t="shared" si="56"/>
        <v>0.60037342874139399</v>
      </c>
      <c r="Z35" s="18">
        <f t="shared" si="65"/>
        <v>0.47567952887797899</v>
      </c>
      <c r="AA35" s="23">
        <f t="shared" si="16"/>
        <v>3.1582079402887744</v>
      </c>
      <c r="AB35" s="9">
        <f t="shared" si="17"/>
        <v>4.9944072109562629</v>
      </c>
      <c r="AC35" s="8">
        <f t="shared" si="18"/>
        <v>0.57841176182063392</v>
      </c>
      <c r="AD35" s="8">
        <f t="shared" si="19"/>
        <v>0.18137855721115048</v>
      </c>
      <c r="AE35" s="12" t="str">
        <f t="shared" si="20"/>
        <v>0.624972698072365+0.495169679983817i</v>
      </c>
      <c r="AF35" s="12">
        <f t="shared" si="21"/>
        <v>0.624972698072365</v>
      </c>
      <c r="AG35" s="18">
        <f t="shared" si="22"/>
        <v>0.495169679983817</v>
      </c>
      <c r="AH35" s="23">
        <f t="shared" si="23"/>
        <v>3.6214412339883335</v>
      </c>
      <c r="AI35" s="9">
        <f t="shared" si="24"/>
        <v>5.5888144219125255</v>
      </c>
      <c r="AJ35" s="8">
        <f t="shared" si="25"/>
        <v>0.66325088280588407</v>
      </c>
      <c r="AK35" s="8">
        <f t="shared" si="26"/>
        <v>0.14660762458792595</v>
      </c>
      <c r="AL35" s="12" t="str">
        <f t="shared" si="27"/>
        <v>0.648131890665241+0.513518849507971i</v>
      </c>
      <c r="AM35" s="12">
        <f t="shared" si="28"/>
        <v>0.64813189066524102</v>
      </c>
      <c r="AN35" s="18">
        <f t="shared" si="29"/>
        <v>0.513518849507971</v>
      </c>
      <c r="AO35" s="23">
        <f t="shared" si="30"/>
        <v>4.1526197321990699</v>
      </c>
      <c r="AP35" s="9">
        <f t="shared" si="31"/>
        <v>6.1832216328687881</v>
      </c>
      <c r="AQ35" s="8">
        <f t="shared" si="32"/>
        <v>0.76053386632064834</v>
      </c>
      <c r="AR35" s="8">
        <f t="shared" si="33"/>
        <v>0.11141694063364239</v>
      </c>
      <c r="AS35" s="12" t="str">
        <f t="shared" si="34"/>
        <v>0.669776592794093+0.530668079001589i</v>
      </c>
      <c r="AT35" s="12">
        <f t="shared" si="35"/>
        <v>0.66977659279409296</v>
      </c>
      <c r="AU35" s="18">
        <f t="shared" si="36"/>
        <v>0.53066807900158897</v>
      </c>
      <c r="AV35" s="23">
        <f t="shared" si="37"/>
        <v>4.7617093654334388</v>
      </c>
      <c r="AW35" s="9">
        <f t="shared" si="38"/>
        <v>6.7776288438250507</v>
      </c>
      <c r="AX35" s="8">
        <f t="shared" si="39"/>
        <v>0.87208592828955145</v>
      </c>
      <c r="AY35" s="8">
        <f t="shared" si="40"/>
        <v>7.3144848964572115E-2</v>
      </c>
      <c r="AZ35" s="12" t="str">
        <f t="shared" si="41"/>
        <v>0.689868149902045+0.546586742223529i</v>
      </c>
      <c r="BA35" s="12">
        <f t="shared" si="42"/>
        <v>0.68986814990204504</v>
      </c>
      <c r="BB35" s="18">
        <f t="shared" si="43"/>
        <v>0.54658674222352899</v>
      </c>
    </row>
    <row r="36" spans="1:54" ht="18.75" customHeight="1" x14ac:dyDescent="0.15">
      <c r="A36" s="8">
        <f>BFU725F_2V_5mA_S_N!B50*1000000</f>
        <v>850000000</v>
      </c>
      <c r="B36" s="7">
        <f t="shared" si="58"/>
        <v>0.85</v>
      </c>
      <c r="C36" s="6" t="str">
        <f>COMPLEX(BFU725F_2V_5mA_S_N!C50*COS(BFU725F_2V_5mA_S_N!D50*PI()/180),BFU725F_2V_5mA_S_N!C50*SIN(BFU725F_2V_5mA_S_N!D50*PI()/180))</f>
        <v>0.681087806821368-0.583350578125417i</v>
      </c>
      <c r="D36" s="6" t="str">
        <f>COMPLEX(BFU725F_2V_5mA_S_N!E50*COS(BFU725F_2V_5mA_S_N!F50*PI()/180),BFU725F_2V_5mA_S_N!E50*SIN(BFU725F_2V_5mA_S_N!F50*PI()/180))</f>
        <v>-11.4151266642634+6.95688919265088i</v>
      </c>
      <c r="E36" s="6" t="str">
        <f>COMPLEX(BFU725F_2V_5mA_S_N!G50*COS(BFU725F_2V_5mA_S_N!H50*PI()/180),BFU725F_2V_5mA_S_N!G50*SIN(BFU725F_2V_5mA_S_N!H50*PI()/180))</f>
        <v>0.0145788248802942+0.031769637865574i</v>
      </c>
      <c r="F36" s="5" t="str">
        <f>COMPLEX(BFU725F_2V_5mA_S_N!I50*COS(BFU725F_2V_5mA_S_N!J50*PI()/180),BFU725F_2V_5mA_S_N!I50*SIN(BFU725F_2V_5mA_S_N!J50*PI()/180))</f>
        <v>0.832249926184367-0.403759904852023i</v>
      </c>
      <c r="G36" s="4" t="str">
        <f t="shared" si="59"/>
        <v>0.681087806821368+0.583350578125417i</v>
      </c>
      <c r="H36" s="4" t="str">
        <f t="shared" si="60"/>
        <v>0.832249926184367+0.403759904852023i</v>
      </c>
      <c r="I36" s="4">
        <f t="shared" si="66"/>
        <v>0.89675999999999967</v>
      </c>
      <c r="J36" s="4">
        <f t="shared" si="67"/>
        <v>0.9250199999999994</v>
      </c>
      <c r="K36" s="8">
        <f t="shared" si="61"/>
        <v>5.1066914906889043</v>
      </c>
      <c r="L36" s="8">
        <f t="shared" si="48"/>
        <v>7.0813962172111458</v>
      </c>
      <c r="M36" s="8">
        <f t="shared" si="62"/>
        <v>6.9281824798131124</v>
      </c>
      <c r="N36" s="8">
        <f t="shared" si="50"/>
        <v>8.4061931794292342</v>
      </c>
      <c r="O36" s="8">
        <f t="shared" si="68"/>
        <v>178.70342399999987</v>
      </c>
      <c r="P36" s="8">
        <f t="shared" si="51"/>
        <v>22.521328737706696</v>
      </c>
      <c r="Q36" s="8">
        <f t="shared" si="63"/>
        <v>6322.5433165679224</v>
      </c>
      <c r="R36" s="8">
        <f t="shared" si="53"/>
        <v>38.008918134347077</v>
      </c>
      <c r="S36" s="11">
        <f t="shared" si="12"/>
        <v>0.5362792434422291</v>
      </c>
      <c r="T36" s="23">
        <f t="shared" si="13"/>
        <v>2.7542287033381658</v>
      </c>
      <c r="U36" s="9">
        <f t="shared" si="14"/>
        <v>4.3999999999999986</v>
      </c>
      <c r="V36" s="8">
        <f t="shared" si="64"/>
        <v>0.53933720264088525</v>
      </c>
      <c r="W36" s="8">
        <f t="shared" si="55"/>
        <v>0.21111799355556682</v>
      </c>
      <c r="X36" s="12" t="str">
        <f t="shared" si="69"/>
        <v>0.583494524351503+0.499762093381212i</v>
      </c>
      <c r="Y36" s="12">
        <f t="shared" si="56"/>
        <v>0.58349452435150295</v>
      </c>
      <c r="Z36" s="18">
        <f t="shared" si="65"/>
        <v>0.49976209338121202</v>
      </c>
      <c r="AA36" s="23">
        <f t="shared" si="16"/>
        <v>3.116218663848616</v>
      </c>
      <c r="AB36" s="9">
        <f t="shared" si="17"/>
        <v>4.936279243442228</v>
      </c>
      <c r="AC36" s="8">
        <f t="shared" si="18"/>
        <v>0.61022262056175847</v>
      </c>
      <c r="AD36" s="8">
        <f t="shared" si="19"/>
        <v>0.17807251565344434</v>
      </c>
      <c r="AE36" s="12" t="str">
        <f t="shared" si="20"/>
        <v>0.605368206105192+0.518496865563225i</v>
      </c>
      <c r="AF36" s="12">
        <f t="shared" si="21"/>
        <v>0.60536820610519204</v>
      </c>
      <c r="AG36" s="18">
        <f t="shared" si="22"/>
        <v>0.51849686556322505</v>
      </c>
      <c r="AH36" s="23">
        <f t="shared" si="23"/>
        <v>3.5257851859392799</v>
      </c>
      <c r="AI36" s="9">
        <f t="shared" si="24"/>
        <v>5.4725584868844575</v>
      </c>
      <c r="AJ36" s="8">
        <f t="shared" si="25"/>
        <v>0.69042455225029531</v>
      </c>
      <c r="AK36" s="8">
        <f t="shared" si="26"/>
        <v>0.14506981210443248</v>
      </c>
      <c r="AL36" s="12" t="str">
        <f t="shared" si="27"/>
        <v>0.626113038372857+0.536264780030721i</v>
      </c>
      <c r="AM36" s="12">
        <f t="shared" si="28"/>
        <v>0.62611303837285703</v>
      </c>
      <c r="AN36" s="18">
        <f t="shared" si="29"/>
        <v>0.53626478003072098</v>
      </c>
      <c r="AO36" s="23">
        <f t="shared" si="30"/>
        <v>3.9891812861540505</v>
      </c>
      <c r="AP36" s="9">
        <f t="shared" si="31"/>
        <v>6.0088377303266869</v>
      </c>
      <c r="AQ36" s="8">
        <f t="shared" si="32"/>
        <v>0.78116747280065291</v>
      </c>
      <c r="AR36" s="8">
        <f t="shared" si="33"/>
        <v>0.11116774113950731</v>
      </c>
      <c r="AS36" s="12" t="str">
        <f t="shared" si="34"/>
        <v>0.645668682117353+0.553014156498356i</v>
      </c>
      <c r="AT36" s="12">
        <f t="shared" si="35"/>
        <v>0.64566868211735295</v>
      </c>
      <c r="AU36" s="18">
        <f t="shared" si="36"/>
        <v>0.55301415649835595</v>
      </c>
      <c r="AV36" s="23">
        <f t="shared" si="37"/>
        <v>4.5134818188199572</v>
      </c>
      <c r="AW36" s="9">
        <f t="shared" si="38"/>
        <v>6.5451169737689163</v>
      </c>
      <c r="AX36" s="8">
        <f t="shared" si="39"/>
        <v>0.88383679081641142</v>
      </c>
      <c r="AY36" s="8">
        <f t="shared" si="40"/>
        <v>7.3618439506724739E-2</v>
      </c>
      <c r="AZ36" s="12" t="str">
        <f t="shared" si="41"/>
        <v>0.663998517059924+0.568713629758045i</v>
      </c>
      <c r="BA36" s="12">
        <f t="shared" si="42"/>
        <v>0.66399851705992397</v>
      </c>
      <c r="BB36" s="18">
        <f t="shared" si="43"/>
        <v>0.56871362975804496</v>
      </c>
    </row>
    <row r="37" spans="1:54" ht="18.75" customHeight="1" x14ac:dyDescent="0.15">
      <c r="A37" s="8">
        <f>BFU725F_2V_5mA_S_N!B51*1000000</f>
        <v>900000000</v>
      </c>
      <c r="B37" s="7">
        <f t="shared" si="58"/>
        <v>0.9</v>
      </c>
      <c r="C37" s="6" t="str">
        <f>COMPLEX(BFU725F_2V_5mA_S_N!C51*COS(BFU725F_2V_5mA_S_N!D51*PI()/180),BFU725F_2V_5mA_S_N!C51*SIN(BFU725F_2V_5mA_S_N!D51*PI()/180))</f>
        <v>0.653194302919553-0.607410638311052i</v>
      </c>
      <c r="D37" s="6" t="str">
        <f>COMPLEX(BFU725F_2V_5mA_S_N!E51*COS(BFU725F_2V_5mA_S_N!F51*PI()/180),BFU725F_2V_5mA_S_N!E51*SIN(BFU725F_2V_5mA_S_N!F51*PI()/180))</f>
        <v>-11.1215838620877+7.23901045713786i</v>
      </c>
      <c r="E37" s="6" t="str">
        <f>COMPLEX(BFU725F_2V_5mA_S_N!G51*COS(BFU725F_2V_5mA_S_N!H51*PI()/180),BFU725F_2V_5mA_S_N!G51*SIN(BFU725F_2V_5mA_S_N!H51*PI()/180))</f>
        <v>0.0161023129652555+0.0330878878317877i</v>
      </c>
      <c r="F37" s="5" t="str">
        <f>COMPLEX(BFU725F_2V_5mA_S_N!I51*COS(BFU725F_2V_5mA_S_N!J51*PI()/180),BFU725F_2V_5mA_S_N!I51*SIN(BFU725F_2V_5mA_S_N!J51*PI()/180))</f>
        <v>0.815097641113455-0.42034300928085i</v>
      </c>
      <c r="G37" s="4" t="str">
        <f t="shared" si="59"/>
        <v>0.653194302919553+0.607410638311052i</v>
      </c>
      <c r="H37" s="4" t="str">
        <f t="shared" si="60"/>
        <v>0.815097641113455+0.42034300928085i</v>
      </c>
      <c r="I37" s="4">
        <f t="shared" si="66"/>
        <v>0.89197000000000026</v>
      </c>
      <c r="J37" s="4">
        <f t="shared" si="67"/>
        <v>0.91709999999999969</v>
      </c>
      <c r="K37" s="8">
        <f t="shared" si="61"/>
        <v>4.8926187820361777</v>
      </c>
      <c r="L37" s="8">
        <f t="shared" si="48"/>
        <v>6.8954137817401504</v>
      </c>
      <c r="M37" s="8">
        <f t="shared" si="62"/>
        <v>6.292173687400636</v>
      </c>
      <c r="N37" s="8">
        <f t="shared" si="50"/>
        <v>7.9880070225998541</v>
      </c>
      <c r="O37" s="8">
        <f t="shared" si="68"/>
        <v>176.09290000000084</v>
      </c>
      <c r="P37" s="8">
        <f t="shared" si="51"/>
        <v>22.457418457288728</v>
      </c>
      <c r="Q37" s="8">
        <f t="shared" si="63"/>
        <v>5421.0564064000437</v>
      </c>
      <c r="R37" s="8">
        <f t="shared" si="53"/>
        <v>37.340839261628737</v>
      </c>
      <c r="S37" s="11">
        <f t="shared" si="12"/>
        <v>0.49908275634803001</v>
      </c>
      <c r="T37" s="23">
        <f t="shared" si="13"/>
        <v>2.7542287033381672</v>
      </c>
      <c r="U37" s="9">
        <f t="shared" si="14"/>
        <v>4.4000000000000004</v>
      </c>
      <c r="V37" s="8">
        <f t="shared" si="64"/>
        <v>0.56293548016670336</v>
      </c>
      <c r="W37" s="8">
        <f t="shared" si="55"/>
        <v>0.20716007822272697</v>
      </c>
      <c r="X37" s="12" t="str">
        <f t="shared" si="69"/>
        <v>0.563735881396111+0.524222532295765i</v>
      </c>
      <c r="Y37" s="12">
        <f t="shared" si="56"/>
        <v>0.56373588139611097</v>
      </c>
      <c r="Z37" s="18">
        <f t="shared" si="65"/>
        <v>0.52422253229576499</v>
      </c>
      <c r="AA37" s="23">
        <f t="shared" si="16"/>
        <v>3.0896428212845759</v>
      </c>
      <c r="AB37" s="9">
        <f t="shared" si="17"/>
        <v>4.8990827563480304</v>
      </c>
      <c r="AC37" s="8">
        <f t="shared" si="18"/>
        <v>0.63149061043312038</v>
      </c>
      <c r="AD37" s="8">
        <f t="shared" si="19"/>
        <v>0.17554164919230966</v>
      </c>
      <c r="AE37" s="12" t="str">
        <f t="shared" si="20"/>
        <v>0.583588276590775+0.542683434332567i</v>
      </c>
      <c r="AF37" s="12">
        <f t="shared" si="21"/>
        <v>0.58358827659077495</v>
      </c>
      <c r="AG37" s="18">
        <f t="shared" si="22"/>
        <v>0.54268343433256705</v>
      </c>
      <c r="AH37" s="23">
        <f t="shared" si="23"/>
        <v>3.4659041754758948</v>
      </c>
      <c r="AI37" s="9">
        <f t="shared" si="24"/>
        <v>5.3981655126960604</v>
      </c>
      <c r="AJ37" s="8">
        <f t="shared" si="25"/>
        <v>0.7083944876721987</v>
      </c>
      <c r="AK37" s="8">
        <f t="shared" si="26"/>
        <v>0.14371356266515473</v>
      </c>
      <c r="AL37" s="12" t="str">
        <f t="shared" si="27"/>
        <v>0.602502468385976+0.560271893478811i</v>
      </c>
      <c r="AM37" s="12">
        <f t="shared" si="28"/>
        <v>0.60250246838597599</v>
      </c>
      <c r="AN37" s="18">
        <f t="shared" si="29"/>
        <v>0.56027189347881101</v>
      </c>
      <c r="AO37" s="23">
        <f t="shared" si="30"/>
        <v>3.8879872038369885</v>
      </c>
      <c r="AP37" s="9">
        <f t="shared" si="31"/>
        <v>5.8972482690440904</v>
      </c>
      <c r="AQ37" s="8">
        <f t="shared" si="32"/>
        <v>0.79466383485919412</v>
      </c>
      <c r="AR37" s="8">
        <f t="shared" si="33"/>
        <v>0.11070230624128535</v>
      </c>
      <c r="AS37" s="12" t="str">
        <f t="shared" si="34"/>
        <v>0.620427672687059+0.57694068519624i</v>
      </c>
      <c r="AT37" s="12">
        <f t="shared" si="35"/>
        <v>0.62042767268705901</v>
      </c>
      <c r="AU37" s="18">
        <f t="shared" si="36"/>
        <v>0.57694068519623998</v>
      </c>
      <c r="AV37" s="23">
        <f t="shared" si="37"/>
        <v>4.3614721388321582</v>
      </c>
      <c r="AW37" s="9">
        <f t="shared" si="38"/>
        <v>6.3963310253921204</v>
      </c>
      <c r="AX37" s="8">
        <f t="shared" si="39"/>
        <v>0.89143919302395136</v>
      </c>
      <c r="AY37" s="8">
        <f t="shared" si="40"/>
        <v>7.3709897524187717E-2</v>
      </c>
      <c r="AZ37" s="12" t="str">
        <f t="shared" si="41"/>
        <v>0.637330594195974+0.592658847919278i</v>
      </c>
      <c r="BA37" s="12">
        <f t="shared" si="42"/>
        <v>0.63733059419597404</v>
      </c>
      <c r="BB37" s="18">
        <f t="shared" si="43"/>
        <v>0.59265884791927803</v>
      </c>
    </row>
    <row r="38" spans="1:54" ht="18.75" customHeight="1" x14ac:dyDescent="0.15">
      <c r="A38" s="8">
        <f>BFU725F_2V_5mA_S_N!B52*1000000</f>
        <v>950000000</v>
      </c>
      <c r="B38" s="7">
        <f t="shared" si="58"/>
        <v>0.95</v>
      </c>
      <c r="C38" s="6" t="str">
        <f>COMPLEX(BFU725F_2V_5mA_S_N!C52*COS(BFU725F_2V_5mA_S_N!D52*PI()/180),BFU725F_2V_5mA_S_N!C52*SIN(BFU725F_2V_5mA_S_N!D52*PI()/180))</f>
        <v>0.623859494132905-0.627572578735111i</v>
      </c>
      <c r="D38" s="6" t="str">
        <f>COMPLEX(BFU725F_2V_5mA_S_N!E52*COS(BFU725F_2V_5mA_S_N!F52*PI()/180),BFU725F_2V_5mA_S_N!E52*SIN(BFU725F_2V_5mA_S_N!F52*PI()/180))</f>
        <v>-10.7949817020778+7.49712071743584i</v>
      </c>
      <c r="E38" s="6" t="str">
        <f>COMPLEX(BFU725F_2V_5mA_S_N!G52*COS(BFU725F_2V_5mA_S_N!H52*PI()/180),BFU725F_2V_5mA_S_N!G52*SIN(BFU725F_2V_5mA_S_N!H52*PI()/180))</f>
        <v>0.0176442500582815+0.0341704739340975i</v>
      </c>
      <c r="F38" s="5" t="str">
        <f>COMPLEX(BFU725F_2V_5mA_S_N!I52*COS(BFU725F_2V_5mA_S_N!J52*PI()/180),BFU725F_2V_5mA_S_N!I52*SIN(BFU725F_2V_5mA_S_N!J52*PI()/180))</f>
        <v>0.797405158920956-0.436024060604739i</v>
      </c>
      <c r="G38" s="4" t="str">
        <f t="shared" si="59"/>
        <v>0.623859494132905+0.627572578735111i</v>
      </c>
      <c r="H38" s="4" t="str">
        <f t="shared" si="60"/>
        <v>0.797405158920956+0.436024060604739i</v>
      </c>
      <c r="I38" s="4">
        <f t="shared" si="66"/>
        <v>0.8849000000000008</v>
      </c>
      <c r="J38" s="4">
        <f t="shared" si="67"/>
        <v>0.90883000000000014</v>
      </c>
      <c r="K38" s="8">
        <f t="shared" si="61"/>
        <v>4.6093147152049943</v>
      </c>
      <c r="L38" s="8">
        <f t="shared" si="48"/>
        <v>6.6363636193460955</v>
      </c>
      <c r="M38" s="8">
        <f t="shared" si="62"/>
        <v>5.7462007337506522</v>
      </c>
      <c r="N38" s="8">
        <f t="shared" si="50"/>
        <v>7.59380793260092</v>
      </c>
      <c r="O38" s="8">
        <f t="shared" si="68"/>
        <v>172.7384490000002</v>
      </c>
      <c r="P38" s="8">
        <f t="shared" si="51"/>
        <v>22.373890157956762</v>
      </c>
      <c r="Q38" s="8">
        <f t="shared" si="63"/>
        <v>4575.1587823221053</v>
      </c>
      <c r="R38" s="8">
        <f t="shared" si="53"/>
        <v>36.604061709903775</v>
      </c>
      <c r="S38" s="11">
        <f t="shared" si="12"/>
        <v>0.44727272386921901</v>
      </c>
      <c r="T38" s="23">
        <f t="shared" si="13"/>
        <v>2.7542287033381685</v>
      </c>
      <c r="U38" s="9">
        <f t="shared" si="14"/>
        <v>4.4000000000000021</v>
      </c>
      <c r="V38" s="8">
        <f t="shared" si="64"/>
        <v>0.59753539810433121</v>
      </c>
      <c r="W38" s="8">
        <f t="shared" si="55"/>
        <v>0.20097010303245225</v>
      </c>
      <c r="X38" s="12" t="str">
        <f t="shared" si="69"/>
        <v>0.54432013485187+0.547559817393205i</v>
      </c>
      <c r="Y38" s="12">
        <f t="shared" si="56"/>
        <v>0.54432013485187003</v>
      </c>
      <c r="Z38" s="18">
        <f t="shared" si="65"/>
        <v>0.54755981739320503</v>
      </c>
      <c r="AA38" s="23">
        <f t="shared" si="16"/>
        <v>3.053003290565016</v>
      </c>
      <c r="AB38" s="9">
        <f t="shared" si="17"/>
        <v>4.8472727238692208</v>
      </c>
      <c r="AC38" s="8">
        <f t="shared" si="18"/>
        <v>0.66235513936462398</v>
      </c>
      <c r="AD38" s="8">
        <f t="shared" si="19"/>
        <v>0.17137495217074192</v>
      </c>
      <c r="AE38" s="12" t="str">
        <f t="shared" si="20"/>
        <v>0.561734808067208+0.565078139195408i</v>
      </c>
      <c r="AF38" s="12">
        <f t="shared" si="21"/>
        <v>0.56173480806720799</v>
      </c>
      <c r="AG38" s="18">
        <f t="shared" si="22"/>
        <v>0.56507813919540795</v>
      </c>
      <c r="AH38" s="23">
        <f t="shared" si="23"/>
        <v>3.3841884956408395</v>
      </c>
      <c r="AI38" s="9">
        <f t="shared" si="24"/>
        <v>5.2945454477384395</v>
      </c>
      <c r="AJ38" s="8">
        <f t="shared" si="25"/>
        <v>0.73420642866438146</v>
      </c>
      <c r="AK38" s="8">
        <f t="shared" si="26"/>
        <v>0.14124773930965598</v>
      </c>
      <c r="AL38" s="12" t="str">
        <f t="shared" si="27"/>
        <v>0.578429724913635+0.581872420785435i</v>
      </c>
      <c r="AM38" s="12">
        <f t="shared" si="28"/>
        <v>0.57842972491363498</v>
      </c>
      <c r="AN38" s="18">
        <f t="shared" si="29"/>
        <v>0.581872420785435</v>
      </c>
      <c r="AO38" s="23">
        <f t="shared" si="30"/>
        <v>3.7513001736425466</v>
      </c>
      <c r="AP38" s="9">
        <f t="shared" si="31"/>
        <v>5.7418181716076582</v>
      </c>
      <c r="AQ38" s="8">
        <f t="shared" si="32"/>
        <v>0.81385203775909054</v>
      </c>
      <c r="AR38" s="8">
        <f t="shared" si="33"/>
        <v>0.10957571088729562</v>
      </c>
      <c r="AS38" s="12" t="str">
        <f t="shared" si="34"/>
        <v>0.594365728234341+0.59790327195106i</v>
      </c>
      <c r="AT38" s="12">
        <f t="shared" si="35"/>
        <v>0.59436572823434097</v>
      </c>
      <c r="AU38" s="18">
        <f t="shared" si="36"/>
        <v>0.59790327195105997</v>
      </c>
      <c r="AV38" s="23">
        <f t="shared" si="37"/>
        <v>4.1582355743177466</v>
      </c>
      <c r="AW38" s="9">
        <f t="shared" si="38"/>
        <v>6.1890908954768769</v>
      </c>
      <c r="AX38" s="8">
        <f t="shared" si="39"/>
        <v>0.90213748273702188</v>
      </c>
      <c r="AY38" s="8">
        <f t="shared" si="40"/>
        <v>7.350156100824537E-2</v>
      </c>
      <c r="AZ38" s="12" t="str">
        <f t="shared" si="41"/>
        <v>0.609514791731655+0.613142499587798i</v>
      </c>
      <c r="BA38" s="12">
        <f t="shared" si="42"/>
        <v>0.60951479173165501</v>
      </c>
      <c r="BB38" s="18">
        <f t="shared" si="43"/>
        <v>0.61314249958779798</v>
      </c>
    </row>
    <row r="39" spans="1:54" ht="18.75" customHeight="1" x14ac:dyDescent="0.15">
      <c r="A39" s="8">
        <f>BFU725F_2V_5mA_S_N!B53*1000000</f>
        <v>1000000000</v>
      </c>
      <c r="B39" s="7">
        <f t="shared" si="58"/>
        <v>1</v>
      </c>
      <c r="C39" s="6" t="str">
        <f>COMPLEX(BFU725F_2V_5mA_S_N!C53*COS(BFU725F_2V_5mA_S_N!D53*PI()/180),BFU725F_2V_5mA_S_N!C53*SIN(BFU725F_2V_5mA_S_N!D53*PI()/180))</f>
        <v>0.595080126167515-0.646918127385881i</v>
      </c>
      <c r="D39" s="6" t="str">
        <f>COMPLEX(BFU725F_2V_5mA_S_N!E53*COS(BFU725F_2V_5mA_S_N!F53*PI()/180),BFU725F_2V_5mA_S_N!E53*SIN(BFU725F_2V_5mA_S_N!F53*PI()/180))</f>
        <v>-10.4974249051158+7.73936911908547i</v>
      </c>
      <c r="E39" s="6" t="str">
        <f>COMPLEX(BFU725F_2V_5mA_S_N!G53*COS(BFU725F_2V_5mA_S_N!H53*PI()/180),BFU725F_2V_5mA_S_N!G53*SIN(BFU725F_2V_5mA_S_N!H53*PI()/180))</f>
        <v>0.0192216416988606+0.0352111054413324i</v>
      </c>
      <c r="F39" s="5" t="str">
        <f>COMPLEX(BFU725F_2V_5mA_S_N!I53*COS(BFU725F_2V_5mA_S_N!J53*PI()/180),BFU725F_2V_5mA_S_N!I53*SIN(BFU725F_2V_5mA_S_N!J53*PI()/180))</f>
        <v>0.780052900611838-0.450908496534561i</v>
      </c>
      <c r="G39" s="4" t="str">
        <f t="shared" si="59"/>
        <v>0.595080126167515+0.646918127385881i</v>
      </c>
      <c r="H39" s="4" t="str">
        <f t="shared" si="60"/>
        <v>0.780052900611838+0.450908496534561i</v>
      </c>
      <c r="I39" s="4">
        <f t="shared" si="66"/>
        <v>0.87899000000000027</v>
      </c>
      <c r="J39" s="4">
        <f t="shared" si="67"/>
        <v>0.90100000000000013</v>
      </c>
      <c r="K39" s="8">
        <f t="shared" si="61"/>
        <v>4.3979903314571853</v>
      </c>
      <c r="L39" s="8">
        <f t="shared" si="48"/>
        <v>6.4325427027274609</v>
      </c>
      <c r="M39" s="8">
        <f t="shared" si="62"/>
        <v>5.3135245139453513</v>
      </c>
      <c r="N39" s="8">
        <f t="shared" si="50"/>
        <v>7.2538268853700751</v>
      </c>
      <c r="O39" s="8">
        <f t="shared" si="68"/>
        <v>170.09376399999931</v>
      </c>
      <c r="P39" s="8">
        <f t="shared" si="51"/>
        <v>22.306883917428799</v>
      </c>
      <c r="Q39" s="8">
        <f t="shared" si="63"/>
        <v>3974.8921594331428</v>
      </c>
      <c r="R39" s="8">
        <f t="shared" si="53"/>
        <v>35.993253505526333</v>
      </c>
      <c r="S39" s="11">
        <f t="shared" si="12"/>
        <v>0.40650854054549213</v>
      </c>
      <c r="T39" s="23">
        <f t="shared" si="13"/>
        <v>2.7542287033381658</v>
      </c>
      <c r="U39" s="9">
        <f t="shared" si="14"/>
        <v>4.3999999999999986</v>
      </c>
      <c r="V39" s="8">
        <f t="shared" si="64"/>
        <v>0.62624710282744245</v>
      </c>
      <c r="W39" s="8">
        <f t="shared" si="55"/>
        <v>0.19544658843625776</v>
      </c>
      <c r="X39" s="12" t="str">
        <f t="shared" si="69"/>
        <v>0.523975832853064+0.569619870802645i</v>
      </c>
      <c r="Y39" s="12">
        <f t="shared" si="56"/>
        <v>0.52397583285306404</v>
      </c>
      <c r="Z39" s="18">
        <f t="shared" si="65"/>
        <v>0.56961987080264498</v>
      </c>
      <c r="AA39" s="23">
        <f t="shared" si="16"/>
        <v>3.0244809545294968</v>
      </c>
      <c r="AB39" s="9">
        <f t="shared" si="17"/>
        <v>4.806508540545491</v>
      </c>
      <c r="AC39" s="8">
        <f t="shared" si="18"/>
        <v>0.68769613541360286</v>
      </c>
      <c r="AD39" s="8">
        <f t="shared" si="19"/>
        <v>0.16747904593412863</v>
      </c>
      <c r="AE39" s="12" t="str">
        <f t="shared" si="20"/>
        <v>0.539384049490351+0.586370311987003i</v>
      </c>
      <c r="AF39" s="12">
        <f t="shared" si="21"/>
        <v>0.53938404949035101</v>
      </c>
      <c r="AG39" s="18">
        <f t="shared" si="22"/>
        <v>0.58637031198700296</v>
      </c>
      <c r="AH39" s="23">
        <f t="shared" si="23"/>
        <v>3.3212510759272722</v>
      </c>
      <c r="AI39" s="9">
        <f t="shared" si="24"/>
        <v>5.2130170810909835</v>
      </c>
      <c r="AJ39" s="8">
        <f t="shared" si="25"/>
        <v>0.75517471063353669</v>
      </c>
      <c r="AK39" s="8">
        <f t="shared" si="26"/>
        <v>0.13875144003670756</v>
      </c>
      <c r="AL39" s="12" t="str">
        <f t="shared" si="27"/>
        <v>0.554225514779183+0.602504631568717i</v>
      </c>
      <c r="AM39" s="12">
        <f t="shared" si="28"/>
        <v>0.55422551477918303</v>
      </c>
      <c r="AN39" s="18">
        <f t="shared" si="29"/>
        <v>0.60250463156871703</v>
      </c>
      <c r="AO39" s="23">
        <f t="shared" si="30"/>
        <v>3.6471410715376953</v>
      </c>
      <c r="AP39" s="9">
        <f t="shared" si="31"/>
        <v>5.619525621636476</v>
      </c>
      <c r="AQ39" s="8">
        <f t="shared" si="32"/>
        <v>0.82927446325906062</v>
      </c>
      <c r="AR39" s="8">
        <f t="shared" si="33"/>
        <v>0.10822522385580412</v>
      </c>
      <c r="AS39" s="12" t="str">
        <f t="shared" si="34"/>
        <v>0.568469617114235+0.617989551336129i</v>
      </c>
      <c r="AT39" s="12">
        <f t="shared" si="35"/>
        <v>0.56846961711423505</v>
      </c>
      <c r="AU39" s="18">
        <f t="shared" si="36"/>
        <v>0.61798955133612898</v>
      </c>
      <c r="AV39" s="23">
        <f t="shared" si="37"/>
        <v>4.0050082609257105</v>
      </c>
      <c r="AW39" s="9">
        <f t="shared" si="38"/>
        <v>6.0260341621819684</v>
      </c>
      <c r="AX39" s="8">
        <f t="shared" si="39"/>
        <v>0.91064508084053286</v>
      </c>
      <c r="AY39" s="8">
        <f t="shared" si="40"/>
        <v>7.3008406596635989E-2</v>
      </c>
      <c r="AZ39" s="12" t="str">
        <f t="shared" si="41"/>
        <v>0.582093164770017+0.632799859310269i</v>
      </c>
      <c r="BA39" s="12">
        <f t="shared" si="42"/>
        <v>0.58209316477001705</v>
      </c>
      <c r="BB39" s="18">
        <f t="shared" si="43"/>
        <v>0.63279985931026905</v>
      </c>
    </row>
    <row r="40" spans="1:54" ht="18.75" customHeight="1" x14ac:dyDescent="0.15">
      <c r="A40" s="8">
        <f>BFU725F_2V_5mA_S_N!B54*1000000</f>
        <v>1050000000</v>
      </c>
      <c r="B40" s="7">
        <f t="shared" si="58"/>
        <v>1.05</v>
      </c>
      <c r="C40" s="6" t="str">
        <f>COMPLEX(BFU725F_2V_5mA_S_N!C54*COS(BFU725F_2V_5mA_S_N!D54*PI()/180),BFU725F_2V_5mA_S_N!C54*SIN(BFU725F_2V_5mA_S_N!D54*PI()/180))</f>
        <v>0.566760322816785-0.663591078059835i</v>
      </c>
      <c r="D40" s="6" t="str">
        <f>COMPLEX(BFU725F_2V_5mA_S_N!E54*COS(BFU725F_2V_5mA_S_N!F54*PI()/180),BFU725F_2V_5mA_S_N!E54*SIN(BFU725F_2V_5mA_S_N!F54*PI()/180))</f>
        <v>-10.1861996837372+7.96405901554171i</v>
      </c>
      <c r="E40" s="6" t="str">
        <f>COMPLEX(BFU725F_2V_5mA_S_N!G54*COS(BFU725F_2V_5mA_S_N!H54*PI()/180),BFU725F_2V_5mA_S_N!G54*SIN(BFU725F_2V_5mA_S_N!H54*PI()/180))</f>
        <v>0.0207734529932432+0.0362138461329022i</v>
      </c>
      <c r="F40" s="5" t="str">
        <f>COMPLEX(BFU725F_2V_5mA_S_N!I54*COS(BFU725F_2V_5mA_S_N!J54*PI()/180),BFU725F_2V_5mA_S_N!I54*SIN(BFU725F_2V_5mA_S_N!J54*PI()/180))</f>
        <v>0.761777015552284-0.464990676225078i</v>
      </c>
      <c r="G40" s="4" t="str">
        <f t="shared" si="59"/>
        <v>0.566760322816785+0.663591078059835i</v>
      </c>
      <c r="H40" s="4" t="str">
        <f t="shared" si="60"/>
        <v>0.761777015552284+0.464990676225078i</v>
      </c>
      <c r="I40" s="4">
        <f t="shared" si="66"/>
        <v>0.87268000000000023</v>
      </c>
      <c r="J40" s="4">
        <f t="shared" si="67"/>
        <v>0.89248000000000016</v>
      </c>
      <c r="K40" s="8">
        <f t="shared" si="61"/>
        <v>4.1941098176722562</v>
      </c>
      <c r="L40" s="8">
        <f t="shared" si="48"/>
        <v>6.2263979775180385</v>
      </c>
      <c r="M40" s="8">
        <f t="shared" si="62"/>
        <v>4.9145012037618621</v>
      </c>
      <c r="N40" s="8">
        <f t="shared" si="50"/>
        <v>6.9147944578024569</v>
      </c>
      <c r="O40" s="8">
        <f t="shared" si="68"/>
        <v>167.18489999999903</v>
      </c>
      <c r="P40" s="8">
        <f t="shared" si="51"/>
        <v>22.231970497607854</v>
      </c>
      <c r="Q40" s="8">
        <f t="shared" si="63"/>
        <v>3446.0080948467003</v>
      </c>
      <c r="R40" s="8">
        <f t="shared" si="53"/>
        <v>35.373162932928352</v>
      </c>
      <c r="S40" s="11">
        <f t="shared" si="12"/>
        <v>0.36527959550360761</v>
      </c>
      <c r="T40" s="23">
        <f t="shared" si="13"/>
        <v>2.7542287033381676</v>
      </c>
      <c r="U40" s="9">
        <f t="shared" si="14"/>
        <v>4.4000000000000012</v>
      </c>
      <c r="V40" s="8">
        <f t="shared" si="64"/>
        <v>0.65668969651986198</v>
      </c>
      <c r="W40" s="8">
        <f t="shared" si="55"/>
        <v>0.18915883682185056</v>
      </c>
      <c r="X40" s="12" t="str">
        <f t="shared" si="69"/>
        <v>0.503944436399073+0.590043124702682i</v>
      </c>
      <c r="Y40" s="12">
        <f t="shared" si="56"/>
        <v>0.50394443639907305</v>
      </c>
      <c r="Z40" s="18">
        <f t="shared" si="65"/>
        <v>0.59004312470268205</v>
      </c>
      <c r="AA40" s="23">
        <f t="shared" si="16"/>
        <v>2.9959044602834402</v>
      </c>
      <c r="AB40" s="9">
        <f t="shared" si="17"/>
        <v>4.7652795955036087</v>
      </c>
      <c r="AC40" s="8">
        <f t="shared" si="18"/>
        <v>0.71431235483151378</v>
      </c>
      <c r="AD40" s="8">
        <f t="shared" si="19"/>
        <v>0.16287751375534607</v>
      </c>
      <c r="AE40" s="12" t="str">
        <f t="shared" si="20"/>
        <v>0.517419509943834+0.6058204087159i</v>
      </c>
      <c r="AF40" s="12">
        <f t="shared" si="21"/>
        <v>0.51741950994383401</v>
      </c>
      <c r="AG40" s="18">
        <f t="shared" si="22"/>
        <v>0.60582040871590004</v>
      </c>
      <c r="AH40" s="23">
        <f t="shared" si="23"/>
        <v>3.258786579439767</v>
      </c>
      <c r="AI40" s="9">
        <f t="shared" si="24"/>
        <v>5.1305591910072161</v>
      </c>
      <c r="AJ40" s="8">
        <f t="shared" si="25"/>
        <v>0.77699123797583425</v>
      </c>
      <c r="AK40" s="8">
        <f t="shared" si="26"/>
        <v>0.13563061266661602</v>
      </c>
      <c r="AL40" s="12" t="str">
        <f t="shared" si="27"/>
        <v>0.530459361513687+0.621088113268636i</v>
      </c>
      <c r="AM40" s="12">
        <f t="shared" si="28"/>
        <v>0.530459361513687</v>
      </c>
      <c r="AN40" s="18">
        <f t="shared" si="29"/>
        <v>0.621088113268636</v>
      </c>
      <c r="AO40" s="23">
        <f t="shared" si="30"/>
        <v>3.5447358589439184</v>
      </c>
      <c r="AP40" s="9">
        <f t="shared" si="31"/>
        <v>5.4958387865108236</v>
      </c>
      <c r="AQ40" s="8">
        <f t="shared" si="32"/>
        <v>0.84517001534100455</v>
      </c>
      <c r="AR40" s="8">
        <f t="shared" si="33"/>
        <v>0.10635961931596941</v>
      </c>
      <c r="AS40" s="12" t="str">
        <f t="shared" si="34"/>
        <v>0.543040920109361+0.635819225691398i</v>
      </c>
      <c r="AT40" s="12">
        <f t="shared" si="35"/>
        <v>0.543040920109361</v>
      </c>
      <c r="AU40" s="18">
        <f t="shared" si="36"/>
        <v>0.63581922569139804</v>
      </c>
      <c r="AV40" s="23">
        <f t="shared" si="37"/>
        <v>3.8557763766914155</v>
      </c>
      <c r="AW40" s="9">
        <f t="shared" si="38"/>
        <v>5.861118382014431</v>
      </c>
      <c r="AX40" s="8">
        <f t="shared" si="39"/>
        <v>0.91933128704564615</v>
      </c>
      <c r="AY40" s="8">
        <f t="shared" si="40"/>
        <v>7.215199872267504E-2</v>
      </c>
      <c r="AZ40" s="12" t="str">
        <f t="shared" si="41"/>
        <v>0.555145826804766+0.649992250443546i</v>
      </c>
      <c r="BA40" s="12">
        <f t="shared" si="42"/>
        <v>0.55514582680476598</v>
      </c>
      <c r="BB40" s="18">
        <f t="shared" si="43"/>
        <v>0.64999225044354603</v>
      </c>
    </row>
    <row r="41" spans="1:54" ht="18.75" customHeight="1" x14ac:dyDescent="0.15">
      <c r="A41" s="8">
        <f>BFU725F_2V_5mA_S_N!B55*1000000</f>
        <v>1100000000</v>
      </c>
      <c r="B41" s="7">
        <f t="shared" si="58"/>
        <v>1.1000000000000001</v>
      </c>
      <c r="C41" s="6" t="str">
        <f>COMPLEX(BFU725F_2V_5mA_S_N!C55*COS(BFU725F_2V_5mA_S_N!D55*PI()/180),BFU725F_2V_5mA_S_N!C55*SIN(BFU725F_2V_5mA_S_N!D55*PI()/180))</f>
        <v>0.537246030630245-0.681004266265672i</v>
      </c>
      <c r="D41" s="6" t="str">
        <f>COMPLEX(BFU725F_2V_5mA_S_N!E55*COS(BFU725F_2V_5mA_S_N!F55*PI()/180),BFU725F_2V_5mA_S_N!E55*SIN(BFU725F_2V_5mA_S_N!F55*PI()/180))</f>
        <v>-9.85675574043683+8.1629143247596i</v>
      </c>
      <c r="E41" s="6" t="str">
        <f>COMPLEX(BFU725F_2V_5mA_S_N!G55*COS(BFU725F_2V_5mA_S_N!H55*PI()/180),BFU725F_2V_5mA_S_N!G55*SIN(BFU725F_2V_5mA_S_N!H55*PI()/180))</f>
        <v>0.0223080155102221+0.0370388591616385i</v>
      </c>
      <c r="F41" s="5" t="str">
        <f>COMPLEX(BFU725F_2V_5mA_S_N!I55*COS(BFU725F_2V_5mA_S_N!J55*PI()/180),BFU725F_2V_5mA_S_N!I55*SIN(BFU725F_2V_5mA_S_N!J55*PI()/180))</f>
        <v>0.743525266495595-0.477334737561237i</v>
      </c>
      <c r="G41" s="4" t="str">
        <f t="shared" si="59"/>
        <v>0.537246030630245+0.681004266265672i</v>
      </c>
      <c r="H41" s="4" t="str">
        <f t="shared" si="60"/>
        <v>0.743525266495595+0.477334737561237i</v>
      </c>
      <c r="I41" s="4">
        <f t="shared" si="66"/>
        <v>0.86741000000000024</v>
      </c>
      <c r="J41" s="4">
        <f t="shared" si="67"/>
        <v>0.88356000000000035</v>
      </c>
      <c r="K41" s="8">
        <f t="shared" si="61"/>
        <v>4.0387739765406652</v>
      </c>
      <c r="L41" s="8">
        <f t="shared" si="48"/>
        <v>6.0624954926114398</v>
      </c>
      <c r="M41" s="8">
        <f t="shared" si="62"/>
        <v>4.5595118022014756</v>
      </c>
      <c r="N41" s="8">
        <f t="shared" si="50"/>
        <v>6.5891834420820672</v>
      </c>
      <c r="O41" s="8">
        <f t="shared" si="68"/>
        <v>163.78880399999986</v>
      </c>
      <c r="P41" s="8">
        <f t="shared" si="51"/>
        <v>22.142842116661441</v>
      </c>
      <c r="Q41" s="8">
        <f t="shared" si="63"/>
        <v>3016.1442283992569</v>
      </c>
      <c r="R41" s="8">
        <f t="shared" si="53"/>
        <v>34.794521051354948</v>
      </c>
      <c r="S41" s="11">
        <f t="shared" si="12"/>
        <v>0.33249909852228787</v>
      </c>
      <c r="T41" s="23">
        <f t="shared" si="13"/>
        <v>2.7542287033381685</v>
      </c>
      <c r="U41" s="9">
        <f t="shared" si="14"/>
        <v>4.4000000000000021</v>
      </c>
      <c r="V41" s="8">
        <f t="shared" si="64"/>
        <v>0.68194672921440647</v>
      </c>
      <c r="W41" s="8">
        <f t="shared" si="55"/>
        <v>0.1835645695833083</v>
      </c>
      <c r="X41" s="12" t="str">
        <f t="shared" si="69"/>
        <v>0.481628460792026+0.610504345968964i</v>
      </c>
      <c r="Y41" s="12">
        <f t="shared" si="56"/>
        <v>0.48162846079202598</v>
      </c>
      <c r="Z41" s="18">
        <f t="shared" si="65"/>
        <v>0.61050434596896397</v>
      </c>
      <c r="AA41" s="23">
        <f t="shared" si="16"/>
        <v>2.973376535474983</v>
      </c>
      <c r="AB41" s="9">
        <f t="shared" si="17"/>
        <v>4.7324990985222897</v>
      </c>
      <c r="AC41" s="8">
        <f t="shared" si="18"/>
        <v>0.73620770876160102</v>
      </c>
      <c r="AD41" s="8">
        <f t="shared" si="19"/>
        <v>0.15865936086530807</v>
      </c>
      <c r="AE41" s="12" t="str">
        <f t="shared" si="20"/>
        <v>0.493466614428906+0.625510195564475i</v>
      </c>
      <c r="AF41" s="12">
        <f t="shared" si="21"/>
        <v>0.49346661442890599</v>
      </c>
      <c r="AG41" s="18">
        <f t="shared" si="22"/>
        <v>0.62551019556447496</v>
      </c>
      <c r="AH41" s="23">
        <f t="shared" si="23"/>
        <v>3.2099614716083011</v>
      </c>
      <c r="AI41" s="9">
        <f t="shared" si="24"/>
        <v>5.0649981970445772</v>
      </c>
      <c r="AJ41" s="8">
        <f t="shared" si="25"/>
        <v>0.79478611337337879</v>
      </c>
      <c r="AK41" s="8">
        <f t="shared" si="26"/>
        <v>0.13264484135585838</v>
      </c>
      <c r="AL41" s="12" t="str">
        <f t="shared" si="27"/>
        <v>0.504963545997498+0.640083517656758i</v>
      </c>
      <c r="AM41" s="12">
        <f t="shared" si="28"/>
        <v>0.50496354599749804</v>
      </c>
      <c r="AN41" s="18">
        <f t="shared" si="29"/>
        <v>0.64008351765675797</v>
      </c>
      <c r="AO41" s="23">
        <f t="shared" si="30"/>
        <v>3.4653709431939612</v>
      </c>
      <c r="AP41" s="9">
        <f t="shared" si="31"/>
        <v>5.3974972955668648</v>
      </c>
      <c r="AQ41" s="8">
        <f t="shared" si="32"/>
        <v>0.85802547092822423</v>
      </c>
      <c r="AR41" s="8">
        <f t="shared" si="33"/>
        <v>0.10445217365426002</v>
      </c>
      <c r="AS41" s="12" t="str">
        <f t="shared" si="34"/>
        <v>0.516101603854147+0.65420193731152i</v>
      </c>
      <c r="AT41" s="12">
        <f t="shared" si="35"/>
        <v>0.51610160385414705</v>
      </c>
      <c r="AU41" s="18">
        <f t="shared" si="36"/>
        <v>0.65420193731151999</v>
      </c>
      <c r="AV41" s="23">
        <f t="shared" si="37"/>
        <v>3.7411027765128231</v>
      </c>
      <c r="AW41" s="9">
        <f t="shared" si="38"/>
        <v>5.7299963940891523</v>
      </c>
      <c r="AX41" s="8">
        <f t="shared" si="39"/>
        <v>0.92629664305136317</v>
      </c>
      <c r="AY41" s="8">
        <f t="shared" si="40"/>
        <v>7.1165771570373654E-2</v>
      </c>
      <c r="AZ41" s="12" t="str">
        <f t="shared" si="41"/>
        <v>0.526866253892063+0.667847031333112i</v>
      </c>
      <c r="BA41" s="12">
        <f t="shared" si="42"/>
        <v>0.52686625389206299</v>
      </c>
      <c r="BB41" s="18">
        <f t="shared" si="43"/>
        <v>0.66784703133311196</v>
      </c>
    </row>
    <row r="42" spans="1:54" ht="18.75" customHeight="1" x14ac:dyDescent="0.15">
      <c r="A42" s="8">
        <f>BFU725F_2V_5mA_S_N!B56*1000000</f>
        <v>1150000000</v>
      </c>
      <c r="B42" s="7">
        <f t="shared" si="58"/>
        <v>1.1499999999999999</v>
      </c>
      <c r="C42" s="6" t="str">
        <f>COMPLEX(BFU725F_2V_5mA_S_N!C56*COS(BFU725F_2V_5mA_S_N!D56*PI()/180),BFU725F_2V_5mA_S_N!C56*SIN(BFU725F_2V_5mA_S_N!D56*PI()/180))</f>
        <v>0.506980866207941-0.694734772268559i</v>
      </c>
      <c r="D42" s="6" t="str">
        <f>COMPLEX(BFU725F_2V_5mA_S_N!E56*COS(BFU725F_2V_5mA_S_N!F56*PI()/180),BFU725F_2V_5mA_S_N!E56*SIN(BFU725F_2V_5mA_S_N!F56*PI()/180))</f>
        <v>-9.53027606776617+8.35488564087884i</v>
      </c>
      <c r="E42" s="6" t="str">
        <f>COMPLEX(BFU725F_2V_5mA_S_N!G56*COS(BFU725F_2V_5mA_S_N!H56*PI()/180),BFU725F_2V_5mA_S_N!G56*SIN(BFU725F_2V_5mA_S_N!H56*PI()/180))</f>
        <v>0.0238571839706765+0.0378992330000133i</v>
      </c>
      <c r="F42" s="5" t="str">
        <f>COMPLEX(BFU725F_2V_5mA_S_N!I56*COS(BFU725F_2V_5mA_S_N!J56*PI()/180),BFU725F_2V_5mA_S_N!I56*SIN(BFU725F_2V_5mA_S_N!J56*PI()/180))</f>
        <v>0.725674642188127-0.488736965846798i</v>
      </c>
      <c r="G42" s="4" t="str">
        <f t="shared" si="59"/>
        <v>0.506980866207941+0.694734772268559i</v>
      </c>
      <c r="H42" s="4" t="str">
        <f t="shared" si="60"/>
        <v>0.725674642188127+0.488736965846798i</v>
      </c>
      <c r="I42" s="4">
        <f t="shared" si="66"/>
        <v>0.86005000000000043</v>
      </c>
      <c r="J42" s="4">
        <f t="shared" si="67"/>
        <v>0.87491000000000019</v>
      </c>
      <c r="K42" s="8">
        <f t="shared" si="61"/>
        <v>3.841514515561165</v>
      </c>
      <c r="L42" s="8">
        <f t="shared" si="48"/>
        <v>5.8450247855397048</v>
      </c>
      <c r="M42" s="8">
        <f t="shared" si="62"/>
        <v>4.2638015393891839</v>
      </c>
      <c r="N42" s="8">
        <f t="shared" si="50"/>
        <v>6.2979698205181647</v>
      </c>
      <c r="O42" s="8">
        <f t="shared" si="68"/>
        <v>160.63027600000007</v>
      </c>
      <c r="P42" s="8">
        <f t="shared" si="51"/>
        <v>22.058274055784416</v>
      </c>
      <c r="Q42" s="8">
        <f t="shared" si="63"/>
        <v>2631.0364585035873</v>
      </c>
      <c r="R42" s="8">
        <f t="shared" si="53"/>
        <v>34.201268661842285</v>
      </c>
      <c r="S42" s="11">
        <f t="shared" si="12"/>
        <v>0.28900495710794089</v>
      </c>
      <c r="T42" s="23">
        <f t="shared" si="13"/>
        <v>2.7542287033381676</v>
      </c>
      <c r="U42" s="9">
        <f t="shared" si="14"/>
        <v>4.4000000000000012</v>
      </c>
      <c r="V42" s="8">
        <f t="shared" si="64"/>
        <v>0.71696428379519794</v>
      </c>
      <c r="W42" s="8">
        <f t="shared" si="55"/>
        <v>0.17516124310203324</v>
      </c>
      <c r="X42" s="12" t="str">
        <f t="shared" si="69"/>
        <v>0.45973648022495+0.629994029718722i</v>
      </c>
      <c r="Y42" s="12">
        <f t="shared" si="56"/>
        <v>0.45973648022495001</v>
      </c>
      <c r="Z42" s="18">
        <f t="shared" si="65"/>
        <v>0.62999402971872198</v>
      </c>
      <c r="AA42" s="23">
        <f t="shared" si="16"/>
        <v>2.9437470937506953</v>
      </c>
      <c r="AB42" s="9">
        <f t="shared" si="17"/>
        <v>4.689004957107942</v>
      </c>
      <c r="AC42" s="8">
        <f t="shared" si="18"/>
        <v>0.7662985736032486</v>
      </c>
      <c r="AD42" s="8">
        <f t="shared" si="19"/>
        <v>0.15214306411119632</v>
      </c>
      <c r="AE42" s="12" t="str">
        <f t="shared" si="20"/>
        <v>0.469692409498922+0.643637010584271i</v>
      </c>
      <c r="AF42" s="12">
        <f t="shared" si="21"/>
        <v>0.46969240949892199</v>
      </c>
      <c r="AG42" s="18">
        <f t="shared" si="22"/>
        <v>0.64363701058427103</v>
      </c>
      <c r="AH42" s="23">
        <f t="shared" si="23"/>
        <v>3.1463062386441512</v>
      </c>
      <c r="AI42" s="9">
        <f t="shared" si="24"/>
        <v>4.9780099142158827</v>
      </c>
      <c r="AJ42" s="8">
        <f t="shared" si="25"/>
        <v>0.81902755434064567</v>
      </c>
      <c r="AK42" s="8">
        <f t="shared" si="26"/>
        <v>0.12785480375450667</v>
      </c>
      <c r="AL42" s="12" t="str">
        <f t="shared" si="27"/>
        <v>0.479405909023567+0.656947780930815i</v>
      </c>
      <c r="AM42" s="12">
        <f t="shared" si="28"/>
        <v>0.479405909023567</v>
      </c>
      <c r="AN42" s="18">
        <f t="shared" si="29"/>
        <v>0.65694778093081496</v>
      </c>
      <c r="AO42" s="23">
        <f t="shared" si="30"/>
        <v>3.362803471924027</v>
      </c>
      <c r="AP42" s="9">
        <f t="shared" si="31"/>
        <v>5.2670148713238234</v>
      </c>
      <c r="AQ42" s="8">
        <f t="shared" si="32"/>
        <v>0.87538481458341999</v>
      </c>
      <c r="AR42" s="8">
        <f t="shared" si="33"/>
        <v>0.10122351108075976</v>
      </c>
      <c r="AS42" s="12" t="str">
        <f t="shared" si="34"/>
        <v>0.488865027287317+0.669909963156707i</v>
      </c>
      <c r="AT42" s="12">
        <f t="shared" si="35"/>
        <v>0.48886502728731701</v>
      </c>
      <c r="AU42" s="18">
        <f t="shared" si="36"/>
        <v>0.66990996315670703</v>
      </c>
      <c r="AV42" s="23">
        <f t="shared" si="37"/>
        <v>3.5941978730136208</v>
      </c>
      <c r="AW42" s="9">
        <f t="shared" si="38"/>
        <v>5.5560198284317641</v>
      </c>
      <c r="AX42" s="8">
        <f t="shared" si="39"/>
        <v>0.93562001613017043</v>
      </c>
      <c r="AY42" s="8">
        <f t="shared" si="40"/>
        <v>6.935266116192032E-2</v>
      </c>
      <c r="AZ42" s="12" t="str">
        <f t="shared" si="41"/>
        <v>0.49805952538493+0.682509526508568i</v>
      </c>
      <c r="BA42" s="12">
        <f t="shared" si="42"/>
        <v>0.49805952538492998</v>
      </c>
      <c r="BB42" s="18">
        <f t="shared" si="43"/>
        <v>0.682509526508568</v>
      </c>
    </row>
    <row r="43" spans="1:54" ht="18.75" customHeight="1" x14ac:dyDescent="0.15">
      <c r="A43" s="8">
        <f>BFU725F_2V_5mA_S_N!B57*1000000</f>
        <v>1200000000</v>
      </c>
      <c r="B43" s="7">
        <f t="shared" si="58"/>
        <v>1.2</v>
      </c>
      <c r="C43" s="6" t="str">
        <f>COMPLEX(BFU725F_2V_5mA_S_N!C57*COS(BFU725F_2V_5mA_S_N!D57*PI()/180),BFU725F_2V_5mA_S_N!C57*SIN(BFU725F_2V_5mA_S_N!D57*PI()/180))</f>
        <v>0.478415627894167-0.706351344152915i</v>
      </c>
      <c r="D43" s="6" t="str">
        <f>COMPLEX(BFU725F_2V_5mA_S_N!E57*COS(BFU725F_2V_5mA_S_N!F57*PI()/180),BFU725F_2V_5mA_S_N!E57*SIN(BFU725F_2V_5mA_S_N!F57*PI()/180))</f>
        <v>-9.20388697397118+8.52587711443014i</v>
      </c>
      <c r="E43" s="6" t="str">
        <f>COMPLEX(BFU725F_2V_5mA_S_N!G57*COS(BFU725F_2V_5mA_S_N!H57*PI()/180),BFU725F_2V_5mA_S_N!G57*SIN(BFU725F_2V_5mA_S_N!H57*PI()/180))</f>
        <v>0.0255450653311907+0.0386236700253251i</v>
      </c>
      <c r="F43" s="5" t="str">
        <f>COMPLEX(BFU725F_2V_5mA_S_N!I57*COS(BFU725F_2V_5mA_S_N!J57*PI()/180),BFU725F_2V_5mA_S_N!I57*SIN(BFU725F_2V_5mA_S_N!J57*PI()/180))</f>
        <v>0.706819176840967-0.500085549531136i</v>
      </c>
      <c r="G43" s="4" t="str">
        <f t="shared" si="59"/>
        <v>0.478415627894167+0.706351344152915i</v>
      </c>
      <c r="H43" s="4" t="str">
        <f t="shared" si="60"/>
        <v>0.706819176840967+0.500085549531136i</v>
      </c>
      <c r="I43" s="4">
        <f t="shared" si="66"/>
        <v>0.85311999999999988</v>
      </c>
      <c r="J43" s="4">
        <f t="shared" si="67"/>
        <v>0.86584000000000028</v>
      </c>
      <c r="K43" s="8">
        <f t="shared" si="61"/>
        <v>3.6739546640813279</v>
      </c>
      <c r="L43" s="8">
        <f t="shared" si="48"/>
        <v>5.6513379288955248</v>
      </c>
      <c r="M43" s="8">
        <f t="shared" si="62"/>
        <v>3.9948690796391868</v>
      </c>
      <c r="N43" s="8">
        <f t="shared" si="50"/>
        <v>6.0150255112887416</v>
      </c>
      <c r="O43" s="8">
        <f t="shared" si="68"/>
        <v>157.40211599999998</v>
      </c>
      <c r="P43" s="8">
        <f t="shared" si="51"/>
        <v>21.970105664026306</v>
      </c>
      <c r="Q43" s="8">
        <f t="shared" si="63"/>
        <v>2310.1858019620072</v>
      </c>
      <c r="R43" s="8">
        <f t="shared" si="53"/>
        <v>33.636469104210576</v>
      </c>
      <c r="S43" s="11">
        <f t="shared" si="12"/>
        <v>0.25026758577910491</v>
      </c>
      <c r="T43" s="23">
        <f t="shared" si="13"/>
        <v>2.7542287033381658</v>
      </c>
      <c r="U43" s="9">
        <f t="shared" si="14"/>
        <v>4.3999999999999986</v>
      </c>
      <c r="V43" s="8">
        <f t="shared" si="64"/>
        <v>0.74966322536994634</v>
      </c>
      <c r="W43" s="8">
        <f t="shared" si="55"/>
        <v>0.16652546431691456</v>
      </c>
      <c r="X43" s="12" t="str">
        <f t="shared" si="69"/>
        <v>0.438554614347334+0.647499001427331i</v>
      </c>
      <c r="Y43" s="12">
        <f t="shared" si="56"/>
        <v>0.438554614347334</v>
      </c>
      <c r="Z43" s="18">
        <f t="shared" si="65"/>
        <v>0.64749900142733097</v>
      </c>
      <c r="AA43" s="23">
        <f t="shared" si="16"/>
        <v>2.9176067736028566</v>
      </c>
      <c r="AB43" s="9">
        <f t="shared" si="17"/>
        <v>4.6502675857791038</v>
      </c>
      <c r="AC43" s="8">
        <f t="shared" si="18"/>
        <v>0.79413249219622695</v>
      </c>
      <c r="AD43" s="8">
        <f t="shared" si="19"/>
        <v>0.1452633211510258</v>
      </c>
      <c r="AE43" s="12" t="str">
        <f t="shared" si="20"/>
        <v>0.446883358332916+0.65979588130815i</v>
      </c>
      <c r="AF43" s="12">
        <f t="shared" si="21"/>
        <v>0.44688335833291598</v>
      </c>
      <c r="AG43" s="18">
        <f t="shared" si="22"/>
        <v>0.65979588130815003</v>
      </c>
      <c r="AH43" s="23">
        <f t="shared" si="23"/>
        <v>3.0906762663013723</v>
      </c>
      <c r="AI43" s="9">
        <f t="shared" si="24"/>
        <v>4.9005351715582091</v>
      </c>
      <c r="AJ43" s="8">
        <f t="shared" si="25"/>
        <v>0.84123963110312239</v>
      </c>
      <c r="AK43" s="8">
        <f t="shared" si="26"/>
        <v>0.12262047020191617</v>
      </c>
      <c r="AL43" s="12" t="str">
        <f t="shared" si="27"/>
        <v>0.455041286401315+0.671840561959533i</v>
      </c>
      <c r="AM43" s="12">
        <f t="shared" si="28"/>
        <v>0.45504128640131503</v>
      </c>
      <c r="AN43" s="18">
        <f t="shared" si="29"/>
        <v>0.67184056195953301</v>
      </c>
      <c r="AO43" s="23">
        <f t="shared" si="30"/>
        <v>3.2740120668429875</v>
      </c>
      <c r="AP43" s="9">
        <f t="shared" si="31"/>
        <v>5.1508027573373143</v>
      </c>
      <c r="AQ43" s="8">
        <f t="shared" si="32"/>
        <v>0.89114111800333118</v>
      </c>
      <c r="AR43" s="8">
        <f t="shared" si="33"/>
        <v>9.7531859507164892E-2</v>
      </c>
      <c r="AS43" s="12" t="str">
        <f t="shared" si="34"/>
        <v>0.463020482418648+0.683621355695121i</v>
      </c>
      <c r="AT43" s="12">
        <f t="shared" si="35"/>
        <v>0.46302048241864802</v>
      </c>
      <c r="AU43" s="18">
        <f t="shared" si="36"/>
        <v>0.68362135569512095</v>
      </c>
      <c r="AV43" s="23">
        <f t="shared" si="37"/>
        <v>3.4682231622599411</v>
      </c>
      <c r="AW43" s="9">
        <f t="shared" si="38"/>
        <v>5.4010703431164195</v>
      </c>
      <c r="AX43" s="8">
        <f t="shared" si="39"/>
        <v>0.94400271080295706</v>
      </c>
      <c r="AY43" s="8">
        <f t="shared" si="40"/>
        <v>6.7146044606887625E-2</v>
      </c>
      <c r="AZ43" s="12" t="str">
        <f t="shared" si="41"/>
        <v>0.470813952959076+0.695127937150411i</v>
      </c>
      <c r="BA43" s="12">
        <f t="shared" si="42"/>
        <v>0.47081395295907602</v>
      </c>
      <c r="BB43" s="18">
        <f t="shared" si="43"/>
        <v>0.69512793715041099</v>
      </c>
    </row>
    <row r="44" spans="1:54" ht="18.75" customHeight="1" x14ac:dyDescent="0.15">
      <c r="A44" s="8">
        <f>BFU725F_2V_5mA_S_N!B58*1000000</f>
        <v>1250000000</v>
      </c>
      <c r="B44" s="7">
        <f t="shared" si="58"/>
        <v>1.25</v>
      </c>
      <c r="C44" s="6" t="str">
        <f>COMPLEX(BFU725F_2V_5mA_S_N!C58*COS(BFU725F_2V_5mA_S_N!D58*PI()/180),BFU725F_2V_5mA_S_N!C58*SIN(BFU725F_2V_5mA_S_N!D58*PI()/180))</f>
        <v>0.447049693409145-0.718494857339139i</v>
      </c>
      <c r="D44" s="6" t="str">
        <f>COMPLEX(BFU725F_2V_5mA_S_N!E58*COS(BFU725F_2V_5mA_S_N!F58*PI()/180),BFU725F_2V_5mA_S_N!E58*SIN(BFU725F_2V_5mA_S_N!F58*PI()/180))</f>
        <v>-8.87277001762117+8.69796396948176i</v>
      </c>
      <c r="E44" s="6" t="str">
        <f>COMPLEX(BFU725F_2V_5mA_S_N!G58*COS(BFU725F_2V_5mA_S_N!H58*PI()/180),BFU725F_2V_5mA_S_N!G58*SIN(BFU725F_2V_5mA_S_N!H58*PI()/180))</f>
        <v>0.0271882402657588+0.0392501668818283i</v>
      </c>
      <c r="F44" s="5" t="str">
        <f>COMPLEX(BFU725F_2V_5mA_S_N!I58*COS(BFU725F_2V_5mA_S_N!J58*PI()/180),BFU725F_2V_5mA_S_N!I58*SIN(BFU725F_2V_5mA_S_N!J58*PI()/180))</f>
        <v>0.687984864482984-0.51038395658791i</v>
      </c>
      <c r="G44" s="4" t="str">
        <f t="shared" si="59"/>
        <v>0.447049693409145+0.718494857339139i</v>
      </c>
      <c r="H44" s="4" t="str">
        <f t="shared" si="60"/>
        <v>0.687984864482984+0.51038395658791i</v>
      </c>
      <c r="I44" s="4">
        <f t="shared" si="66"/>
        <v>0.84622000000000008</v>
      </c>
      <c r="J44" s="4">
        <f t="shared" si="67"/>
        <v>0.85662999999999978</v>
      </c>
      <c r="K44" s="8">
        <f t="shared" si="61"/>
        <v>3.5222217300034782</v>
      </c>
      <c r="L44" s="8">
        <f t="shared" si="48"/>
        <v>5.4681669208722496</v>
      </c>
      <c r="M44" s="8">
        <f t="shared" si="62"/>
        <v>3.7567850858709599</v>
      </c>
      <c r="N44" s="8">
        <f t="shared" si="50"/>
        <v>5.7481635112140763</v>
      </c>
      <c r="O44" s="8">
        <f t="shared" si="68"/>
        <v>154.38062500000007</v>
      </c>
      <c r="P44" s="8">
        <f t="shared" si="51"/>
        <v>21.885927948107398</v>
      </c>
      <c r="Q44" s="8">
        <f t="shared" si="63"/>
        <v>2042.7999474870483</v>
      </c>
      <c r="R44" s="8">
        <f t="shared" si="53"/>
        <v>33.102258380193717</v>
      </c>
      <c r="S44" s="11">
        <f t="shared" si="12"/>
        <v>0.21363338417444985</v>
      </c>
      <c r="T44" s="23">
        <f t="shared" si="13"/>
        <v>2.7542287033381658</v>
      </c>
      <c r="U44" s="9">
        <f t="shared" si="14"/>
        <v>4.3999999999999986</v>
      </c>
      <c r="V44" s="8">
        <f t="shared" si="64"/>
        <v>0.78195778530258686</v>
      </c>
      <c r="W44" s="8">
        <f t="shared" si="55"/>
        <v>0.1571020673618429</v>
      </c>
      <c r="X44" s="12" t="str">
        <f t="shared" si="69"/>
        <v>0.414254666334308+0.665786939971206i</v>
      </c>
      <c r="Y44" s="12">
        <f t="shared" si="56"/>
        <v>0.41425466633430802</v>
      </c>
      <c r="Z44" s="18">
        <f t="shared" si="65"/>
        <v>0.66578693997120597</v>
      </c>
      <c r="AA44" s="23">
        <f t="shared" si="16"/>
        <v>2.8930992880171833</v>
      </c>
      <c r="AB44" s="9">
        <f t="shared" si="17"/>
        <v>4.6136333841744488</v>
      </c>
      <c r="AC44" s="8">
        <f t="shared" si="18"/>
        <v>0.82138477068969939</v>
      </c>
      <c r="AD44" s="8">
        <f t="shared" si="19"/>
        <v>0.1375873140344728</v>
      </c>
      <c r="AE44" s="12" t="str">
        <f t="shared" si="20"/>
        <v>0.42105447704026+0.676715543871702i</v>
      </c>
      <c r="AF44" s="12">
        <f t="shared" si="21"/>
        <v>0.42105447704026</v>
      </c>
      <c r="AG44" s="18">
        <f t="shared" si="22"/>
        <v>0.67671554387170196</v>
      </c>
      <c r="AH44" s="23">
        <f t="shared" si="23"/>
        <v>3.0389718472474496</v>
      </c>
      <c r="AI44" s="9">
        <f t="shared" si="24"/>
        <v>4.827266768348899</v>
      </c>
      <c r="AJ44" s="8">
        <f t="shared" si="25"/>
        <v>0.86279969865623674</v>
      </c>
      <c r="AK44" s="8">
        <f t="shared" si="26"/>
        <v>0.11662012416076298</v>
      </c>
      <c r="AL44" s="12" t="str">
        <f t="shared" si="27"/>
        <v>0.427738601383299+0.687458217532132i</v>
      </c>
      <c r="AM44" s="12">
        <f t="shared" si="28"/>
        <v>0.427738601383299</v>
      </c>
      <c r="AN44" s="18">
        <f t="shared" si="29"/>
        <v>0.68745821753213199</v>
      </c>
      <c r="AO44" s="23">
        <f t="shared" si="30"/>
        <v>3.1921994266197897</v>
      </c>
      <c r="AP44" s="9">
        <f t="shared" si="31"/>
        <v>5.0409001525233492</v>
      </c>
      <c r="AQ44" s="8">
        <f t="shared" si="32"/>
        <v>0.90630280298016264</v>
      </c>
      <c r="AR44" s="8">
        <f t="shared" si="33"/>
        <v>9.3155693516146026E-2</v>
      </c>
      <c r="AS44" s="12" t="str">
        <f t="shared" si="34"/>
        <v>0.434302091156637+0.698007008232287i</v>
      </c>
      <c r="AT44" s="12">
        <f t="shared" si="35"/>
        <v>0.43430209115663698</v>
      </c>
      <c r="AU44" s="18">
        <f t="shared" si="36"/>
        <v>0.69800700823228701</v>
      </c>
      <c r="AV44" s="23">
        <f t="shared" si="37"/>
        <v>3.3531528725879576</v>
      </c>
      <c r="AW44" s="9">
        <f t="shared" si="38"/>
        <v>5.2545335366977994</v>
      </c>
      <c r="AX44" s="8">
        <f t="shared" si="39"/>
        <v>0.95199937131290324</v>
      </c>
      <c r="AY44" s="8">
        <f t="shared" si="40"/>
        <v>6.441651565878144E-2</v>
      </c>
      <c r="AZ44" s="12" t="str">
        <f t="shared" si="41"/>
        <v>0.440740461458876+0.708354707872849i</v>
      </c>
      <c r="BA44" s="12">
        <f t="shared" si="42"/>
        <v>0.44074046145887602</v>
      </c>
      <c r="BB44" s="18">
        <f t="shared" si="43"/>
        <v>0.70835470787284904</v>
      </c>
    </row>
    <row r="45" spans="1:54" ht="18.75" customHeight="1" x14ac:dyDescent="0.15">
      <c r="A45" s="8">
        <f>BFU725F_2V_5mA_S_N!B59*1000000</f>
        <v>1300000000</v>
      </c>
      <c r="B45" s="7">
        <f t="shared" si="58"/>
        <v>1.3</v>
      </c>
      <c r="C45" s="6" t="str">
        <f>COMPLEX(BFU725F_2V_5mA_S_N!C59*COS(BFU725F_2V_5mA_S_N!D59*PI()/180),BFU725F_2V_5mA_S_N!C59*SIN(BFU725F_2V_5mA_S_N!D59*PI()/180))</f>
        <v>0.41770542757319-0.728470073974147i</v>
      </c>
      <c r="D45" s="6" t="str">
        <f>COMPLEX(BFU725F_2V_5mA_S_N!E59*COS(BFU725F_2V_5mA_S_N!F59*PI()/180),BFU725F_2V_5mA_S_N!E59*SIN(BFU725F_2V_5mA_S_N!F59*PI()/180))</f>
        <v>-8.54287830263041+8.8186458317843i</v>
      </c>
      <c r="E45" s="6" t="str">
        <f>COMPLEX(BFU725F_2V_5mA_S_N!G59*COS(BFU725F_2V_5mA_S_N!H59*PI()/180),BFU725F_2V_5mA_S_N!G59*SIN(BFU725F_2V_5mA_S_N!H59*PI()/180))</f>
        <v>0.0288152246640887+0.0397628226306696i</v>
      </c>
      <c r="F45" s="5" t="str">
        <f>COMPLEX(BFU725F_2V_5mA_S_N!I59*COS(BFU725F_2V_5mA_S_N!J59*PI()/180),BFU725F_2V_5mA_S_N!I59*SIN(BFU725F_2V_5mA_S_N!J59*PI()/180))</f>
        <v>0.66958940506959-0.519573988493028i</v>
      </c>
      <c r="G45" s="4" t="str">
        <f t="shared" si="59"/>
        <v>0.41770542757319+0.728470073974147i</v>
      </c>
      <c r="H45" s="4" t="str">
        <f t="shared" si="60"/>
        <v>0.66958940506959+0.519573988493028i</v>
      </c>
      <c r="I45" s="4">
        <f t="shared" si="66"/>
        <v>0.83973000000000042</v>
      </c>
      <c r="J45" s="4">
        <f t="shared" si="67"/>
        <v>0.84753000000000045</v>
      </c>
      <c r="K45" s="8">
        <f t="shared" si="61"/>
        <v>3.3915144574846843</v>
      </c>
      <c r="L45" s="8">
        <f t="shared" si="48"/>
        <v>5.3039367273302904</v>
      </c>
      <c r="M45" s="8">
        <f t="shared" si="62"/>
        <v>3.5499652394326278</v>
      </c>
      <c r="N45" s="8">
        <f t="shared" si="50"/>
        <v>5.5022410054903572</v>
      </c>
      <c r="O45" s="8">
        <f t="shared" si="68"/>
        <v>150.74928400000005</v>
      </c>
      <c r="P45" s="8">
        <f t="shared" si="51"/>
        <v>21.782552580885572</v>
      </c>
      <c r="Q45" s="8">
        <f t="shared" si="63"/>
        <v>1814.9849633233657</v>
      </c>
      <c r="R45" s="8">
        <f t="shared" si="53"/>
        <v>32.588730313706222</v>
      </c>
      <c r="S45" s="11">
        <f t="shared" si="12"/>
        <v>0.18078734546605801</v>
      </c>
      <c r="T45" s="23">
        <f t="shared" si="13"/>
        <v>2.7542287033381672</v>
      </c>
      <c r="U45" s="9">
        <f t="shared" si="14"/>
        <v>4.4000000000000004</v>
      </c>
      <c r="V45" s="8">
        <f t="shared" si="64"/>
        <v>0.81209404761931636</v>
      </c>
      <c r="W45" s="8">
        <f t="shared" si="55"/>
        <v>0.14733560920957778</v>
      </c>
      <c r="X45" s="12" t="str">
        <f t="shared" si="69"/>
        <v>0.391027744405237+0.681944717711181i</v>
      </c>
      <c r="Y45" s="12">
        <f t="shared" si="56"/>
        <v>0.39102774440523702</v>
      </c>
      <c r="Z45" s="18">
        <f t="shared" si="65"/>
        <v>0.68194471771118104</v>
      </c>
      <c r="AA45" s="23">
        <f t="shared" si="16"/>
        <v>2.8713010816096047</v>
      </c>
      <c r="AB45" s="9">
        <f t="shared" si="17"/>
        <v>4.5807873454660584</v>
      </c>
      <c r="AC45" s="8">
        <f t="shared" si="18"/>
        <v>0.84661325127863507</v>
      </c>
      <c r="AD45" s="8">
        <f t="shared" si="19"/>
        <v>0.12948318156324942</v>
      </c>
      <c r="AE45" s="12" t="str">
        <f t="shared" si="20"/>
        <v>0.396522918483745+0.691528193537024i</v>
      </c>
      <c r="AF45" s="12">
        <f t="shared" si="21"/>
        <v>0.39652291848374499</v>
      </c>
      <c r="AG45" s="18">
        <f t="shared" si="22"/>
        <v>0.69152819353702399</v>
      </c>
      <c r="AH45" s="23">
        <f t="shared" si="23"/>
        <v>2.9933497865519239</v>
      </c>
      <c r="AI45" s="9">
        <f t="shared" si="24"/>
        <v>4.7615746909321164</v>
      </c>
      <c r="AJ45" s="8">
        <f t="shared" si="25"/>
        <v>0.88259974240886496</v>
      </c>
      <c r="AK45" s="8">
        <f t="shared" si="26"/>
        <v>0.11014617214919804</v>
      </c>
      <c r="AL45" s="12" t="str">
        <f t="shared" si="27"/>
        <v>0.401941150759423+0.700977484367656i</v>
      </c>
      <c r="AM45" s="12">
        <f t="shared" si="28"/>
        <v>0.40194115075942299</v>
      </c>
      <c r="AN45" s="18">
        <f t="shared" si="29"/>
        <v>0.70097748436765595</v>
      </c>
      <c r="AO45" s="23">
        <f t="shared" si="30"/>
        <v>3.1205863439537103</v>
      </c>
      <c r="AP45" s="9">
        <f t="shared" si="31"/>
        <v>4.9423620363981744</v>
      </c>
      <c r="AQ45" s="8">
        <f t="shared" si="32"/>
        <v>0.9201158901348433</v>
      </c>
      <c r="AR45" s="8">
        <f t="shared" si="33"/>
        <v>8.8311320337036786E-2</v>
      </c>
      <c r="AS45" s="12" t="str">
        <f t="shared" si="34"/>
        <v>0.407279452158321+0.710287377316725i</v>
      </c>
      <c r="AT45" s="12">
        <f t="shared" si="35"/>
        <v>0.40727945215832101</v>
      </c>
      <c r="AU45" s="18">
        <f t="shared" si="36"/>
        <v>0.71028737731672498</v>
      </c>
      <c r="AV45" s="23">
        <f t="shared" si="37"/>
        <v>3.2532312708057329</v>
      </c>
      <c r="AW45" s="9">
        <f t="shared" si="38"/>
        <v>5.1231493818642324</v>
      </c>
      <c r="AX45" s="8">
        <f t="shared" si="39"/>
        <v>0.9592267146690836</v>
      </c>
      <c r="AY45" s="8">
        <f t="shared" si="40"/>
        <v>6.13004492974496E-2</v>
      </c>
      <c r="AZ45" s="12" t="str">
        <f t="shared" si="41"/>
        <v>0.412535057498569+0.719453049961278i</v>
      </c>
      <c r="BA45" s="12">
        <f t="shared" si="42"/>
        <v>0.412535057498569</v>
      </c>
      <c r="BB45" s="18">
        <f t="shared" si="43"/>
        <v>0.71945304996127801</v>
      </c>
    </row>
    <row r="46" spans="1:54" ht="18.75" customHeight="1" x14ac:dyDescent="0.15">
      <c r="A46" s="8">
        <f>BFU725F_2V_5mA_S_N!B60*1000000</f>
        <v>1350000000</v>
      </c>
      <c r="B46" s="7">
        <f t="shared" si="58"/>
        <v>1.35</v>
      </c>
      <c r="C46" s="6" t="str">
        <f>COMPLEX(BFU725F_2V_5mA_S_N!C60*COS(BFU725F_2V_5mA_S_N!D60*PI()/180),BFU725F_2V_5mA_S_N!C60*SIN(BFU725F_2V_5mA_S_N!D60*PI()/180))</f>
        <v>0.387524868259244-0.738126103982684i</v>
      </c>
      <c r="D46" s="6" t="str">
        <f>COMPLEX(BFU725F_2V_5mA_S_N!E60*COS(BFU725F_2V_5mA_S_N!F60*PI()/180),BFU725F_2V_5mA_S_N!E60*SIN(BFU725F_2V_5mA_S_N!F60*PI()/180))</f>
        <v>-8.22616661026887+8.96471259439463i</v>
      </c>
      <c r="E46" s="6" t="str">
        <f>COMPLEX(BFU725F_2V_5mA_S_N!G60*COS(BFU725F_2V_5mA_S_N!H60*PI()/180),BFU725F_2V_5mA_S_N!G60*SIN(BFU725F_2V_5mA_S_N!H60*PI()/180))</f>
        <v>0.0303947043030245+0.0402473747632278i</v>
      </c>
      <c r="F46" s="5" t="str">
        <f>COMPLEX(BFU725F_2V_5mA_S_N!I60*COS(BFU725F_2V_5mA_S_N!J60*PI()/180),BFU725F_2V_5mA_S_N!I60*SIN(BFU725F_2V_5mA_S_N!J60*PI()/180))</f>
        <v>0.650819935473802-0.528153005472729i</v>
      </c>
      <c r="G46" s="4" t="str">
        <f t="shared" si="59"/>
        <v>0.387524868259244+0.738126103982684i</v>
      </c>
      <c r="H46" s="4" t="str">
        <f t="shared" si="60"/>
        <v>0.650819935473802+0.528153005472729i</v>
      </c>
      <c r="I46" s="4">
        <f t="shared" si="66"/>
        <v>0.83367000000000013</v>
      </c>
      <c r="J46" s="4">
        <f t="shared" si="67"/>
        <v>0.83816000000000024</v>
      </c>
      <c r="K46" s="8">
        <f t="shared" si="61"/>
        <v>3.2787494652552276</v>
      </c>
      <c r="L46" s="8">
        <f t="shared" si="48"/>
        <v>5.1570823276753766</v>
      </c>
      <c r="M46" s="8">
        <f t="shared" si="62"/>
        <v>3.3614822241270308</v>
      </c>
      <c r="N46" s="8">
        <f t="shared" si="50"/>
        <v>5.2653081900173344</v>
      </c>
      <c r="O46" s="8">
        <f t="shared" si="68"/>
        <v>148.03588900000017</v>
      </c>
      <c r="P46" s="8">
        <f t="shared" si="51"/>
        <v>21.70367016105558</v>
      </c>
      <c r="Q46" s="8">
        <f t="shared" si="63"/>
        <v>1631.5713397413479</v>
      </c>
      <c r="R46" s="8">
        <f t="shared" si="53"/>
        <v>32.126060678748289</v>
      </c>
      <c r="S46" s="11">
        <f t="shared" si="12"/>
        <v>0.15141646553507523</v>
      </c>
      <c r="T46" s="23">
        <f t="shared" si="13"/>
        <v>2.7542287033381658</v>
      </c>
      <c r="U46" s="9">
        <f t="shared" si="14"/>
        <v>4.3999999999999986</v>
      </c>
      <c r="V46" s="8">
        <f t="shared" si="64"/>
        <v>0.84002414107104351</v>
      </c>
      <c r="W46" s="8">
        <f t="shared" si="55"/>
        <v>0.13724836880074287</v>
      </c>
      <c r="X46" s="12" t="str">
        <f t="shared" si="69"/>
        <v>0.366251610898109+0.697606519664056i</v>
      </c>
      <c r="Y46" s="12">
        <f t="shared" si="56"/>
        <v>0.36625161089810898</v>
      </c>
      <c r="Z46" s="18">
        <f t="shared" si="65"/>
        <v>0.69760651966405596</v>
      </c>
      <c r="AA46" s="23">
        <f t="shared" si="16"/>
        <v>2.8519482880128693</v>
      </c>
      <c r="AB46" s="9">
        <f t="shared" si="17"/>
        <v>4.5514164655350742</v>
      </c>
      <c r="AC46" s="8">
        <f t="shared" si="18"/>
        <v>0.86982806043427452</v>
      </c>
      <c r="AD46" s="8">
        <f t="shared" si="19"/>
        <v>0.12098556010552321</v>
      </c>
      <c r="AE46" s="12" t="str">
        <f t="shared" si="20"/>
        <v>0.370609096968488+0.70590630757376i</v>
      </c>
      <c r="AF46" s="12">
        <f t="shared" si="21"/>
        <v>0.37060909696848798</v>
      </c>
      <c r="AG46" s="18">
        <f t="shared" si="22"/>
        <v>0.70590630757376005</v>
      </c>
      <c r="AH46" s="23">
        <f t="shared" si="23"/>
        <v>2.9531349475958488</v>
      </c>
      <c r="AI46" s="9">
        <f t="shared" si="24"/>
        <v>4.7028329310701498</v>
      </c>
      <c r="AJ46" s="8">
        <f t="shared" si="25"/>
        <v>0.90068941799002877</v>
      </c>
      <c r="AK46" s="8">
        <f t="shared" si="26"/>
        <v>0.10324043856794962</v>
      </c>
      <c r="AL46" s="12" t="str">
        <f t="shared" si="27"/>
        <v>0.374916839766387+0.714111348511277i</v>
      </c>
      <c r="AM46" s="12">
        <f t="shared" si="28"/>
        <v>0.37491683976638701</v>
      </c>
      <c r="AN46" s="18">
        <f t="shared" si="29"/>
        <v>0.714111348511277</v>
      </c>
      <c r="AO46" s="23">
        <f t="shared" si="30"/>
        <v>3.0579116933387329</v>
      </c>
      <c r="AP46" s="9">
        <f t="shared" si="31"/>
        <v>4.8542493966052254</v>
      </c>
      <c r="AQ46" s="8">
        <f t="shared" si="32"/>
        <v>0.93264573147271435</v>
      </c>
      <c r="AR46" s="8">
        <f t="shared" si="33"/>
        <v>8.3041575472614385E-2</v>
      </c>
      <c r="AS46" s="12" t="str">
        <f t="shared" si="34"/>
        <v>0.379173113766596+0.722218355835398i</v>
      </c>
      <c r="AT46" s="12">
        <f t="shared" si="35"/>
        <v>0.37917311376659601</v>
      </c>
      <c r="AU46" s="18">
        <f t="shared" si="36"/>
        <v>0.72221835583539795</v>
      </c>
      <c r="AV46" s="23">
        <f t="shared" si="37"/>
        <v>3.1664059009122756</v>
      </c>
      <c r="AW46" s="9">
        <f t="shared" si="38"/>
        <v>5.005665862140301</v>
      </c>
      <c r="AX46" s="8">
        <f t="shared" si="39"/>
        <v>0.96573584973983162</v>
      </c>
      <c r="AY46" s="8">
        <f t="shared" si="40"/>
        <v>5.783344684460389E-2</v>
      </c>
      <c r="AZ46" s="12" t="str">
        <f t="shared" si="41"/>
        <v>0.383376296209237+0.730224238644034i</v>
      </c>
      <c r="BA46" s="12">
        <f t="shared" si="42"/>
        <v>0.38337629620923702</v>
      </c>
      <c r="BB46" s="18">
        <f t="shared" si="43"/>
        <v>0.73022423864403396</v>
      </c>
    </row>
    <row r="47" spans="1:54" ht="18.75" customHeight="1" x14ac:dyDescent="0.15">
      <c r="A47" s="8">
        <f>BFU725F_2V_5mA_S_N!B61*1000000</f>
        <v>1400000000</v>
      </c>
      <c r="B47" s="7">
        <f t="shared" si="58"/>
        <v>1.4</v>
      </c>
      <c r="C47" s="6" t="str">
        <f>COMPLEX(BFU725F_2V_5mA_S_N!C61*COS(BFU725F_2V_5mA_S_N!D61*PI()/180),BFU725F_2V_5mA_S_N!C61*SIN(BFU725F_2V_5mA_S_N!D61*PI()/180))</f>
        <v>0.358626385342535-0.743841195508926i</v>
      </c>
      <c r="D47" s="6" t="str">
        <f>COMPLEX(BFU725F_2V_5mA_S_N!E61*COS(BFU725F_2V_5mA_S_N!F61*PI()/180),BFU725F_2V_5mA_S_N!E61*SIN(BFU725F_2V_5mA_S_N!F61*PI()/180))</f>
        <v>-7.89976868817905+9.07804002377528i</v>
      </c>
      <c r="E47" s="6" t="str">
        <f>COMPLEX(BFU725F_2V_5mA_S_N!G61*COS(BFU725F_2V_5mA_S_N!H61*PI()/180),BFU725F_2V_5mA_S_N!G61*SIN(BFU725F_2V_5mA_S_N!H61*PI()/180))</f>
        <v>0.0319581661218362+0.0407284730640509i</v>
      </c>
      <c r="F47" s="5" t="str">
        <f>COMPLEX(BFU725F_2V_5mA_S_N!I61*COS(BFU725F_2V_5mA_S_N!J61*PI()/180),BFU725F_2V_5mA_S_N!I61*SIN(BFU725F_2V_5mA_S_N!J61*PI()/180))</f>
        <v>0.632353246086563-0.536084836815766i</v>
      </c>
      <c r="G47" s="4" t="str">
        <f t="shared" si="59"/>
        <v>0.358626385342535+0.743841195508926i</v>
      </c>
      <c r="H47" s="4" t="str">
        <f t="shared" si="60"/>
        <v>0.632353246086563+0.536084836815766i</v>
      </c>
      <c r="I47" s="4">
        <f t="shared" si="66"/>
        <v>0.8257800000000004</v>
      </c>
      <c r="J47" s="4">
        <f t="shared" si="67"/>
        <v>0.8290099999999998</v>
      </c>
      <c r="K47" s="8">
        <f t="shared" si="61"/>
        <v>3.1437901231166001</v>
      </c>
      <c r="L47" s="8">
        <f t="shared" si="48"/>
        <v>4.9745354518710068</v>
      </c>
      <c r="M47" s="8">
        <f t="shared" si="62"/>
        <v>3.1975195444217355</v>
      </c>
      <c r="N47" s="8">
        <f t="shared" si="50"/>
        <v>5.0481320772725784</v>
      </c>
      <c r="O47" s="8">
        <f t="shared" si="68"/>
        <v>144.81715600000001</v>
      </c>
      <c r="P47" s="8">
        <f t="shared" si="51"/>
        <v>21.60820014311274</v>
      </c>
      <c r="Q47" s="8">
        <f t="shared" si="63"/>
        <v>1455.7498942299242</v>
      </c>
      <c r="R47" s="8">
        <f t="shared" si="53"/>
        <v>31.630867672256326</v>
      </c>
      <c r="S47" s="11">
        <f t="shared" si="12"/>
        <v>0.11490709037420128</v>
      </c>
      <c r="T47" s="23">
        <f t="shared" si="13"/>
        <v>2.7542287033381676</v>
      </c>
      <c r="U47" s="9">
        <f t="shared" si="14"/>
        <v>4.4000000000000012</v>
      </c>
      <c r="V47" s="8">
        <f t="shared" si="64"/>
        <v>0.87608542411468604</v>
      </c>
      <c r="W47" s="8">
        <f t="shared" si="55"/>
        <v>0.1223062884967939</v>
      </c>
      <c r="X47" s="12" t="str">
        <f t="shared" si="69"/>
        <v>0.343186210156749+0.711816116377918i</v>
      </c>
      <c r="Y47" s="12">
        <f t="shared" si="56"/>
        <v>0.34318621015674899</v>
      </c>
      <c r="Z47" s="18">
        <f t="shared" si="65"/>
        <v>0.71181611637791797</v>
      </c>
      <c r="AA47" s="23">
        <f t="shared" si="16"/>
        <v>2.828073608765663</v>
      </c>
      <c r="AB47" s="9">
        <f t="shared" si="17"/>
        <v>4.5149070903742023</v>
      </c>
      <c r="AC47" s="8">
        <f t="shared" si="18"/>
        <v>0.89957455746506665</v>
      </c>
      <c r="AD47" s="8">
        <f t="shared" si="19"/>
        <v>0.1082123402550922</v>
      </c>
      <c r="AE47" s="12" t="str">
        <f t="shared" si="20"/>
        <v>0.346328203638589+0.718333049552204i</v>
      </c>
      <c r="AF47" s="12">
        <f t="shared" si="21"/>
        <v>0.34632820363858902</v>
      </c>
      <c r="AG47" s="18">
        <f t="shared" si="22"/>
        <v>0.71833304955220401</v>
      </c>
      <c r="AH47" s="23">
        <f t="shared" si="23"/>
        <v>2.9038984042621951</v>
      </c>
      <c r="AI47" s="9">
        <f t="shared" si="24"/>
        <v>4.6298141807484035</v>
      </c>
      <c r="AJ47" s="8">
        <f t="shared" si="25"/>
        <v>0.92369346888316195</v>
      </c>
      <c r="AK47" s="8">
        <f t="shared" si="26"/>
        <v>9.2690393510067165E-2</v>
      </c>
      <c r="AL47" s="12" t="str">
        <f t="shared" si="27"/>
        <v>0.349443951239567+0.724795545105066i</v>
      </c>
      <c r="AM47" s="12">
        <f t="shared" si="28"/>
        <v>0.34944395123956701</v>
      </c>
      <c r="AN47" s="18">
        <f t="shared" si="29"/>
        <v>0.72479554510506605</v>
      </c>
      <c r="AO47" s="23">
        <f t="shared" si="30"/>
        <v>2.9817561735802967</v>
      </c>
      <c r="AP47" s="9">
        <f t="shared" si="31"/>
        <v>4.7447212711226046</v>
      </c>
      <c r="AQ47" s="8">
        <f t="shared" si="32"/>
        <v>0.94845904364135136</v>
      </c>
      <c r="AR47" s="8">
        <f t="shared" si="33"/>
        <v>7.4844739680616543E-2</v>
      </c>
      <c r="AS47" s="12" t="str">
        <f t="shared" si="34"/>
        <v>0.352532703753098+0.731202049077444i</v>
      </c>
      <c r="AT47" s="12">
        <f t="shared" si="35"/>
        <v>0.35253270375309798</v>
      </c>
      <c r="AU47" s="18">
        <f t="shared" si="36"/>
        <v>0.73120204907744402</v>
      </c>
      <c r="AV47" s="23">
        <f t="shared" si="37"/>
        <v>3.0617014237256517</v>
      </c>
      <c r="AW47" s="9">
        <f t="shared" si="38"/>
        <v>4.8596283614968057</v>
      </c>
      <c r="AX47" s="8">
        <f t="shared" si="39"/>
        <v>0.9738886197308968</v>
      </c>
      <c r="AY47" s="8">
        <f t="shared" si="40"/>
        <v>5.2331592515958571E-2</v>
      </c>
      <c r="AZ47" s="12" t="str">
        <f t="shared" si="41"/>
        <v>0.35559374362601+0.73755107316387i</v>
      </c>
      <c r="BA47" s="12">
        <f t="shared" si="42"/>
        <v>0.35559374362600998</v>
      </c>
      <c r="BB47" s="18">
        <f t="shared" si="43"/>
        <v>0.73755107316387003</v>
      </c>
    </row>
    <row r="48" spans="1:54" ht="18.75" customHeight="1" x14ac:dyDescent="0.15">
      <c r="A48" s="8">
        <f>BFU725F_2V_5mA_S_N!B62*1000000</f>
        <v>1450000000</v>
      </c>
      <c r="B48" s="7">
        <f t="shared" si="58"/>
        <v>1.45</v>
      </c>
      <c r="C48" s="6" t="str">
        <f>COMPLEX(BFU725F_2V_5mA_S_N!C62*COS(BFU725F_2V_5mA_S_N!D62*PI()/180),BFU725F_2V_5mA_S_N!C62*SIN(BFU725F_2V_5mA_S_N!D62*PI()/180))</f>
        <v>0.327126000786595-0.750188981330283i</v>
      </c>
      <c r="D48" s="6" t="str">
        <f>COMPLEX(BFU725F_2V_5mA_S_N!E62*COS(BFU725F_2V_5mA_S_N!F62*PI()/180),BFU725F_2V_5mA_S_N!E62*SIN(BFU725F_2V_5mA_S_N!F62*PI()/180))</f>
        <v>-7.56673173600951+9.19224710477621i</v>
      </c>
      <c r="E48" s="6" t="str">
        <f>COMPLEX(BFU725F_2V_5mA_S_N!G62*COS(BFU725F_2V_5mA_S_N!H62*PI()/180),BFU725F_2V_5mA_S_N!G62*SIN(BFU725F_2V_5mA_S_N!H62*PI()/180))</f>
        <v>0.0336039657866816+0.0410121923872345i</v>
      </c>
      <c r="F48" s="5" t="str">
        <f>COMPLEX(BFU725F_2V_5mA_S_N!I62*COS(BFU725F_2V_5mA_S_N!J62*PI()/180),BFU725F_2V_5mA_S_N!I62*SIN(BFU725F_2V_5mA_S_N!J62*PI()/180))</f>
        <v>0.613986410345616-0.543209289326779i</v>
      </c>
      <c r="G48" s="4" t="str">
        <f t="shared" si="59"/>
        <v>0.327126000786595+0.750188981330283i</v>
      </c>
      <c r="H48" s="4" t="str">
        <f t="shared" si="60"/>
        <v>0.613986410345616+0.543209289326779i</v>
      </c>
      <c r="I48" s="4">
        <f t="shared" si="66"/>
        <v>0.8184099999999993</v>
      </c>
      <c r="J48" s="4">
        <f t="shared" si="67"/>
        <v>0.81978999999999969</v>
      </c>
      <c r="K48" s="8">
        <f t="shared" si="61"/>
        <v>3.0284210785921504</v>
      </c>
      <c r="L48" s="8">
        <f t="shared" si="48"/>
        <v>4.8121626032438627</v>
      </c>
      <c r="M48" s="8">
        <f t="shared" si="62"/>
        <v>3.0492977909488044</v>
      </c>
      <c r="N48" s="8">
        <f t="shared" si="50"/>
        <v>4.8419983914090095</v>
      </c>
      <c r="O48" s="8">
        <f t="shared" si="68"/>
        <v>141.75283600000014</v>
      </c>
      <c r="P48" s="8">
        <f t="shared" si="51"/>
        <v>21.515317564314692</v>
      </c>
      <c r="Q48" s="8">
        <f t="shared" si="63"/>
        <v>1309.0247438913646</v>
      </c>
      <c r="R48" s="8">
        <f t="shared" si="53"/>
        <v>31.169478558967569</v>
      </c>
      <c r="S48" s="11">
        <f t="shared" si="12"/>
        <v>8.2432520648772462E-2</v>
      </c>
      <c r="T48" s="23">
        <f t="shared" si="13"/>
        <v>2.7542287033381658</v>
      </c>
      <c r="U48" s="9">
        <f t="shared" si="14"/>
        <v>4.3999999999999986</v>
      </c>
      <c r="V48" s="8">
        <f t="shared" si="64"/>
        <v>0.90946028701482595</v>
      </c>
      <c r="W48" s="8">
        <f t="shared" si="55"/>
        <v>0.10577246828899789</v>
      </c>
      <c r="X48" s="12" t="str">
        <f t="shared" si="69"/>
        <v>0.316714645664942+0.726312909498022i</v>
      </c>
      <c r="Y48" s="12">
        <f t="shared" si="56"/>
        <v>0.31671464566494201</v>
      </c>
      <c r="Z48" s="18">
        <f t="shared" si="65"/>
        <v>0.72631290949802196</v>
      </c>
      <c r="AA48" s="23">
        <f t="shared" si="16"/>
        <v>2.8070054255433008</v>
      </c>
      <c r="AB48" s="9">
        <f t="shared" si="17"/>
        <v>4.4824325206487714</v>
      </c>
      <c r="AC48" s="8">
        <f t="shared" si="18"/>
        <v>0.92688742836521887</v>
      </c>
      <c r="AD48" s="8">
        <f t="shared" si="19"/>
        <v>9.3882738447800068E-2</v>
      </c>
      <c r="AE48" s="12" t="str">
        <f t="shared" si="20"/>
        <v>0.31882181908656+0.731145231841243i</v>
      </c>
      <c r="AF48" s="12">
        <f t="shared" si="21"/>
        <v>0.31882181908655999</v>
      </c>
      <c r="AG48" s="18">
        <f t="shared" si="22"/>
        <v>0.73114523184124303</v>
      </c>
      <c r="AH48" s="23">
        <f t="shared" si="23"/>
        <v>2.8607934589744572</v>
      </c>
      <c r="AI48" s="9">
        <f t="shared" si="24"/>
        <v>4.5648650412975442</v>
      </c>
      <c r="AJ48" s="8">
        <f t="shared" si="25"/>
        <v>0.94464850981171355</v>
      </c>
      <c r="AK48" s="8">
        <f t="shared" si="26"/>
        <v>8.0678079530226682E-2</v>
      </c>
      <c r="AL48" s="12" t="str">
        <f t="shared" si="27"/>
        <v>0.320916806134569+0.735949607511987i</v>
      </c>
      <c r="AM48" s="12">
        <f t="shared" si="28"/>
        <v>0.32091680613456902</v>
      </c>
      <c r="AN48" s="18">
        <f t="shared" si="29"/>
        <v>0.73594960751198701</v>
      </c>
      <c r="AO48" s="23">
        <f t="shared" si="30"/>
        <v>2.9156121824477723</v>
      </c>
      <c r="AP48" s="9">
        <f t="shared" si="31"/>
        <v>4.647297561946317</v>
      </c>
      <c r="AQ48" s="8">
        <f t="shared" si="32"/>
        <v>0.96274993033768586</v>
      </c>
      <c r="AR48" s="8">
        <f t="shared" si="33"/>
        <v>6.5361251100717457E-2</v>
      </c>
      <c r="AS48" s="12" t="str">
        <f t="shared" si="34"/>
        <v>0.322999338153095+0.740725420409185i</v>
      </c>
      <c r="AT48" s="12">
        <f t="shared" si="35"/>
        <v>0.32299933815309501</v>
      </c>
      <c r="AU48" s="18">
        <f t="shared" si="36"/>
        <v>0.74072542040918499</v>
      </c>
      <c r="AV48" s="23">
        <f t="shared" si="37"/>
        <v>2.9714813461176059</v>
      </c>
      <c r="AW48" s="9">
        <f t="shared" si="38"/>
        <v>4.7297300825950899</v>
      </c>
      <c r="AX48" s="8">
        <f t="shared" si="39"/>
        <v>0.98119821154427622</v>
      </c>
      <c r="AY48" s="8">
        <f t="shared" si="40"/>
        <v>4.5855060376903227E-2</v>
      </c>
      <c r="AZ48" s="12" t="str">
        <f t="shared" si="41"/>
        <v>0.325069154130823+0.745472071962836i</v>
      </c>
      <c r="BA48" s="12">
        <f t="shared" si="42"/>
        <v>0.32506915413082299</v>
      </c>
      <c r="BB48" s="18">
        <f t="shared" si="43"/>
        <v>0.74547207196283605</v>
      </c>
    </row>
    <row r="49" spans="1:54" ht="18.75" customHeight="1" x14ac:dyDescent="0.15">
      <c r="A49" s="8">
        <f>BFU725F_2V_5mA_S_N!B63*1000000</f>
        <v>1500000000</v>
      </c>
      <c r="B49" s="7">
        <f t="shared" si="58"/>
        <v>1.5</v>
      </c>
      <c r="C49" s="6" t="str">
        <f>COMPLEX(BFU725F_2V_5mA_S_N!C63*COS(BFU725F_2V_5mA_S_N!D63*PI()/180),BFU725F_2V_5mA_S_N!C63*SIN(BFU725F_2V_5mA_S_N!D63*PI()/180))</f>
        <v>0.29907280424279-0.754217661064996i</v>
      </c>
      <c r="D49" s="6" t="str">
        <f>COMPLEX(BFU725F_2V_5mA_S_N!E63*COS(BFU725F_2V_5mA_S_N!F63*PI()/180),BFU725F_2V_5mA_S_N!E63*SIN(BFU725F_2V_5mA_S_N!F63*PI()/180))</f>
        <v>-7.24564622436953+9.26400193173984i</v>
      </c>
      <c r="E49" s="6" t="str">
        <f>COMPLEX(BFU725F_2V_5mA_S_N!G63*COS(BFU725F_2V_5mA_S_N!H63*PI()/180),BFU725F_2V_5mA_S_N!G63*SIN(BFU725F_2V_5mA_S_N!H63*PI()/180))</f>
        <v>0.0351640332397357+0.0413760893066849i</v>
      </c>
      <c r="F49" s="5" t="str">
        <f>COMPLEX(BFU725F_2V_5mA_S_N!I63*COS(BFU725F_2V_5mA_S_N!J63*PI()/180),BFU725F_2V_5mA_S_N!I63*SIN(BFU725F_2V_5mA_S_N!J63*PI()/180))</f>
        <v>0.595899704330815-0.548918371416413i</v>
      </c>
      <c r="G49" s="4" t="str">
        <f t="shared" si="59"/>
        <v>0.29907280424279+0.754217661064996i</v>
      </c>
      <c r="H49" s="4" t="str">
        <f t="shared" si="60"/>
        <v>0.595899704330815+0.548918371416413i</v>
      </c>
      <c r="I49" s="4">
        <f t="shared" si="66"/>
        <v>0.81134999999999968</v>
      </c>
      <c r="J49" s="4">
        <f t="shared" si="67"/>
        <v>0.81018999999999985</v>
      </c>
      <c r="K49" s="8">
        <f t="shared" si="61"/>
        <v>2.9264480234919992</v>
      </c>
      <c r="L49" s="8">
        <f t="shared" si="48"/>
        <v>4.6634081503449041</v>
      </c>
      <c r="M49" s="8">
        <f t="shared" si="62"/>
        <v>2.9104272596014211</v>
      </c>
      <c r="N49" s="8">
        <f t="shared" si="50"/>
        <v>4.6395674942111063</v>
      </c>
      <c r="O49" s="8">
        <f t="shared" si="68"/>
        <v>138.32112099999989</v>
      </c>
      <c r="P49" s="8">
        <f t="shared" si="51"/>
        <v>21.408884999458934</v>
      </c>
      <c r="Q49" s="8">
        <f t="shared" si="63"/>
        <v>1178.1106022995859</v>
      </c>
      <c r="R49" s="8">
        <f t="shared" si="53"/>
        <v>30.711860644014944</v>
      </c>
      <c r="S49" s="11">
        <f t="shared" si="12"/>
        <v>5.2681630068980745E-2</v>
      </c>
      <c r="T49" s="23">
        <f t="shared" si="13"/>
        <v>2.7542287033381672</v>
      </c>
      <c r="U49" s="9">
        <f t="shared" si="14"/>
        <v>4.4000000000000004</v>
      </c>
      <c r="V49" s="8">
        <f t="shared" si="64"/>
        <v>0.94115073332198451</v>
      </c>
      <c r="W49" s="8">
        <f t="shared" si="55"/>
        <v>8.6236030623102991E-2</v>
      </c>
      <c r="X49" s="12" t="str">
        <f t="shared" si="69"/>
        <v>0.292816235672483+0.738439514585456i</v>
      </c>
      <c r="Y49" s="12">
        <f t="shared" si="56"/>
        <v>0.29281623567248299</v>
      </c>
      <c r="Z49" s="18">
        <f t="shared" si="65"/>
        <v>0.73843951458545598</v>
      </c>
      <c r="AA49" s="23">
        <f t="shared" si="16"/>
        <v>2.7878420409288767</v>
      </c>
      <c r="AB49" s="9">
        <f t="shared" si="17"/>
        <v>4.4526816300689811</v>
      </c>
      <c r="AC49" s="8">
        <f t="shared" si="18"/>
        <v>0.95263678648981087</v>
      </c>
      <c r="AD49" s="8">
        <f t="shared" si="19"/>
        <v>7.6760196059979455E-2</v>
      </c>
      <c r="AE49" s="12" t="str">
        <f t="shared" si="20"/>
        <v>0.29407667598708+0.741618159826683i</v>
      </c>
      <c r="AF49" s="12">
        <f t="shared" si="21"/>
        <v>0.29407667598707998</v>
      </c>
      <c r="AG49" s="18">
        <f t="shared" si="22"/>
        <v>0.741618159826683</v>
      </c>
      <c r="AH49" s="23">
        <f t="shared" si="23"/>
        <v>2.8218656046067001</v>
      </c>
      <c r="AI49" s="9">
        <f t="shared" si="24"/>
        <v>4.5053632601379618</v>
      </c>
      <c r="AJ49" s="8">
        <f t="shared" si="25"/>
        <v>0.96426301849690621</v>
      </c>
      <c r="AK49" s="8">
        <f t="shared" si="26"/>
        <v>6.6154151490402893E-2</v>
      </c>
      <c r="AL49" s="12" t="str">
        <f t="shared" si="27"/>
        <v>0.295332620311947+0.744785466842538i</v>
      </c>
      <c r="AM49" s="12">
        <f t="shared" si="28"/>
        <v>0.29533262031194701</v>
      </c>
      <c r="AN49" s="18">
        <f t="shared" si="29"/>
        <v>0.74478546684253799</v>
      </c>
      <c r="AO49" s="23">
        <f t="shared" si="30"/>
        <v>2.8563044008796075</v>
      </c>
      <c r="AP49" s="9">
        <f t="shared" si="31"/>
        <v>4.5580448902069426</v>
      </c>
      <c r="AQ49" s="8">
        <f t="shared" si="32"/>
        <v>0.97603114012300396</v>
      </c>
      <c r="AR49" s="8">
        <f t="shared" si="33"/>
        <v>5.3751426651239789E-2</v>
      </c>
      <c r="AS49" s="12" t="str">
        <f t="shared" si="34"/>
        <v>0.296584000754737+0.747941264418493i</v>
      </c>
      <c r="AT49" s="12">
        <f t="shared" si="35"/>
        <v>0.29658400075473701</v>
      </c>
      <c r="AU49" s="18">
        <f t="shared" si="36"/>
        <v>0.74794126441849296</v>
      </c>
      <c r="AV49" s="23">
        <f t="shared" si="37"/>
        <v>2.8911634973563198</v>
      </c>
      <c r="AW49" s="9">
        <f t="shared" si="38"/>
        <v>4.6107265202759233</v>
      </c>
      <c r="AX49" s="8">
        <f t="shared" si="39"/>
        <v>0.98794288302664746</v>
      </c>
      <c r="AY49" s="8">
        <f t="shared" si="40"/>
        <v>3.7821756844363077E-2</v>
      </c>
      <c r="AZ49" s="12" t="str">
        <f t="shared" si="41"/>
        <v>0.297830750584688+0.751085384269377i</v>
      </c>
      <c r="BA49" s="12">
        <f t="shared" si="42"/>
        <v>0.297830750584688</v>
      </c>
      <c r="BB49" s="18">
        <f t="shared" si="43"/>
        <v>0.75108538426937699</v>
      </c>
    </row>
    <row r="50" spans="1:54" ht="18.75" customHeight="1" x14ac:dyDescent="0.15">
      <c r="A50" s="8">
        <f>BFU725F_2V_5mA_S_N!B64*1000000</f>
        <v>1550000000</v>
      </c>
      <c r="B50" s="7">
        <f t="shared" si="58"/>
        <v>1.55</v>
      </c>
      <c r="C50" s="6" t="str">
        <f>COMPLEX(BFU725F_2V_5mA_S_N!C64*COS(BFU725F_2V_5mA_S_N!D64*PI()/180),BFU725F_2V_5mA_S_N!C64*SIN(BFU725F_2V_5mA_S_N!D64*PI()/180))</f>
        <v>0.270768264122665-0.759985865358033i</v>
      </c>
      <c r="D50" s="6" t="str">
        <f>COMPLEX(BFU725F_2V_5mA_S_N!E64*COS(BFU725F_2V_5mA_S_N!F64*PI()/180),BFU725F_2V_5mA_S_N!E64*SIN(BFU725F_2V_5mA_S_N!F64*PI()/180))</f>
        <v>-6.95000054909421+9.34114240163323i</v>
      </c>
      <c r="E50" s="6" t="str">
        <f>COMPLEX(BFU725F_2V_5mA_S_N!G64*COS(BFU725F_2V_5mA_S_N!H64*PI()/180),BFU725F_2V_5mA_S_N!G64*SIN(BFU725F_2V_5mA_S_N!H64*PI()/180))</f>
        <v>0.0366550907103032+0.0415185715194953i</v>
      </c>
      <c r="F50" s="5" t="str">
        <f>COMPLEX(BFU725F_2V_5mA_S_N!I64*COS(BFU725F_2V_5mA_S_N!J64*PI()/180),BFU725F_2V_5mA_S_N!I64*SIN(BFU725F_2V_5mA_S_N!J64*PI()/180))</f>
        <v>0.578518372403852-0.554391653699078i</v>
      </c>
      <c r="G50" s="4" t="str">
        <f t="shared" si="59"/>
        <v>0.270768264122665+0.759985865358033i</v>
      </c>
      <c r="H50" s="4" t="str">
        <f t="shared" si="60"/>
        <v>0.578518372403852+0.554391653699078i</v>
      </c>
      <c r="I50" s="4">
        <f t="shared" si="66"/>
        <v>0.80677999999999983</v>
      </c>
      <c r="J50" s="4">
        <f t="shared" si="67"/>
        <v>0.80127000000000015</v>
      </c>
      <c r="K50" s="8">
        <f t="shared" si="61"/>
        <v>2.864459245853944</v>
      </c>
      <c r="L50" s="8">
        <f t="shared" si="48"/>
        <v>4.5704264769694056</v>
      </c>
      <c r="M50" s="8">
        <f t="shared" si="62"/>
        <v>2.7935583787665652</v>
      </c>
      <c r="N50" s="8">
        <f t="shared" si="50"/>
        <v>4.461577515190803</v>
      </c>
      <c r="O50" s="8">
        <f t="shared" si="68"/>
        <v>135.55944900000006</v>
      </c>
      <c r="P50" s="8">
        <f t="shared" si="51"/>
        <v>21.321297949193546</v>
      </c>
      <c r="Q50" s="8">
        <f t="shared" si="63"/>
        <v>1084.7513371204921</v>
      </c>
      <c r="R50" s="8">
        <f t="shared" si="53"/>
        <v>30.353301941353759</v>
      </c>
      <c r="S50" s="11">
        <f t="shared" si="12"/>
        <v>3.4085295393881054E-2</v>
      </c>
      <c r="T50" s="23">
        <f t="shared" si="13"/>
        <v>2.7542287033381672</v>
      </c>
      <c r="U50" s="9">
        <f t="shared" si="14"/>
        <v>4.4000000000000004</v>
      </c>
      <c r="V50" s="8">
        <f t="shared" si="64"/>
        <v>0.96151785274120205</v>
      </c>
      <c r="W50" s="8">
        <f t="shared" si="55"/>
        <v>7.0243101031889105E-2</v>
      </c>
      <c r="X50" s="12" t="str">
        <f t="shared" si="69"/>
        <v>0.267037213981635+0.749513643366608i</v>
      </c>
      <c r="Y50" s="12">
        <f t="shared" si="56"/>
        <v>0.26703721398163499</v>
      </c>
      <c r="Z50" s="18">
        <f t="shared" si="65"/>
        <v>0.74951364336660797</v>
      </c>
      <c r="AA50" s="23">
        <f t="shared" si="16"/>
        <v>2.7759301222394903</v>
      </c>
      <c r="AB50" s="9">
        <f t="shared" si="17"/>
        <v>4.4340852953938814</v>
      </c>
      <c r="AC50" s="8">
        <f t="shared" si="18"/>
        <v>0.9690939489739322</v>
      </c>
      <c r="AD50" s="8">
        <f t="shared" si="19"/>
        <v>6.2633213397595935E-2</v>
      </c>
      <c r="AE50" s="12" t="str">
        <f t="shared" si="20"/>
        <v>0.267786836896195+0.751617666972404i</v>
      </c>
      <c r="AF50" s="12">
        <f t="shared" si="21"/>
        <v>0.26778683689619498</v>
      </c>
      <c r="AG50" s="18">
        <f t="shared" si="22"/>
        <v>0.75161766697240395</v>
      </c>
      <c r="AH50" s="23">
        <f t="shared" si="23"/>
        <v>2.7978025333252159</v>
      </c>
      <c r="AI50" s="9">
        <f t="shared" si="24"/>
        <v>4.4681705907877625</v>
      </c>
      <c r="AJ50" s="8">
        <f t="shared" si="25"/>
        <v>0.97672973960959375</v>
      </c>
      <c r="AK50" s="8">
        <f t="shared" si="26"/>
        <v>5.4073730082338872E-2</v>
      </c>
      <c r="AL50" s="12" t="str">
        <f t="shared" si="27"/>
        <v>0.268534770529153+0.753716949143142i</v>
      </c>
      <c r="AM50" s="12">
        <f t="shared" si="28"/>
        <v>0.26853477052915298</v>
      </c>
      <c r="AN50" s="18">
        <f t="shared" si="29"/>
        <v>0.75371694914314202</v>
      </c>
      <c r="AO50" s="23">
        <f t="shared" si="30"/>
        <v>2.8198472838955975</v>
      </c>
      <c r="AP50" s="9">
        <f t="shared" si="31"/>
        <v>4.5022558861816435</v>
      </c>
      <c r="AQ50" s="8">
        <f t="shared" si="32"/>
        <v>0.98442569499883148</v>
      </c>
      <c r="AR50" s="8">
        <f t="shared" si="33"/>
        <v>4.4013580113481041E-2</v>
      </c>
      <c r="AS50" s="12" t="str">
        <f t="shared" si="34"/>
        <v>0.26928099762706+0.75581144145225i</v>
      </c>
      <c r="AT50" s="12">
        <f t="shared" si="35"/>
        <v>0.26928099762705998</v>
      </c>
      <c r="AU50" s="18">
        <f t="shared" si="36"/>
        <v>0.75581144145224999</v>
      </c>
      <c r="AV50" s="23">
        <f t="shared" si="37"/>
        <v>2.8420657318666778</v>
      </c>
      <c r="AW50" s="9">
        <f t="shared" si="38"/>
        <v>4.5363411815755246</v>
      </c>
      <c r="AX50" s="8">
        <f t="shared" si="39"/>
        <v>0.99218228919832641</v>
      </c>
      <c r="AY50" s="8">
        <f t="shared" si="40"/>
        <v>3.1025065150609269E-2</v>
      </c>
      <c r="AZ50" s="12" t="str">
        <f t="shared" si="41"/>
        <v>0.270025501119979+0.757901095988249i</v>
      </c>
      <c r="BA50" s="12">
        <f t="shared" si="42"/>
        <v>0.27002550111997897</v>
      </c>
      <c r="BB50" s="18">
        <f t="shared" si="43"/>
        <v>0.75790109598824895</v>
      </c>
    </row>
    <row r="51" spans="1:54" ht="18.75" customHeight="1" x14ac:dyDescent="0.15">
      <c r="A51" s="8">
        <f>BFU725F_2V_5mA_S_N!B65*1000000</f>
        <v>1600000000</v>
      </c>
      <c r="B51" s="7">
        <f t="shared" si="58"/>
        <v>1.6</v>
      </c>
      <c r="C51" s="6" t="str">
        <f>COMPLEX(BFU725F_2V_5mA_S_N!C65*COS(BFU725F_2V_5mA_S_N!D65*PI()/180),BFU725F_2V_5mA_S_N!C65*SIN(BFU725F_2V_5mA_S_N!D65*PI()/180))</f>
        <v>0.241448129841157-0.760680279089847i</v>
      </c>
      <c r="D51" s="6" t="str">
        <f>COMPLEX(BFU725F_2V_5mA_S_N!E65*COS(BFU725F_2V_5mA_S_N!F65*PI()/180),BFU725F_2V_5mA_S_N!E65*SIN(BFU725F_2V_5mA_S_N!F65*PI()/180))</f>
        <v>-6.62027846601751+9.40573851605417i</v>
      </c>
      <c r="E51" s="6" t="str">
        <f>COMPLEX(BFU725F_2V_5mA_S_N!G65*COS(BFU725F_2V_5mA_S_N!H65*PI()/180),BFU725F_2V_5mA_S_N!G65*SIN(BFU725F_2V_5mA_S_N!H65*PI()/180))</f>
        <v>0.0381929823372762+0.0416657243328915i</v>
      </c>
      <c r="F51" s="5" t="str">
        <f>COMPLEX(BFU725F_2V_5mA_S_N!I65*COS(BFU725F_2V_5mA_S_N!J65*PI()/180),BFU725F_2V_5mA_S_N!I65*SIN(BFU725F_2V_5mA_S_N!J65*PI()/180))</f>
        <v>0.56015900450013-0.559572714289594i</v>
      </c>
      <c r="G51" s="4" t="str">
        <f t="shared" si="59"/>
        <v>0.241448129841157+0.760680279089847i</v>
      </c>
      <c r="H51" s="4" t="str">
        <f t="shared" si="60"/>
        <v>0.56015900450013+0.559572714289594i</v>
      </c>
      <c r="I51" s="4">
        <f t="shared" si="66"/>
        <v>0.7980799999999999</v>
      </c>
      <c r="J51" s="4">
        <f t="shared" si="67"/>
        <v>0.7917700000000002</v>
      </c>
      <c r="K51" s="8">
        <f t="shared" si="61"/>
        <v>2.7543025996526942</v>
      </c>
      <c r="L51" s="8">
        <f t="shared" si="48"/>
        <v>4.4001165202115375</v>
      </c>
      <c r="M51" s="8">
        <f t="shared" si="62"/>
        <v>2.6802446639149053</v>
      </c>
      <c r="N51" s="8">
        <f t="shared" si="50"/>
        <v>4.2817444005052856</v>
      </c>
      <c r="O51" s="8">
        <f t="shared" si="68"/>
        <v>132.29600400000007</v>
      </c>
      <c r="P51" s="8">
        <f t="shared" si="51"/>
        <v>21.215467265234125</v>
      </c>
      <c r="Q51" s="8">
        <f t="shared" si="63"/>
        <v>976.63620177253893</v>
      </c>
      <c r="R51" s="8">
        <f t="shared" si="53"/>
        <v>29.897328185950947</v>
      </c>
      <c r="S51" s="11">
        <f t="shared" si="12"/>
        <v>2.3304042307437101E-5</v>
      </c>
      <c r="T51" s="23">
        <f t="shared" si="13"/>
        <v>2.7542287033381672</v>
      </c>
      <c r="U51" s="9">
        <f t="shared" si="14"/>
        <v>4.4000000000000004</v>
      </c>
      <c r="V51" s="8">
        <f t="shared" si="64"/>
        <v>0.99997317058970336</v>
      </c>
      <c r="W51" s="8">
        <f t="shared" si="55"/>
        <v>1.8806212237636518E-3</v>
      </c>
      <c r="X51" s="12" t="str">
        <f t="shared" si="69"/>
        <v>0.241445777876764+0.760672869246037i</v>
      </c>
      <c r="Y51" s="12">
        <f t="shared" si="56"/>
        <v>0.241445777876764</v>
      </c>
      <c r="Z51" s="18">
        <f t="shared" si="65"/>
        <v>0.76067286924603705</v>
      </c>
      <c r="AA51" s="23">
        <f t="shared" si="16"/>
        <v>2.7542434824424631</v>
      </c>
      <c r="AB51" s="9">
        <f t="shared" si="17"/>
        <v>4.4000233040423078</v>
      </c>
      <c r="AC51" s="8">
        <f t="shared" si="18"/>
        <v>0.99997853641417667</v>
      </c>
      <c r="AD51" s="8">
        <f t="shared" si="19"/>
        <v>1.6820752661228374E-3</v>
      </c>
      <c r="AE51" s="12" t="str">
        <f t="shared" si="20"/>
        <v>0.241446248271025+0.760674351219154i</v>
      </c>
      <c r="AF51" s="12">
        <f t="shared" si="21"/>
        <v>0.24144624827102501</v>
      </c>
      <c r="AG51" s="18">
        <f t="shared" si="22"/>
        <v>0.76067435121915405</v>
      </c>
      <c r="AH51" s="23">
        <f t="shared" si="23"/>
        <v>2.7542582616260636</v>
      </c>
      <c r="AI51" s="9">
        <f t="shared" si="24"/>
        <v>4.4000466080846152</v>
      </c>
      <c r="AJ51" s="8">
        <f t="shared" si="25"/>
        <v>0.99998390226744283</v>
      </c>
      <c r="AK51" s="8">
        <f t="shared" si="26"/>
        <v>1.4567168870458975E-3</v>
      </c>
      <c r="AL51" s="12" t="str">
        <f t="shared" si="27"/>
        <v>0.241446718664595+0.760675833190094i</v>
      </c>
      <c r="AM51" s="12">
        <f t="shared" si="28"/>
        <v>0.24144671866459499</v>
      </c>
      <c r="AN51" s="18">
        <f t="shared" si="29"/>
        <v>0.76067583319009402</v>
      </c>
      <c r="AO51" s="23">
        <f t="shared" si="30"/>
        <v>2.7542730408889686</v>
      </c>
      <c r="AP51" s="9">
        <f t="shared" si="31"/>
        <v>4.4000699121269227</v>
      </c>
      <c r="AQ51" s="8">
        <f t="shared" si="32"/>
        <v>0.99998926814950206</v>
      </c>
      <c r="AR51" s="8">
        <f t="shared" si="33"/>
        <v>1.1894018881586639E-3</v>
      </c>
      <c r="AS51" s="12" t="str">
        <f t="shared" si="34"/>
        <v>0.241447189057474+0.760677315158856i</v>
      </c>
      <c r="AT51" s="12">
        <f t="shared" si="35"/>
        <v>0.241447189057474</v>
      </c>
      <c r="AU51" s="18">
        <f t="shared" si="36"/>
        <v>0.76067731515885595</v>
      </c>
      <c r="AV51" s="23">
        <f t="shared" si="37"/>
        <v>2.7542878202311787</v>
      </c>
      <c r="AW51" s="9">
        <f t="shared" si="38"/>
        <v>4.4000932161692301</v>
      </c>
      <c r="AX51" s="8">
        <f t="shared" si="39"/>
        <v>0.99999463406035438</v>
      </c>
      <c r="AY51" s="8">
        <f t="shared" si="40"/>
        <v>8.4103239447792615E-4</v>
      </c>
      <c r="AZ51" s="12" t="str">
        <f t="shared" si="41"/>
        <v>0.241447659449661+0.760678797125441i</v>
      </c>
      <c r="BA51" s="12">
        <f t="shared" si="42"/>
        <v>0.24144765944966101</v>
      </c>
      <c r="BB51" s="18">
        <f t="shared" si="43"/>
        <v>0.76067879712544095</v>
      </c>
    </row>
    <row r="52" spans="1:54" ht="18.75" customHeight="1" x14ac:dyDescent="0.15">
      <c r="A52" s="8">
        <f>BFU725F_2V_5mA_S_N!B66*1000000</f>
        <v>1650000000</v>
      </c>
      <c r="B52" s="7">
        <f t="shared" si="58"/>
        <v>1.65</v>
      </c>
      <c r="C52" s="6" t="str">
        <f>COMPLEX(BFU725F_2V_5mA_S_N!C66*COS(BFU725F_2V_5mA_S_N!D66*PI()/180),BFU725F_2V_5mA_S_N!C66*SIN(BFU725F_2V_5mA_S_N!D66*PI()/180))</f>
        <v>0.214378483704413-0.761655058556429i</v>
      </c>
      <c r="D52" s="6" t="str">
        <f>COMPLEX(BFU725F_2V_5mA_S_N!E66*COS(BFU725F_2V_5mA_S_N!F66*PI()/180),BFU725F_2V_5mA_S_N!E66*SIN(BFU725F_2V_5mA_S_N!F66*PI()/180))</f>
        <v>-6.32120741133086+9.44607288045862i</v>
      </c>
      <c r="E52" s="6" t="str">
        <f>COMPLEX(BFU725F_2V_5mA_S_N!G66*COS(BFU725F_2V_5mA_S_N!H66*PI()/180),BFU725F_2V_5mA_S_N!G66*SIN(BFU725F_2V_5mA_S_N!H66*PI()/180))</f>
        <v>0.0396842917761052+0.0417454978438268i</v>
      </c>
      <c r="F52" s="5" t="str">
        <f>COMPLEX(BFU725F_2V_5mA_S_N!I66*COS(BFU725F_2V_5mA_S_N!J66*PI()/180),BFU725F_2V_5mA_S_N!I66*SIN(BFU725F_2V_5mA_S_N!J66*PI()/180))</f>
        <v>0.542128011695695-0.563551186082394i</v>
      </c>
      <c r="G52" s="4" t="str">
        <f t="shared" si="59"/>
        <v>0.214378483704413+0.761655058556429i</v>
      </c>
      <c r="H52" s="4" t="str">
        <f t="shared" si="60"/>
        <v>0.542128011695695+0.563551186082394i</v>
      </c>
      <c r="I52" s="4">
        <f t="shared" si="66"/>
        <v>0.79125000000000034</v>
      </c>
      <c r="J52" s="4">
        <f t="shared" si="67"/>
        <v>0.78198000000000045</v>
      </c>
      <c r="K52" s="8">
        <f t="shared" si="61"/>
        <v>2.674344263322626</v>
      </c>
      <c r="L52" s="8">
        <f t="shared" si="48"/>
        <v>4.2721731243896004</v>
      </c>
      <c r="M52" s="8">
        <f t="shared" si="62"/>
        <v>2.573954343994747</v>
      </c>
      <c r="N52" s="8">
        <f t="shared" si="50"/>
        <v>4.1060083925562552</v>
      </c>
      <c r="O52" s="8">
        <f t="shared" si="68"/>
        <v>129.18595600000003</v>
      </c>
      <c r="P52" s="8">
        <f t="shared" si="51"/>
        <v>21.112153034174234</v>
      </c>
      <c r="Q52" s="8">
        <f t="shared" si="63"/>
        <v>889.26961854140211</v>
      </c>
      <c r="R52" s="8">
        <f t="shared" si="53"/>
        <v>29.490334551120085</v>
      </c>
      <c r="S52" s="11">
        <f t="shared" si="12"/>
        <v>-2.5565375122079993E-2</v>
      </c>
      <c r="T52" s="23">
        <f t="shared" si="13"/>
        <v>2.7542287033381685</v>
      </c>
      <c r="U52" s="9">
        <f t="shared" si="14"/>
        <v>4.4000000000000021</v>
      </c>
      <c r="V52" s="8">
        <f t="shared" si="64"/>
        <v>1.0298706644133742</v>
      </c>
      <c r="W52" s="8" t="e">
        <f t="shared" si="55"/>
        <v>#NUM!</v>
      </c>
      <c r="X52" s="12" t="str">
        <f t="shared" si="69"/>
        <v>0.216728992577583+0.770006069079946i</v>
      </c>
      <c r="Y52" s="12">
        <f t="shared" si="56"/>
        <v>0.21672899257758299</v>
      </c>
      <c r="Z52" s="18">
        <f t="shared" si="65"/>
        <v>0.77000606907994595</v>
      </c>
      <c r="AA52" s="23">
        <f t="shared" si="16"/>
        <v>2.7380631633379626</v>
      </c>
      <c r="AB52" s="9">
        <f t="shared" si="17"/>
        <v>4.3744346248779218</v>
      </c>
      <c r="AC52" s="8">
        <f t="shared" si="18"/>
        <v>1.0238259901274533</v>
      </c>
      <c r="AD52" s="8" t="e">
        <f t="shared" si="19"/>
        <v>#NUM!</v>
      </c>
      <c r="AE52" s="12" t="str">
        <f t="shared" si="20"/>
        <v>0.216260330908738+0.768340983458203i</v>
      </c>
      <c r="AF52" s="12">
        <f t="shared" si="21"/>
        <v>0.216260330908738</v>
      </c>
      <c r="AG52" s="18">
        <f t="shared" si="22"/>
        <v>0.76834098345820301</v>
      </c>
      <c r="AH52" s="23">
        <f t="shared" si="23"/>
        <v>2.7219925045955047</v>
      </c>
      <c r="AI52" s="9">
        <f t="shared" si="24"/>
        <v>4.3488692497558414</v>
      </c>
      <c r="AJ52" s="8">
        <f t="shared" si="25"/>
        <v>1.0178167941675842</v>
      </c>
      <c r="AK52" s="8" t="e">
        <f t="shared" si="26"/>
        <v>#NUM!</v>
      </c>
      <c r="AL52" s="12" t="str">
        <f t="shared" si="27"/>
        <v>0.215790942703801+0.76667331656114i</v>
      </c>
      <c r="AM52" s="12">
        <f t="shared" si="28"/>
        <v>0.215790942703801</v>
      </c>
      <c r="AN52" s="18">
        <f t="shared" si="29"/>
        <v>0.76667331656114002</v>
      </c>
      <c r="AO52" s="23">
        <f t="shared" si="30"/>
        <v>2.7060161702192178</v>
      </c>
      <c r="AP52" s="9">
        <f t="shared" si="31"/>
        <v>4.3233038746337611</v>
      </c>
      <c r="AQ52" s="8">
        <f t="shared" si="32"/>
        <v>1.0118428682989535</v>
      </c>
      <c r="AR52" s="8" t="e">
        <f t="shared" si="33"/>
        <v>#NUM!</v>
      </c>
      <c r="AS52" s="12" t="str">
        <f t="shared" si="34"/>
        <v>0.215320834423586+0.765003091343068i</v>
      </c>
      <c r="AT52" s="12">
        <f t="shared" si="35"/>
        <v>0.21532083442358599</v>
      </c>
      <c r="AU52" s="18">
        <f t="shared" si="36"/>
        <v>0.76500309134306799</v>
      </c>
      <c r="AV52" s="23">
        <f t="shared" si="37"/>
        <v>2.6901336065861168</v>
      </c>
      <c r="AW52" s="9">
        <f t="shared" si="38"/>
        <v>4.2977384995116807</v>
      </c>
      <c r="AX52" s="8">
        <f t="shared" si="39"/>
        <v>1.0059040055089519</v>
      </c>
      <c r="AY52" s="8" t="e">
        <f t="shared" si="40"/>
        <v>#NUM!</v>
      </c>
      <c r="AZ52" s="12" t="str">
        <f t="shared" si="41"/>
        <v>0.214850012573734+0.763330330917569i</v>
      </c>
      <c r="BA52" s="12">
        <f t="shared" si="42"/>
        <v>0.21485001257373401</v>
      </c>
      <c r="BB52" s="18">
        <f t="shared" si="43"/>
        <v>0.76333033091756897</v>
      </c>
    </row>
    <row r="53" spans="1:54" ht="18.75" customHeight="1" x14ac:dyDescent="0.15">
      <c r="A53" s="8">
        <f>BFU725F_2V_5mA_S_N!B67*1000000</f>
        <v>1700000000</v>
      </c>
      <c r="B53" s="7">
        <f t="shared" si="58"/>
        <v>1.7</v>
      </c>
      <c r="C53" s="6" t="str">
        <f>COMPLEX(BFU725F_2V_5mA_S_N!C67*COS(BFU725F_2V_5mA_S_N!D67*PI()/180),BFU725F_2V_5mA_S_N!C67*SIN(BFU725F_2V_5mA_S_N!D67*PI()/180))</f>
        <v>0.186613933353864-0.761476801996095i</v>
      </c>
      <c r="D53" s="6" t="str">
        <f>COMPLEX(BFU725F_2V_5mA_S_N!E67*COS(BFU725F_2V_5mA_S_N!F67*PI()/180),BFU725F_2V_5mA_S_N!E67*SIN(BFU725F_2V_5mA_S_N!F67*PI()/180))</f>
        <v>-6.00890177872826+9.49780081985279i</v>
      </c>
      <c r="E53" s="6" t="str">
        <f>COMPLEX(BFU725F_2V_5mA_S_N!G67*COS(BFU725F_2V_5mA_S_N!H67*PI()/180),BFU725F_2V_5mA_S_N!G67*SIN(BFU725F_2V_5mA_S_N!H67*PI()/180))</f>
        <v>0.0409929479062137+0.0417001660303463i</v>
      </c>
      <c r="F53" s="5" t="str">
        <f>COMPLEX(BFU725F_2V_5mA_S_N!I67*COS(BFU725F_2V_5mA_S_N!J67*PI()/180),BFU725F_2V_5mA_S_N!I67*SIN(BFU725F_2V_5mA_S_N!J67*PI()/180))</f>
        <v>0.524964273683974-0.566513048265844i</v>
      </c>
      <c r="G53" s="4" t="str">
        <f t="shared" si="59"/>
        <v>0.186613933353864+0.761476801996095i</v>
      </c>
      <c r="H53" s="4" t="str">
        <f t="shared" si="60"/>
        <v>0.524964273683974+0.566513048265844i</v>
      </c>
      <c r="I53" s="4">
        <f t="shared" si="66"/>
        <v>0.78401000000000032</v>
      </c>
      <c r="J53" s="4">
        <f t="shared" si="67"/>
        <v>0.77235000000000065</v>
      </c>
      <c r="K53" s="8">
        <f t="shared" si="61"/>
        <v>2.5951894744189068</v>
      </c>
      <c r="L53" s="8">
        <f t="shared" si="48"/>
        <v>4.1416907112112922</v>
      </c>
      <c r="M53" s="8">
        <f t="shared" si="62"/>
        <v>2.4784653734005495</v>
      </c>
      <c r="N53" s="8">
        <f t="shared" si="50"/>
        <v>3.9418285576240564</v>
      </c>
      <c r="O53" s="8">
        <f t="shared" si="68"/>
        <v>126.31512099999998</v>
      </c>
      <c r="P53" s="8">
        <f t="shared" si="51"/>
        <v>21.014553424301063</v>
      </c>
      <c r="Q53" s="8">
        <f t="shared" si="63"/>
        <v>812.46987923609652</v>
      </c>
      <c r="R53" s="8">
        <f t="shared" si="53"/>
        <v>29.098072693136409</v>
      </c>
      <c r="S53" s="11">
        <f t="shared" si="12"/>
        <v>-5.1661857757741639E-2</v>
      </c>
      <c r="T53" s="23">
        <f t="shared" si="13"/>
        <v>2.7542287033381663</v>
      </c>
      <c r="U53" s="9">
        <f t="shared" si="14"/>
        <v>4.3999999999999995</v>
      </c>
      <c r="V53" s="8">
        <f t="shared" si="64"/>
        <v>1.0612823188776497</v>
      </c>
      <c r="W53" s="8" t="e">
        <f t="shared" si="55"/>
        <v>#NUM!</v>
      </c>
      <c r="X53" s="12" t="str">
        <f t="shared" si="69"/>
        <v>0.190860633041907+0.778805429282229i</v>
      </c>
      <c r="Y53" s="12">
        <f t="shared" si="56"/>
        <v>0.19086063304190701</v>
      </c>
      <c r="Z53" s="18">
        <f t="shared" si="65"/>
        <v>0.77880542928222896</v>
      </c>
      <c r="AA53" s="23">
        <f t="shared" si="16"/>
        <v>2.7216596469751684</v>
      </c>
      <c r="AB53" s="9">
        <f t="shared" si="17"/>
        <v>4.348338142242258</v>
      </c>
      <c r="AC53" s="8">
        <f t="shared" si="18"/>
        <v>1.0487325391085673</v>
      </c>
      <c r="AD53" s="8" t="e">
        <f t="shared" si="19"/>
        <v>#NUM!</v>
      </c>
      <c r="AE53" s="12" t="str">
        <f t="shared" si="20"/>
        <v>0.19001625988144+0.775359970723116i</v>
      </c>
      <c r="AF53" s="12">
        <f t="shared" si="21"/>
        <v>0.19001625988144</v>
      </c>
      <c r="AG53" s="18">
        <f t="shared" si="22"/>
        <v>0.77535997072311602</v>
      </c>
      <c r="AH53" s="23">
        <f t="shared" si="23"/>
        <v>2.6894757232742079</v>
      </c>
      <c r="AI53" s="9">
        <f t="shared" si="24"/>
        <v>4.2966762844845166</v>
      </c>
      <c r="AJ53" s="8">
        <f t="shared" si="25"/>
        <v>1.0363311618610864</v>
      </c>
      <c r="AK53" s="8" t="e">
        <f t="shared" si="26"/>
        <v>#NUM!</v>
      </c>
      <c r="AL53" s="12" t="str">
        <f t="shared" si="27"/>
        <v>0.189169354237+0.771904178381515i</v>
      </c>
      <c r="AM53" s="12">
        <f t="shared" si="28"/>
        <v>0.18916935423699999</v>
      </c>
      <c r="AN53" s="18">
        <f t="shared" si="29"/>
        <v>0.77190417838151504</v>
      </c>
      <c r="AO53" s="23">
        <f t="shared" si="30"/>
        <v>2.6576723779993343</v>
      </c>
      <c r="AP53" s="9">
        <f t="shared" si="31"/>
        <v>4.2450144267267751</v>
      </c>
      <c r="AQ53" s="8">
        <f t="shared" si="32"/>
        <v>1.0240764322591198</v>
      </c>
      <c r="AR53" s="8" t="e">
        <f t="shared" si="33"/>
        <v>#NUM!</v>
      </c>
      <c r="AS53" s="12" t="str">
        <f t="shared" si="34"/>
        <v>0.188319964885492+0.768438251291232i</v>
      </c>
      <c r="AT53" s="12">
        <f t="shared" si="35"/>
        <v>0.18831996488549199</v>
      </c>
      <c r="AU53" s="18">
        <f t="shared" si="36"/>
        <v>0.768438251291232</v>
      </c>
      <c r="AV53" s="23">
        <f t="shared" si="37"/>
        <v>2.6262451107689357</v>
      </c>
      <c r="AW53" s="9">
        <f t="shared" si="38"/>
        <v>4.1933525689690336</v>
      </c>
      <c r="AX53" s="8">
        <f t="shared" si="39"/>
        <v>1.011966616178182</v>
      </c>
      <c r="AY53" s="8" t="e">
        <f t="shared" si="40"/>
        <v>#NUM!</v>
      </c>
      <c r="AZ53" s="12" t="str">
        <f t="shared" si="41"/>
        <v>0.187468141242797+0.764962391093405i</v>
      </c>
      <c r="BA53" s="12">
        <f t="shared" si="42"/>
        <v>0.18746814124279701</v>
      </c>
      <c r="BB53" s="18">
        <f t="shared" si="43"/>
        <v>0.76496239109340503</v>
      </c>
    </row>
    <row r="54" spans="1:54" ht="18.75" customHeight="1" x14ac:dyDescent="0.15">
      <c r="A54" s="8">
        <f>BFU725F_2V_5mA_S_N!B68*1000000</f>
        <v>1750000000</v>
      </c>
      <c r="B54" s="7">
        <f t="shared" si="58"/>
        <v>1.75</v>
      </c>
      <c r="C54" s="6" t="str">
        <f>COMPLEX(BFU725F_2V_5mA_S_N!C68*COS(BFU725F_2V_5mA_S_N!D68*PI()/180),BFU725F_2V_5mA_S_N!C68*SIN(BFU725F_2V_5mA_S_N!D68*PI()/180))</f>
        <v>0.159722705846282-0.760569735683154i</v>
      </c>
      <c r="D54" s="6" t="str">
        <f>COMPLEX(BFU725F_2V_5mA_S_N!E68*COS(BFU725F_2V_5mA_S_N!F68*PI()/180),BFU725F_2V_5mA_S_N!E68*SIN(BFU725F_2V_5mA_S_N!F68*PI()/180))</f>
        <v>-5.70414607606923+9.52338797607574i</v>
      </c>
      <c r="E54" s="6" t="str">
        <f>COMPLEX(BFU725F_2V_5mA_S_N!G68*COS(BFU725F_2V_5mA_S_N!H68*PI()/180),BFU725F_2V_5mA_S_N!G68*SIN(BFU725F_2V_5mA_S_N!H68*PI()/180))</f>
        <v>0.0425334577313998+0.0417100486383225i</v>
      </c>
      <c r="F54" s="5" t="str">
        <f>COMPLEX(BFU725F_2V_5mA_S_N!I68*COS(BFU725F_2V_5mA_S_N!J68*PI()/180),BFU725F_2V_5mA_S_N!I68*SIN(BFU725F_2V_5mA_S_N!J68*PI()/180))</f>
        <v>0.507869789845081-0.569820293217707i</v>
      </c>
      <c r="G54" s="4" t="str">
        <f t="shared" si="59"/>
        <v>0.159722705846282+0.760569735683154i</v>
      </c>
      <c r="H54" s="4" t="str">
        <f t="shared" si="60"/>
        <v>0.507869789845081+0.569820293217707i</v>
      </c>
      <c r="I54" s="4">
        <f t="shared" si="66"/>
        <v>0.77716000000000052</v>
      </c>
      <c r="J54" s="4">
        <f t="shared" si="67"/>
        <v>0.7633000000000002</v>
      </c>
      <c r="K54" s="8">
        <f t="shared" si="61"/>
        <v>2.5251101090423802</v>
      </c>
      <c r="L54" s="8">
        <f t="shared" si="48"/>
        <v>4.0228032055641991</v>
      </c>
      <c r="M54" s="8">
        <f t="shared" si="62"/>
        <v>2.3959377737583547</v>
      </c>
      <c r="N54" s="8">
        <f t="shared" si="50"/>
        <v>3.7947553455854779</v>
      </c>
      <c r="O54" s="8">
        <f t="shared" si="68"/>
        <v>123.23220100000002</v>
      </c>
      <c r="P54" s="8">
        <f t="shared" si="51"/>
        <v>20.907242053066959</v>
      </c>
      <c r="Q54" s="8">
        <f t="shared" si="63"/>
        <v>745.55564086206425</v>
      </c>
      <c r="R54" s="8">
        <f t="shared" si="53"/>
        <v>28.724800604216636</v>
      </c>
      <c r="S54" s="11">
        <f t="shared" si="12"/>
        <v>-7.5439358887160246E-2</v>
      </c>
      <c r="T54" s="23">
        <f t="shared" si="13"/>
        <v>2.7542287033381672</v>
      </c>
      <c r="U54" s="9">
        <f t="shared" si="14"/>
        <v>4.4000000000000004</v>
      </c>
      <c r="V54" s="8">
        <f t="shared" si="64"/>
        <v>1.090736080567464</v>
      </c>
      <c r="W54" s="8" t="e">
        <f t="shared" si="55"/>
        <v>#NUM!</v>
      </c>
      <c r="X54" s="12" t="str">
        <f t="shared" si="69"/>
        <v>0.165163911946206+0.786479744302713i</v>
      </c>
      <c r="Y54" s="12">
        <f t="shared" si="56"/>
        <v>0.165163911946206</v>
      </c>
      <c r="Z54" s="18">
        <f t="shared" si="65"/>
        <v>0.78647974430271295</v>
      </c>
      <c r="AA54" s="23">
        <f t="shared" si="16"/>
        <v>2.706799353674668</v>
      </c>
      <c r="AB54" s="9">
        <f t="shared" si="17"/>
        <v>4.3245606411128401</v>
      </c>
      <c r="AC54" s="8">
        <f t="shared" si="18"/>
        <v>1.0719529987946512</v>
      </c>
      <c r="AD54" s="8" t="e">
        <f t="shared" si="19"/>
        <v>#NUM!</v>
      </c>
      <c r="AE54" s="12" t="str">
        <f t="shared" si="20"/>
        <v>0.164084450750288+0.781339551415863i</v>
      </c>
      <c r="AF54" s="12">
        <f t="shared" si="21"/>
        <v>0.16408445075028799</v>
      </c>
      <c r="AG54" s="18">
        <f t="shared" si="22"/>
        <v>0.78133955141586298</v>
      </c>
      <c r="AH54" s="23">
        <f t="shared" si="23"/>
        <v>2.6601867637837957</v>
      </c>
      <c r="AI54" s="9">
        <f t="shared" si="24"/>
        <v>4.2491212822256799</v>
      </c>
      <c r="AJ54" s="8">
        <f t="shared" si="25"/>
        <v>1.0534933721336381</v>
      </c>
      <c r="AK54" s="8" t="e">
        <f t="shared" si="26"/>
        <v>#NUM!</v>
      </c>
      <c r="AL54" s="12" t="str">
        <f t="shared" si="27"/>
        <v>0.163000462320978+0.776177800687963i</v>
      </c>
      <c r="AM54" s="12">
        <f t="shared" si="28"/>
        <v>0.16300046232097801</v>
      </c>
      <c r="AN54" s="18">
        <f t="shared" si="29"/>
        <v>0.77617780068796305</v>
      </c>
      <c r="AO54" s="23">
        <f t="shared" si="30"/>
        <v>2.6143768686081366</v>
      </c>
      <c r="AP54" s="9">
        <f t="shared" si="31"/>
        <v>4.1736819233385196</v>
      </c>
      <c r="AQ54" s="8">
        <f t="shared" si="32"/>
        <v>1.0353516305075543</v>
      </c>
      <c r="AR54" s="8" t="e">
        <f t="shared" si="33"/>
        <v>#NUM!</v>
      </c>
      <c r="AS54" s="12" t="str">
        <f t="shared" si="34"/>
        <v>0.161912082668707+0.770995139775322i</v>
      </c>
      <c r="AT54" s="12">
        <f t="shared" si="35"/>
        <v>0.16191208266870699</v>
      </c>
      <c r="AU54" s="18">
        <f t="shared" si="36"/>
        <v>0.77099513977532197</v>
      </c>
      <c r="AV54" s="23">
        <f t="shared" si="37"/>
        <v>2.5693558452983827</v>
      </c>
      <c r="AW54" s="9">
        <f t="shared" si="38"/>
        <v>4.0982425644513594</v>
      </c>
      <c r="AX54" s="8">
        <f t="shared" si="39"/>
        <v>1.0175222997593487</v>
      </c>
      <c r="AY54" s="8" t="e">
        <f t="shared" si="40"/>
        <v>#NUM!</v>
      </c>
      <c r="AZ54" s="12" t="str">
        <f t="shared" si="41"/>
        <v>0.160819450238214+0.765792227925968i</v>
      </c>
      <c r="BA54" s="12">
        <f t="shared" si="42"/>
        <v>0.16081945023821401</v>
      </c>
      <c r="BB54" s="18">
        <f t="shared" si="43"/>
        <v>0.76579222792596802</v>
      </c>
    </row>
    <row r="55" spans="1:54" ht="18.75" customHeight="1" x14ac:dyDescent="0.15">
      <c r="A55" s="8">
        <f>BFU725F_2V_5mA_S_N!B69*1000000</f>
        <v>1800000000</v>
      </c>
      <c r="B55" s="7">
        <f t="shared" si="58"/>
        <v>1.8</v>
      </c>
      <c r="C55" s="6" t="str">
        <f>COMPLEX(BFU725F_2V_5mA_S_N!C69*COS(BFU725F_2V_5mA_S_N!D69*PI()/180),BFU725F_2V_5mA_S_N!C69*SIN(BFU725F_2V_5mA_S_N!D69*PI()/180))</f>
        <v>0.132994723439029-0.760458022205944i</v>
      </c>
      <c r="D55" s="6" t="str">
        <f>COMPLEX(BFU725F_2V_5mA_S_N!E69*COS(BFU725F_2V_5mA_S_N!F69*PI()/180),BFU725F_2V_5mA_S_N!E69*SIN(BFU725F_2V_5mA_S_N!F69*PI()/180))</f>
        <v>-5.42064245243355+9.54981656383384i</v>
      </c>
      <c r="E55" s="6" t="str">
        <f>COMPLEX(BFU725F_2V_5mA_S_N!G69*COS(BFU725F_2V_5mA_S_N!H69*PI()/180),BFU725F_2V_5mA_S_N!G69*SIN(BFU725F_2V_5mA_S_N!H69*PI()/180))</f>
        <v>0.0438982404084355+0.0415705936094639i</v>
      </c>
      <c r="F55" s="5" t="str">
        <f>COMPLEX(BFU725F_2V_5mA_S_N!I69*COS(BFU725F_2V_5mA_S_N!J69*PI()/180),BFU725F_2V_5mA_S_N!I69*SIN(BFU725F_2V_5mA_S_N!J69*PI()/180))</f>
        <v>0.491660656098657-0.571810085294618i</v>
      </c>
      <c r="G55" s="4" t="str">
        <f t="shared" si="59"/>
        <v>0.132994723439029+0.760458022205944i</v>
      </c>
      <c r="H55" s="4" t="str">
        <f t="shared" si="60"/>
        <v>0.491660656098657+0.571810085294618i</v>
      </c>
      <c r="I55" s="4">
        <f t="shared" si="66"/>
        <v>0.77199999999999991</v>
      </c>
      <c r="J55" s="4">
        <f t="shared" si="67"/>
        <v>0.75412000000000012</v>
      </c>
      <c r="K55" s="8">
        <f t="shared" si="61"/>
        <v>2.4751494990297402</v>
      </c>
      <c r="L55" s="8">
        <f t="shared" si="48"/>
        <v>3.9360143544851405</v>
      </c>
      <c r="M55" s="8">
        <f t="shared" si="62"/>
        <v>2.3185554949652096</v>
      </c>
      <c r="N55" s="8">
        <f t="shared" si="50"/>
        <v>3.6521749525823228</v>
      </c>
      <c r="O55" s="8">
        <f t="shared" si="68"/>
        <v>120.58236099999996</v>
      </c>
      <c r="P55" s="8">
        <f t="shared" si="51"/>
        <v>20.812837830890729</v>
      </c>
      <c r="Q55" s="8">
        <f t="shared" si="63"/>
        <v>691.99461331340433</v>
      </c>
      <c r="R55" s="8">
        <f t="shared" si="53"/>
        <v>28.401027137958192</v>
      </c>
      <c r="S55" s="11">
        <f t="shared" si="12"/>
        <v>-9.279712910297197E-2</v>
      </c>
      <c r="T55" s="23">
        <f t="shared" si="13"/>
        <v>2.7542287033381672</v>
      </c>
      <c r="U55" s="9">
        <f t="shared" si="14"/>
        <v>4.4000000000000004</v>
      </c>
      <c r="V55" s="8">
        <f t="shared" si="64"/>
        <v>1.1127524638078734</v>
      </c>
      <c r="W55" s="8" t="e">
        <f t="shared" si="55"/>
        <v>#NUM!</v>
      </c>
      <c r="X55" s="12" t="str">
        <f t="shared" si="69"/>
        <v>0.138671656101449+0.792918475320385i</v>
      </c>
      <c r="Y55" s="12">
        <f t="shared" si="56"/>
        <v>0.13867165610144899</v>
      </c>
      <c r="Z55" s="18">
        <f t="shared" si="65"/>
        <v>0.79291847532038495</v>
      </c>
      <c r="AA55" s="23">
        <f t="shared" si="16"/>
        <v>2.6960024783067014</v>
      </c>
      <c r="AB55" s="9">
        <f t="shared" si="17"/>
        <v>4.3072028708970285</v>
      </c>
      <c r="AC55" s="8">
        <f t="shared" si="18"/>
        <v>1.0892281372755608</v>
      </c>
      <c r="AD55" s="8" t="e">
        <f t="shared" si="19"/>
        <v>#NUM!</v>
      </c>
      <c r="AE55" s="12" t="str">
        <f t="shared" si="20"/>
        <v>0.137547043620011+0.786487990250992i</v>
      </c>
      <c r="AF55" s="12">
        <f t="shared" si="21"/>
        <v>0.13754704362001099</v>
      </c>
      <c r="AG55" s="18">
        <f t="shared" si="22"/>
        <v>0.78648799025099203</v>
      </c>
      <c r="AH55" s="23">
        <f t="shared" si="23"/>
        <v>2.639007194364952</v>
      </c>
      <c r="AI55" s="9">
        <f t="shared" si="24"/>
        <v>4.2144057417940566</v>
      </c>
      <c r="AJ55" s="8">
        <f t="shared" si="25"/>
        <v>1.066201130638551</v>
      </c>
      <c r="AK55" s="8" t="e">
        <f t="shared" si="26"/>
        <v>#NUM!</v>
      </c>
      <c r="AL55" s="12" t="str">
        <f t="shared" si="27"/>
        <v>0.136416823994822+0.780025443778433i</v>
      </c>
      <c r="AM55" s="12">
        <f t="shared" si="28"/>
        <v>0.136416823994822</v>
      </c>
      <c r="AN55" s="18">
        <f t="shared" si="29"/>
        <v>0.78002544377843297</v>
      </c>
      <c r="AO55" s="23">
        <f t="shared" si="30"/>
        <v>2.5832168286002957</v>
      </c>
      <c r="AP55" s="9">
        <f t="shared" si="31"/>
        <v>4.1216086126910847</v>
      </c>
      <c r="AQ55" s="8">
        <f t="shared" si="32"/>
        <v>1.0436609302237776</v>
      </c>
      <c r="AR55" s="8" t="e">
        <f t="shared" si="33"/>
        <v>#NUM!</v>
      </c>
      <c r="AS55" s="12" t="str">
        <f t="shared" si="34"/>
        <v>0.135281215082672+0.773532081598325i</v>
      </c>
      <c r="AT55" s="12">
        <f t="shared" si="35"/>
        <v>0.13528121508267199</v>
      </c>
      <c r="AU55" s="18">
        <f t="shared" si="36"/>
        <v>0.77353208159832498</v>
      </c>
      <c r="AV55" s="23">
        <f t="shared" si="37"/>
        <v>2.5286059082417762</v>
      </c>
      <c r="AW55" s="9">
        <f t="shared" si="38"/>
        <v>4.0288114835881128</v>
      </c>
      <c r="AX55" s="8">
        <f t="shared" si="39"/>
        <v>1.0215972446242099</v>
      </c>
      <c r="AY55" s="8" t="e">
        <f t="shared" si="40"/>
        <v>#NUM!</v>
      </c>
      <c r="AZ55" s="12" t="str">
        <f t="shared" si="41"/>
        <v>0.134140439294553+0.767009175447005i</v>
      </c>
      <c r="BA55" s="12">
        <f t="shared" si="42"/>
        <v>0.13414043929455299</v>
      </c>
      <c r="BB55" s="18">
        <f t="shared" si="43"/>
        <v>0.76700917544700498</v>
      </c>
    </row>
    <row r="56" spans="1:54" ht="18.75" customHeight="1" x14ac:dyDescent="0.15">
      <c r="A56" s="8">
        <f>BFU725F_2V_5mA_S_N!B70*1000000</f>
        <v>1850000000</v>
      </c>
      <c r="B56" s="7">
        <f t="shared" si="58"/>
        <v>1.85</v>
      </c>
      <c r="C56" s="6" t="str">
        <f>COMPLEX(BFU725F_2V_5mA_S_N!C70*COS(BFU725F_2V_5mA_S_N!D70*PI()/180),BFU725F_2V_5mA_S_N!C70*SIN(BFU725F_2V_5mA_S_N!D70*PI()/180))</f>
        <v>0.107499561622435-0.758176906698552i</v>
      </c>
      <c r="D56" s="6" t="str">
        <f>COMPLEX(BFU725F_2V_5mA_S_N!E70*COS(BFU725F_2V_5mA_S_N!F70*PI()/180),BFU725F_2V_5mA_S_N!E70*SIN(BFU725F_2V_5mA_S_N!F70*PI()/180))</f>
        <v>-5.13148435402298+9.5541558143259i</v>
      </c>
      <c r="E56" s="6" t="str">
        <f>COMPLEX(BFU725F_2V_5mA_S_N!G70*COS(BFU725F_2V_5mA_S_N!H70*PI()/180),BFU725F_2V_5mA_S_N!G70*SIN(BFU725F_2V_5mA_S_N!H70*PI()/180))</f>
        <v>0.0452911981119433+0.0415308303984486i</v>
      </c>
      <c r="F56" s="5" t="str">
        <f>COMPLEX(BFU725F_2V_5mA_S_N!I70*COS(BFU725F_2V_5mA_S_N!J70*PI()/180),BFU725F_2V_5mA_S_N!I70*SIN(BFU725F_2V_5mA_S_N!J70*PI()/180))</f>
        <v>0.474393748593521-0.573851264523646i</v>
      </c>
      <c r="G56" s="4" t="str">
        <f t="shared" si="59"/>
        <v>0.107499561622435+0.758176906698552i</v>
      </c>
      <c r="H56" s="4" t="str">
        <f t="shared" si="60"/>
        <v>0.474393748593521+0.573851264523646i</v>
      </c>
      <c r="I56" s="4">
        <f t="shared" si="66"/>
        <v>0.76576000000000033</v>
      </c>
      <c r="J56" s="4">
        <f t="shared" si="67"/>
        <v>0.74455000000000016</v>
      </c>
      <c r="K56" s="8">
        <f t="shared" si="61"/>
        <v>2.4177270314539432</v>
      </c>
      <c r="L56" s="8">
        <f t="shared" si="48"/>
        <v>3.8340726615863008</v>
      </c>
      <c r="M56" s="8">
        <f t="shared" si="62"/>
        <v>2.2439370629732727</v>
      </c>
      <c r="N56" s="8">
        <f t="shared" si="50"/>
        <v>3.5101067184137569</v>
      </c>
      <c r="O56" s="8">
        <f t="shared" si="68"/>
        <v>117.6140250000001</v>
      </c>
      <c r="P56" s="8">
        <f t="shared" si="51"/>
        <v>20.704591127004246</v>
      </c>
      <c r="Q56" s="8">
        <f t="shared" si="63"/>
        <v>638.08281859094495</v>
      </c>
      <c r="R56" s="8">
        <f t="shared" si="53"/>
        <v>28.048770507004303</v>
      </c>
      <c r="S56" s="11">
        <f t="shared" si="12"/>
        <v>-0.11318546768273992</v>
      </c>
      <c r="T56" s="23">
        <f t="shared" si="13"/>
        <v>2.7542287033381676</v>
      </c>
      <c r="U56" s="9">
        <f t="shared" si="14"/>
        <v>4.4000000000000012</v>
      </c>
      <c r="V56" s="8">
        <f t="shared" si="64"/>
        <v>1.1391810024483464</v>
      </c>
      <c r="W56" s="8" t="e">
        <f t="shared" si="55"/>
        <v>#NUM!</v>
      </c>
      <c r="X56" s="12" t="str">
        <f t="shared" si="69"/>
        <v>0.113221023890323+0.798529448593518i</v>
      </c>
      <c r="Y56" s="12">
        <f t="shared" si="56"/>
        <v>0.113221023890323</v>
      </c>
      <c r="Z56" s="18">
        <f t="shared" si="65"/>
        <v>0.79852944859351804</v>
      </c>
      <c r="AA56" s="23">
        <f t="shared" si="16"/>
        <v>2.6833755185952244</v>
      </c>
      <c r="AB56" s="9">
        <f t="shared" si="17"/>
        <v>4.2868145323172611</v>
      </c>
      <c r="AC56" s="8">
        <f t="shared" si="18"/>
        <v>1.1098753017546108</v>
      </c>
      <c r="AD56" s="8" t="e">
        <f t="shared" si="19"/>
        <v>#NUM!</v>
      </c>
      <c r="AE56" s="12" t="str">
        <f t="shared" si="20"/>
        <v>0.11208924329196+0.79054718429237i</v>
      </c>
      <c r="AF56" s="12">
        <f t="shared" si="21"/>
        <v>0.11208924329196</v>
      </c>
      <c r="AG56" s="18">
        <f t="shared" si="22"/>
        <v>0.79054718429237003</v>
      </c>
      <c r="AH56" s="23">
        <f t="shared" si="23"/>
        <v>2.614345048785915</v>
      </c>
      <c r="AI56" s="9">
        <f t="shared" si="24"/>
        <v>4.1736290646345209</v>
      </c>
      <c r="AJ56" s="8">
        <f t="shared" si="25"/>
        <v>1.081323497141748</v>
      </c>
      <c r="AK56" s="8" t="e">
        <f t="shared" si="26"/>
        <v>#NUM!</v>
      </c>
      <c r="AL56" s="12" t="str">
        <f t="shared" si="27"/>
        <v>0.110950870706902+0.782518427782262i</v>
      </c>
      <c r="AM56" s="12">
        <f t="shared" si="28"/>
        <v>0.110950870706902</v>
      </c>
      <c r="AN56" s="18">
        <f t="shared" si="29"/>
        <v>0.78251842778226199</v>
      </c>
      <c r="AO56" s="23">
        <f t="shared" si="30"/>
        <v>2.5470904041375162</v>
      </c>
      <c r="AP56" s="9">
        <f t="shared" si="31"/>
        <v>4.0604435969517807</v>
      </c>
      <c r="AQ56" s="8">
        <f t="shared" si="32"/>
        <v>1.0535061944547883</v>
      </c>
      <c r="AR56" s="8" t="e">
        <f t="shared" si="33"/>
        <v>#NUM!</v>
      </c>
      <c r="AS56" s="12" t="str">
        <f t="shared" si="34"/>
        <v>0.109806238263088+0.774445521507476i</v>
      </c>
      <c r="AT56" s="12">
        <f t="shared" si="35"/>
        <v>0.109806238263088</v>
      </c>
      <c r="AU56" s="18">
        <f t="shared" si="36"/>
        <v>0.77444552150747603</v>
      </c>
      <c r="AV56" s="23">
        <f t="shared" si="37"/>
        <v>2.4815659011277984</v>
      </c>
      <c r="AW56" s="9">
        <f t="shared" si="38"/>
        <v>3.9472581292690405</v>
      </c>
      <c r="AX56" s="8">
        <f t="shared" si="39"/>
        <v>1.0264044984579854</v>
      </c>
      <c r="AY56" s="8" t="e">
        <f t="shared" si="40"/>
        <v>#NUM!</v>
      </c>
      <c r="AZ56" s="12" t="str">
        <f t="shared" si="41"/>
        <v>0.108655686024687+0.766330863885249i</v>
      </c>
      <c r="BA56" s="12">
        <f t="shared" si="42"/>
        <v>0.108655686024687</v>
      </c>
      <c r="BB56" s="18">
        <f t="shared" si="43"/>
        <v>0.76633086388524896</v>
      </c>
    </row>
    <row r="57" spans="1:54" ht="18.75" customHeight="1" x14ac:dyDescent="0.15">
      <c r="A57" s="8">
        <f>BFU725F_2V_5mA_S_N!B71*1000000</f>
        <v>1900000000</v>
      </c>
      <c r="B57" s="7">
        <f t="shared" si="58"/>
        <v>1.9</v>
      </c>
      <c r="C57" s="6" t="str">
        <f>COMPLEX(BFU725F_2V_5mA_S_N!C71*COS(BFU725F_2V_5mA_S_N!D71*PI()/180),BFU725F_2V_5mA_S_N!C71*SIN(BFU725F_2V_5mA_S_N!D71*PI()/180))</f>
        <v>0.0833026075785453-0.754545580114691i</v>
      </c>
      <c r="D57" s="6" t="str">
        <f>COMPLEX(BFU725F_2V_5mA_S_N!E71*COS(BFU725F_2V_5mA_S_N!F71*PI()/180),BFU725F_2V_5mA_S_N!E71*SIN(BFU725F_2V_5mA_S_N!F71*PI()/180))</f>
        <v>-4.8610154407142+9.55676790997553i</v>
      </c>
      <c r="E57" s="6" t="str">
        <f>COMPLEX(BFU725F_2V_5mA_S_N!G71*COS(BFU725F_2V_5mA_S_N!H71*PI()/180),BFU725F_2V_5mA_S_N!G71*SIN(BFU725F_2V_5mA_S_N!H71*PI()/180))</f>
        <v>0.0465781002935643+0.0414412789141776i</v>
      </c>
      <c r="F57" s="5" t="str">
        <f>COMPLEX(BFU725F_2V_5mA_S_N!I71*COS(BFU725F_2V_5mA_S_N!J71*PI()/180),BFU725F_2V_5mA_S_N!I71*SIN(BFU725F_2V_5mA_S_N!J71*PI()/180))</f>
        <v>0.458993281058604-0.575382767245472i</v>
      </c>
      <c r="G57" s="4" t="str">
        <f t="shared" si="59"/>
        <v>0.0833026075785453+0.754545580114691i</v>
      </c>
      <c r="H57" s="4" t="str">
        <f t="shared" si="60"/>
        <v>0.458993281058604+0.575382767245472i</v>
      </c>
      <c r="I57" s="4">
        <f t="shared" si="66"/>
        <v>0.75913000000000053</v>
      </c>
      <c r="J57" s="4">
        <f t="shared" si="67"/>
        <v>0.73602999999999985</v>
      </c>
      <c r="K57" s="8">
        <f t="shared" si="61"/>
        <v>2.3600399372660745</v>
      </c>
      <c r="L57" s="8">
        <f t="shared" si="48"/>
        <v>3.7291935228685364</v>
      </c>
      <c r="M57" s="8">
        <f t="shared" si="62"/>
        <v>2.182168094773373</v>
      </c>
      <c r="N57" s="8">
        <f t="shared" si="50"/>
        <v>3.3888820171552405</v>
      </c>
      <c r="O57" s="8">
        <f t="shared" si="68"/>
        <v>114.96128399999995</v>
      </c>
      <c r="P57" s="8">
        <f t="shared" si="51"/>
        <v>20.605516057785756</v>
      </c>
      <c r="Q57" s="8">
        <f t="shared" si="63"/>
        <v>592.0510556025007</v>
      </c>
      <c r="R57" s="8">
        <f t="shared" si="53"/>
        <v>27.723591597809531</v>
      </c>
      <c r="S57" s="11">
        <f t="shared" si="12"/>
        <v>-0.13416129542629279</v>
      </c>
      <c r="T57" s="23">
        <f t="shared" si="13"/>
        <v>2.7542287033381676</v>
      </c>
      <c r="U57" s="9">
        <f t="shared" si="14"/>
        <v>4.4000000000000012</v>
      </c>
      <c r="V57" s="8">
        <f t="shared" si="64"/>
        <v>1.1670263116516284</v>
      </c>
      <c r="W57" s="8" t="e">
        <f t="shared" si="55"/>
        <v>#NUM!</v>
      </c>
      <c r="X57" s="12" t="str">
        <f t="shared" si="69"/>
        <v>0.088680512043815+0.803258029370522i</v>
      </c>
      <c r="Y57" s="12">
        <f t="shared" si="56"/>
        <v>8.8680512043814996E-2</v>
      </c>
      <c r="Z57" s="18">
        <f t="shared" si="65"/>
        <v>0.80325802937052204</v>
      </c>
      <c r="AA57" s="23">
        <f t="shared" si="16"/>
        <v>2.6704464309192582</v>
      </c>
      <c r="AB57" s="9">
        <f t="shared" si="17"/>
        <v>4.2658387045737083</v>
      </c>
      <c r="AC57" s="8">
        <f t="shared" si="18"/>
        <v>1.1315259495196364</v>
      </c>
      <c r="AD57" s="8" t="e">
        <f t="shared" si="19"/>
        <v>#NUM!</v>
      </c>
      <c r="AE57" s="12" t="str">
        <f t="shared" si="20"/>
        <v>0.0876180064417621+0.793633974023634i</v>
      </c>
      <c r="AF57" s="12">
        <f t="shared" si="21"/>
        <v>8.7618006441762097E-2</v>
      </c>
      <c r="AG57" s="18">
        <f t="shared" si="22"/>
        <v>0.793633974023634</v>
      </c>
      <c r="AH57" s="23">
        <f t="shared" si="23"/>
        <v>2.5892127737127195</v>
      </c>
      <c r="AI57" s="9">
        <f t="shared" si="24"/>
        <v>4.1316774091474153</v>
      </c>
      <c r="AJ57" s="8">
        <f t="shared" si="25"/>
        <v>1.0971054908130597</v>
      </c>
      <c r="AK57" s="8" t="e">
        <f t="shared" si="26"/>
        <v>#NUM!</v>
      </c>
      <c r="AL57" s="12" t="str">
        <f t="shared" si="27"/>
        <v>0.0865485114168064+0.783946609276088i</v>
      </c>
      <c r="AM57" s="12">
        <f t="shared" si="28"/>
        <v>8.6548511416806403E-2</v>
      </c>
      <c r="AN57" s="18">
        <f t="shared" si="29"/>
        <v>0.78394660927608795</v>
      </c>
      <c r="AO57" s="23">
        <f t="shared" si="30"/>
        <v>2.5104502041066459</v>
      </c>
      <c r="AP57" s="9">
        <f t="shared" si="31"/>
        <v>3.9975161137211224</v>
      </c>
      <c r="AQ57" s="8">
        <f t="shared" si="32"/>
        <v>1.0637320854047962</v>
      </c>
      <c r="AR57" s="8" t="e">
        <f t="shared" si="33"/>
        <v>#NUM!</v>
      </c>
      <c r="AS57" s="12" t="str">
        <f t="shared" si="34"/>
        <v>0.0854724729422983+0.774199974703961i</v>
      </c>
      <c r="AT57" s="12">
        <f t="shared" si="35"/>
        <v>8.5472472942298303E-2</v>
      </c>
      <c r="AU57" s="18">
        <f t="shared" si="36"/>
        <v>0.77419997470396096</v>
      </c>
      <c r="AV57" s="23">
        <f t="shared" si="37"/>
        <v>2.434083552840669</v>
      </c>
      <c r="AW57" s="9">
        <f t="shared" si="38"/>
        <v>3.8633548182948294</v>
      </c>
      <c r="AX57" s="8">
        <f t="shared" si="39"/>
        <v>1.031373882452332</v>
      </c>
      <c r="AY57" s="8" t="e">
        <f t="shared" si="40"/>
        <v>#NUM!</v>
      </c>
      <c r="AZ57" s="12" t="str">
        <f t="shared" si="41"/>
        <v>0.0843903487444264+0.764398216339199i</v>
      </c>
      <c r="BA57" s="12">
        <f t="shared" si="42"/>
        <v>8.4390348744426399E-2</v>
      </c>
      <c r="BB57" s="18">
        <f t="shared" si="43"/>
        <v>0.76439821633919902</v>
      </c>
    </row>
    <row r="58" spans="1:54" ht="18.75" customHeight="1" x14ac:dyDescent="0.15">
      <c r="A58" s="8">
        <f>BFU725F_2V_5mA_S_N!B72*1000000</f>
        <v>1950000000</v>
      </c>
      <c r="B58" s="7">
        <f t="shared" si="58"/>
        <v>1.95</v>
      </c>
      <c r="C58" s="6" t="str">
        <f>COMPLEX(BFU725F_2V_5mA_S_N!C72*COS(BFU725F_2V_5mA_S_N!D72*PI()/180),BFU725F_2V_5mA_S_N!C72*SIN(BFU725F_2V_5mA_S_N!D72*PI()/180))</f>
        <v>0.0594814333598238-0.750757371715697i</v>
      </c>
      <c r="D58" s="6" t="str">
        <f>COMPLEX(BFU725F_2V_5mA_S_N!E72*COS(BFU725F_2V_5mA_S_N!F72*PI()/180),BFU725F_2V_5mA_S_N!E72*SIN(BFU725F_2V_5mA_S_N!F72*PI()/180))</f>
        <v>-4.59425218635399+9.5504162657018i</v>
      </c>
      <c r="E58" s="6" t="str">
        <f>COMPLEX(BFU725F_2V_5mA_S_N!G72*COS(BFU725F_2V_5mA_S_N!H72*PI()/180),BFU725F_2V_5mA_S_N!G72*SIN(BFU725F_2V_5mA_S_N!H72*PI()/180))</f>
        <v>0.0479391123575155+0.0412632646596644i</v>
      </c>
      <c r="F58" s="5" t="str">
        <f>COMPLEX(BFU725F_2V_5mA_S_N!I72*COS(BFU725F_2V_5mA_S_N!J72*PI()/180),BFU725F_2V_5mA_S_N!I72*SIN(BFU725F_2V_5mA_S_N!J72*PI()/180))</f>
        <v>0.443096888559414-0.576829493220454i</v>
      </c>
      <c r="G58" s="4" t="str">
        <f t="shared" si="59"/>
        <v>0.0594814333598238+0.750757371715697i</v>
      </c>
      <c r="H58" s="4" t="str">
        <f t="shared" si="60"/>
        <v>0.443096888559414+0.576829493220454i</v>
      </c>
      <c r="I58" s="4">
        <f t="shared" si="66"/>
        <v>0.75311000000000028</v>
      </c>
      <c r="J58" s="4">
        <f t="shared" si="67"/>
        <v>0.72736999999999963</v>
      </c>
      <c r="K58" s="8">
        <f t="shared" si="61"/>
        <v>2.3104008373351039</v>
      </c>
      <c r="L58" s="8">
        <f t="shared" si="48"/>
        <v>3.6368733328651066</v>
      </c>
      <c r="M58" s="8">
        <f t="shared" si="62"/>
        <v>2.1234448387152747</v>
      </c>
      <c r="N58" s="8">
        <f t="shared" si="50"/>
        <v>3.2704098369131938</v>
      </c>
      <c r="O58" s="8">
        <f t="shared" si="68"/>
        <v>112.3176039999999</v>
      </c>
      <c r="P58" s="8">
        <f t="shared" si="51"/>
        <v>20.504478303566213</v>
      </c>
      <c r="Q58" s="8">
        <f t="shared" si="63"/>
        <v>551.03114613886282</v>
      </c>
      <c r="R58" s="8">
        <f t="shared" si="53"/>
        <v>27.411761473344512</v>
      </c>
      <c r="S58" s="11">
        <f t="shared" si="12"/>
        <v>-0.15262533342697876</v>
      </c>
      <c r="T58" s="23">
        <f t="shared" si="13"/>
        <v>2.7542287033381676</v>
      </c>
      <c r="U58" s="9">
        <f t="shared" si="14"/>
        <v>4.4000000000000012</v>
      </c>
      <c r="V58" s="8">
        <f t="shared" si="64"/>
        <v>1.1920999416339331</v>
      </c>
      <c r="W58" s="8" t="e">
        <f t="shared" si="55"/>
        <v>#NUM!</v>
      </c>
      <c r="X58" s="12" t="str">
        <f t="shared" si="69"/>
        <v>0.0639411545289989+0.807046676704373i</v>
      </c>
      <c r="Y58" s="12">
        <f t="shared" si="56"/>
        <v>6.39411545289989E-2</v>
      </c>
      <c r="Z58" s="18">
        <f t="shared" si="65"/>
        <v>0.80704667670437302</v>
      </c>
      <c r="AA58" s="23">
        <f t="shared" si="16"/>
        <v>2.6591171232872766</v>
      </c>
      <c r="AB58" s="9">
        <f t="shared" si="17"/>
        <v>4.2473746665730223</v>
      </c>
      <c r="AC58" s="8">
        <f t="shared" si="18"/>
        <v>1.1509332408113191</v>
      </c>
      <c r="AD58" s="8" t="e">
        <f t="shared" si="19"/>
        <v>#NUM!</v>
      </c>
      <c r="AE58" s="12" t="str">
        <f t="shared" si="20"/>
        <v>0.0630608062948888+0.795935177046373i</v>
      </c>
      <c r="AF58" s="12">
        <f t="shared" si="21"/>
        <v>6.3060806294888805E-2</v>
      </c>
      <c r="AG58" s="18">
        <f t="shared" si="22"/>
        <v>0.79593517704637295</v>
      </c>
      <c r="AH58" s="23">
        <f t="shared" si="23"/>
        <v>2.5672900245319341</v>
      </c>
      <c r="AI58" s="9">
        <f t="shared" si="24"/>
        <v>4.0947493331460434</v>
      </c>
      <c r="AJ58" s="8">
        <f t="shared" si="25"/>
        <v>1.1111881466824325</v>
      </c>
      <c r="AK58" s="8" t="e">
        <f t="shared" si="26"/>
        <v>#NUM!</v>
      </c>
      <c r="AL58" s="12" t="str">
        <f t="shared" si="27"/>
        <v>0.0621741678904794+0.784744284686233i</v>
      </c>
      <c r="AM58" s="12">
        <f t="shared" si="28"/>
        <v>6.2174167890479401E-2</v>
      </c>
      <c r="AN58" s="18">
        <f t="shared" si="29"/>
        <v>0.78474428468623303</v>
      </c>
      <c r="AO58" s="23">
        <f t="shared" si="30"/>
        <v>2.4786339843177805</v>
      </c>
      <c r="AP58" s="9">
        <f t="shared" si="31"/>
        <v>3.9421239997190645</v>
      </c>
      <c r="AQ58" s="8">
        <f t="shared" si="32"/>
        <v>1.0728155670064259</v>
      </c>
      <c r="AR58" s="8" t="e">
        <f t="shared" si="33"/>
        <v>#NUM!</v>
      </c>
      <c r="AS58" s="12" t="str">
        <f t="shared" si="34"/>
        <v>0.0612817247971513+0.773480127228903i</v>
      </c>
      <c r="AT58" s="12">
        <f t="shared" si="35"/>
        <v>6.1281724797151299E-2</v>
      </c>
      <c r="AU58" s="18">
        <f t="shared" si="36"/>
        <v>0.77348012722890302</v>
      </c>
      <c r="AV58" s="23">
        <f t="shared" si="37"/>
        <v>2.393039496710208</v>
      </c>
      <c r="AW58" s="9">
        <f t="shared" si="38"/>
        <v>3.7894986662920855</v>
      </c>
      <c r="AX58" s="8">
        <f t="shared" si="39"/>
        <v>1.0357681048412457</v>
      </c>
      <c r="AY58" s="8" t="e">
        <f t="shared" si="40"/>
        <v>#NUM!</v>
      </c>
      <c r="AZ58" s="12" t="str">
        <f t="shared" si="41"/>
        <v>0.060383976084374+0.762149003784236i</v>
      </c>
      <c r="BA58" s="12">
        <f t="shared" si="42"/>
        <v>6.0383976084374E-2</v>
      </c>
      <c r="BB58" s="18">
        <f t="shared" si="43"/>
        <v>0.762149003784236</v>
      </c>
    </row>
    <row r="59" spans="1:54" ht="18.75" customHeight="1" x14ac:dyDescent="0.15">
      <c r="A59" s="8">
        <f>BFU725F_2V_5mA_S_N!B73*1000000</f>
        <v>2000000000</v>
      </c>
      <c r="B59" s="7">
        <f t="shared" si="58"/>
        <v>2</v>
      </c>
      <c r="C59" s="6" t="str">
        <f>COMPLEX(BFU725F_2V_5mA_S_N!C73*COS(BFU725F_2V_5mA_S_N!D73*PI()/180),BFU725F_2V_5mA_S_N!C73*SIN(BFU725F_2V_5mA_S_N!D73*PI()/180))</f>
        <v>0.0335203328967786-0.743905170624918i</v>
      </c>
      <c r="D59" s="6" t="str">
        <f>COMPLEX(BFU725F_2V_5mA_S_N!E73*COS(BFU725F_2V_5mA_S_N!F73*PI()/180),BFU725F_2V_5mA_S_N!E73*SIN(BFU725F_2V_5mA_S_N!F73*PI()/180))</f>
        <v>-4.30570850822159+9.52721886188347i</v>
      </c>
      <c r="E59" s="6" t="str">
        <f>COMPLEX(BFU725F_2V_5mA_S_N!G73*COS(BFU725F_2V_5mA_S_N!H73*PI()/180),BFU725F_2V_5mA_S_N!G73*SIN(BFU725F_2V_5mA_S_N!H73*PI()/180))</f>
        <v>0.049199946897225+0.040904639276129i</v>
      </c>
      <c r="F59" s="5" t="str">
        <f>COMPLEX(BFU725F_2V_5mA_S_N!I73*COS(BFU725F_2V_5mA_S_N!J73*PI()/180),BFU725F_2V_5mA_S_N!I73*SIN(BFU725F_2V_5mA_S_N!J73*PI()/180))</f>
        <v>0.427125250305609-0.577859184361875i</v>
      </c>
      <c r="G59" s="4" t="str">
        <f t="shared" si="59"/>
        <v>0.0335203328967786+0.743905170624918i</v>
      </c>
      <c r="H59" s="4" t="str">
        <f t="shared" si="60"/>
        <v>0.427125250305609+0.577859184361875i</v>
      </c>
      <c r="I59" s="4">
        <f t="shared" si="66"/>
        <v>0.74465999999999943</v>
      </c>
      <c r="J59" s="4">
        <f t="shared" si="67"/>
        <v>0.71858000000000044</v>
      </c>
      <c r="K59" s="8">
        <f t="shared" si="61"/>
        <v>2.2447622067769113</v>
      </c>
      <c r="L59" s="8">
        <f t="shared" si="48"/>
        <v>3.5117034188527843</v>
      </c>
      <c r="M59" s="8">
        <f t="shared" si="62"/>
        <v>2.0676417263098421</v>
      </c>
      <c r="N59" s="8">
        <f t="shared" si="50"/>
        <v>3.1547528791974973</v>
      </c>
      <c r="O59" s="8">
        <f t="shared" si="68"/>
        <v>109.30702499999997</v>
      </c>
      <c r="P59" s="8">
        <f t="shared" si="51"/>
        <v>20.386480743073815</v>
      </c>
      <c r="Q59" s="8">
        <f t="shared" si="63"/>
        <v>507.33369126035132</v>
      </c>
      <c r="R59" s="8">
        <f t="shared" si="53"/>
        <v>27.052937041124096</v>
      </c>
      <c r="S59" s="11">
        <f t="shared" si="12"/>
        <v>-0.17765931622944323</v>
      </c>
      <c r="T59" s="23">
        <f t="shared" si="13"/>
        <v>2.7542287033381663</v>
      </c>
      <c r="U59" s="9">
        <f t="shared" si="14"/>
        <v>4.3999999999999995</v>
      </c>
      <c r="V59" s="8">
        <f t="shared" si="64"/>
        <v>1.2269578911401757</v>
      </c>
      <c r="W59" s="8" t="e">
        <f t="shared" si="55"/>
        <v>#NUM!</v>
      </c>
      <c r="X59" s="12" t="str">
        <f t="shared" si="69"/>
        <v>0.0365305777933091+0.810710495926193i</v>
      </c>
      <c r="Y59" s="12">
        <f t="shared" si="56"/>
        <v>3.6530577793309101E-2</v>
      </c>
      <c r="Z59" s="18">
        <f t="shared" si="65"/>
        <v>0.81071049592619304</v>
      </c>
      <c r="AA59" s="23">
        <f t="shared" si="16"/>
        <v>2.6438333000236085</v>
      </c>
      <c r="AB59" s="9">
        <f t="shared" si="17"/>
        <v>4.2223406837705566</v>
      </c>
      <c r="AC59" s="8">
        <f t="shared" si="18"/>
        <v>1.1777787830006698</v>
      </c>
      <c r="AD59" s="8" t="e">
        <f t="shared" si="19"/>
        <v>#NUM!</v>
      </c>
      <c r="AE59" s="12" t="str">
        <f t="shared" si="20"/>
        <v>0.0359368261036525+0.797533569749386i</v>
      </c>
      <c r="AF59" s="12">
        <f t="shared" si="21"/>
        <v>3.5936826103652501E-2</v>
      </c>
      <c r="AG59" s="18">
        <f t="shared" si="22"/>
        <v>0.79753356974938605</v>
      </c>
      <c r="AH59" s="23">
        <f t="shared" si="23"/>
        <v>2.5378627816353503</v>
      </c>
      <c r="AI59" s="9">
        <f t="shared" si="24"/>
        <v>4.0446813675411137</v>
      </c>
      <c r="AJ59" s="8">
        <f t="shared" si="25"/>
        <v>1.1305708791664311</v>
      </c>
      <c r="AK59" s="8" t="e">
        <f t="shared" si="26"/>
        <v>#NUM!</v>
      </c>
      <c r="AL59" s="12" t="str">
        <f t="shared" si="27"/>
        <v>0.0353384669302105+0.784254391276277i</v>
      </c>
      <c r="AM59" s="12">
        <f t="shared" si="28"/>
        <v>3.5338466930210498E-2</v>
      </c>
      <c r="AN59" s="18">
        <f t="shared" si="29"/>
        <v>0.78425439127627705</v>
      </c>
      <c r="AO59" s="23">
        <f t="shared" si="30"/>
        <v>2.4361397892796055</v>
      </c>
      <c r="AP59" s="9">
        <f t="shared" si="31"/>
        <v>3.8670220513116709</v>
      </c>
      <c r="AQ59" s="8">
        <f t="shared" si="32"/>
        <v>1.0852551695341839</v>
      </c>
      <c r="AR59" s="8" t="e">
        <f t="shared" si="33"/>
        <v>#NUM!</v>
      </c>
      <c r="AS59" s="12" t="str">
        <f t="shared" si="34"/>
        <v>0.0347359526000827+0.77088299884596i</v>
      </c>
      <c r="AT59" s="12">
        <f t="shared" si="35"/>
        <v>3.4735952600082699E-2</v>
      </c>
      <c r="AU59" s="18">
        <f t="shared" si="36"/>
        <v>0.77088299884596001</v>
      </c>
      <c r="AV59" s="23">
        <f t="shared" si="37"/>
        <v>2.3384940729880692</v>
      </c>
      <c r="AW59" s="9">
        <f t="shared" si="38"/>
        <v>3.6893627350822276</v>
      </c>
      <c r="AX59" s="8">
        <f t="shared" si="39"/>
        <v>1.0417558108953289</v>
      </c>
      <c r="AY59" s="8" t="e">
        <f t="shared" si="40"/>
        <v>#NUM!</v>
      </c>
      <c r="AZ59" s="12" t="str">
        <f t="shared" si="41"/>
        <v>0.0341297487386652+0.757429725922032i</v>
      </c>
      <c r="BA59" s="12">
        <f t="shared" si="42"/>
        <v>3.41297487386652E-2</v>
      </c>
      <c r="BB59" s="18">
        <f t="shared" si="43"/>
        <v>0.75742972592203195</v>
      </c>
    </row>
    <row r="60" spans="1:54" ht="18.75" customHeight="1" x14ac:dyDescent="0.15">
      <c r="A60" s="8">
        <f>BFU725F_2V_5mA_S_N!B74*1000000</f>
        <v>2050000000</v>
      </c>
      <c r="B60" s="7">
        <f t="shared" si="58"/>
        <v>2.0499999999999998</v>
      </c>
      <c r="C60" s="6" t="str">
        <f>COMPLEX(BFU725F_2V_5mA_S_N!C74*COS(BFU725F_2V_5mA_S_N!D74*PI()/180),BFU725F_2V_5mA_S_N!C74*SIN(BFU725F_2V_5mA_S_N!D74*PI()/180))</f>
        <v>0.00957665904311434-0.741448155774611i</v>
      </c>
      <c r="D60" s="6" t="str">
        <f>COMPLEX(BFU725F_2V_5mA_S_N!E74*COS(BFU725F_2V_5mA_S_N!F74*PI()/180),BFU725F_2V_5mA_S_N!E74*SIN(BFU725F_2V_5mA_S_N!F74*PI()/180))</f>
        <v>-4.04475172519971+9.51498315718393i</v>
      </c>
      <c r="E60" s="6" t="str">
        <f>COMPLEX(BFU725F_2V_5mA_S_N!G74*COS(BFU725F_2V_5mA_S_N!H74*PI()/180),BFU725F_2V_5mA_S_N!G74*SIN(BFU725F_2V_5mA_S_N!H74*PI()/180))</f>
        <v>0.050387627098639+0.0407303414712976i</v>
      </c>
      <c r="F60" s="5" t="str">
        <f>COMPLEX(BFU725F_2V_5mA_S_N!I74*COS(BFU725F_2V_5mA_S_N!J74*PI()/180),BFU725F_2V_5mA_S_N!I74*SIN(BFU725F_2V_5mA_S_N!J74*PI()/180))</f>
        <v>0.412166955941743-0.578263620531084i</v>
      </c>
      <c r="G60" s="4" t="str">
        <f t="shared" si="59"/>
        <v>0.00957665904311434+0.741448155774611i</v>
      </c>
      <c r="H60" s="4" t="str">
        <f t="shared" si="60"/>
        <v>0.412166955941743+0.578263620531084i</v>
      </c>
      <c r="I60" s="4">
        <f t="shared" si="66"/>
        <v>0.74150999999999978</v>
      </c>
      <c r="J60" s="4">
        <f t="shared" si="67"/>
        <v>0.7101200000000002</v>
      </c>
      <c r="K60" s="8">
        <f t="shared" si="61"/>
        <v>2.2214179706807951</v>
      </c>
      <c r="L60" s="8">
        <f t="shared" si="48"/>
        <v>3.4663028087266778</v>
      </c>
      <c r="M60" s="8">
        <f t="shared" si="62"/>
        <v>2.0172288058814631</v>
      </c>
      <c r="N60" s="8">
        <f t="shared" si="50"/>
        <v>3.0475516122516977</v>
      </c>
      <c r="O60" s="8">
        <f t="shared" si="68"/>
        <v>106.89492099999994</v>
      </c>
      <c r="P60" s="8">
        <f t="shared" si="51"/>
        <v>20.289570706524124</v>
      </c>
      <c r="Q60" s="8">
        <f t="shared" si="63"/>
        <v>479.00771989732925</v>
      </c>
      <c r="R60" s="8">
        <f t="shared" si="53"/>
        <v>26.8034251275025</v>
      </c>
      <c r="S60" s="11">
        <f t="shared" si="12"/>
        <v>-0.18673943825466449</v>
      </c>
      <c r="T60" s="23">
        <f t="shared" si="13"/>
        <v>2.7542287033381672</v>
      </c>
      <c r="U60" s="9">
        <f t="shared" si="14"/>
        <v>4.4000000000000004</v>
      </c>
      <c r="V60" s="8">
        <f t="shared" si="64"/>
        <v>1.2398516351671012</v>
      </c>
      <c r="W60" s="8" t="e">
        <f t="shared" si="55"/>
        <v>#NUM!</v>
      </c>
      <c r="X60" s="12" t="str">
        <f t="shared" si="69"/>
        <v>0.0104901963800578+0.812176430704166i</v>
      </c>
      <c r="Y60" s="12">
        <f t="shared" si="56"/>
        <v>1.04901963800578E-2</v>
      </c>
      <c r="Z60" s="18">
        <f t="shared" si="65"/>
        <v>0.81217643070416601</v>
      </c>
      <c r="AA60" s="23">
        <f t="shared" si="16"/>
        <v>2.6383114130234042</v>
      </c>
      <c r="AB60" s="9">
        <f t="shared" si="17"/>
        <v>4.2132605617453356</v>
      </c>
      <c r="AC60" s="8">
        <f t="shared" si="18"/>
        <v>1.1876699692921113</v>
      </c>
      <c r="AD60" s="8" t="e">
        <f t="shared" si="19"/>
        <v>#NUM!</v>
      </c>
      <c r="AE60" s="12" t="str">
        <f t="shared" si="20"/>
        <v>0.0103100389968157+0.798228209413976i</v>
      </c>
      <c r="AF60" s="12">
        <f t="shared" si="21"/>
        <v>1.03100389968157E-2</v>
      </c>
      <c r="AG60" s="18">
        <f t="shared" si="22"/>
        <v>0.79822820941397599</v>
      </c>
      <c r="AH60" s="23">
        <f t="shared" si="23"/>
        <v>2.5272727365207883</v>
      </c>
      <c r="AI60" s="9">
        <f t="shared" si="24"/>
        <v>4.0265211234906708</v>
      </c>
      <c r="AJ60" s="8">
        <f t="shared" si="25"/>
        <v>1.1376844744558623</v>
      </c>
      <c r="AK60" s="8" t="e">
        <f t="shared" si="26"/>
        <v>#NUM!</v>
      </c>
      <c r="AL60" s="12" t="str">
        <f t="shared" si="27"/>
        <v>0.0101284517047734+0.784169281118556i</v>
      </c>
      <c r="AM60" s="12">
        <f t="shared" si="28"/>
        <v>1.0128451704773399E-2</v>
      </c>
      <c r="AN60" s="18">
        <f t="shared" si="29"/>
        <v>0.78416928111855599</v>
      </c>
      <c r="AO60" s="23">
        <f t="shared" si="30"/>
        <v>2.420907347492347</v>
      </c>
      <c r="AP60" s="9">
        <f t="shared" si="31"/>
        <v>3.8397816852360065</v>
      </c>
      <c r="AQ60" s="8">
        <f t="shared" si="32"/>
        <v>1.0898027203545197</v>
      </c>
      <c r="AR60" s="8" t="e">
        <f t="shared" si="33"/>
        <v>#NUM!</v>
      </c>
      <c r="AS60" s="12" t="str">
        <f t="shared" si="34"/>
        <v>0.00994558715726564+0.770011464609082i</v>
      </c>
      <c r="AT60" s="12">
        <f t="shared" si="35"/>
        <v>9.9455871572656403E-3</v>
      </c>
      <c r="AU60" s="18">
        <f t="shared" si="36"/>
        <v>0.77001146460908199</v>
      </c>
      <c r="AV60" s="23">
        <f t="shared" si="37"/>
        <v>2.3190185611746785</v>
      </c>
      <c r="AW60" s="9">
        <f t="shared" si="38"/>
        <v>3.6530422469813422</v>
      </c>
      <c r="AX60" s="8">
        <f t="shared" si="39"/>
        <v>1.0439361668006908</v>
      </c>
      <c r="AY60" s="8" t="e">
        <f t="shared" si="40"/>
        <v>#NUM!</v>
      </c>
      <c r="AZ60" s="12" t="str">
        <f t="shared" si="41"/>
        <v>0.00976160253797506+0.755766929427265i</v>
      </c>
      <c r="BA60" s="12">
        <f t="shared" si="42"/>
        <v>9.7616025379750598E-3</v>
      </c>
      <c r="BB60" s="18">
        <f t="shared" si="43"/>
        <v>0.75576692942726498</v>
      </c>
    </row>
    <row r="61" spans="1:54" ht="18.75" customHeight="1" x14ac:dyDescent="0.15">
      <c r="A61" s="8">
        <f>BFU725F_2V_5mA_S_N!B75*1000000</f>
        <v>2100000000</v>
      </c>
      <c r="B61" s="7">
        <f t="shared" ref="B61:B88" si="70">A61/1000000000</f>
        <v>2.1</v>
      </c>
      <c r="C61" s="6" t="str">
        <f>COMPLEX(BFU725F_2V_5mA_S_N!C75*COS(BFU725F_2V_5mA_S_N!D75*PI()/180),BFU725F_2V_5mA_S_N!C75*SIN(BFU725F_2V_5mA_S_N!D75*PI()/180))</f>
        <v>-0.0110396167748845-0.735437147050286i</v>
      </c>
      <c r="D61" s="6" t="str">
        <f>COMPLEX(BFU725F_2V_5mA_S_N!E75*COS(BFU725F_2V_5mA_S_N!F75*PI()/180),BFU725F_2V_5mA_S_N!E75*SIN(BFU725F_2V_5mA_S_N!F75*PI()/180))</f>
        <v>-3.80308014543969+9.4795768580334i</v>
      </c>
      <c r="E61" s="6" t="str">
        <f>COMPLEX(BFU725F_2V_5mA_S_N!G75*COS(BFU725F_2V_5mA_S_N!H75*PI()/180),BFU725F_2V_5mA_S_N!G75*SIN(BFU725F_2V_5mA_S_N!H75*PI()/180))</f>
        <v>0.0515803564632814+0.0404005716311146i</v>
      </c>
      <c r="F61" s="5" t="str">
        <f>COMPLEX(BFU725F_2V_5mA_S_N!I75*COS(BFU725F_2V_5mA_S_N!J75*PI()/180),BFU725F_2V_5mA_S_N!I75*SIN(BFU725F_2V_5mA_S_N!J75*PI()/180))</f>
        <v>0.396339839896893-0.578406518125881i</v>
      </c>
      <c r="G61" s="4" t="str">
        <f t="shared" ref="G61:G88" si="71">IMCONJUGATE(C61)</f>
        <v>-0.0110396167748845+0.735437147050286i</v>
      </c>
      <c r="H61" s="4" t="str">
        <f t="shared" ref="H61:H88" si="72">IMCONJUGATE(F61)</f>
        <v>0.396339839896893+0.578406518125881i</v>
      </c>
      <c r="I61" s="4">
        <f t="shared" si="66"/>
        <v>0.73552000000000017</v>
      </c>
      <c r="J61" s="4">
        <f t="shared" si="67"/>
        <v>0.70116999999999996</v>
      </c>
      <c r="K61" s="8">
        <f t="shared" ref="K61:K88" si="73">1/(1-I61^2)</f>
        <v>2.1786002090006136</v>
      </c>
      <c r="L61" s="8">
        <f t="shared" si="48"/>
        <v>3.381775409599018</v>
      </c>
      <c r="M61" s="8">
        <f t="shared" ref="M61:M88" si="74">1/(1-J61^2)</f>
        <v>1.9671074800504942</v>
      </c>
      <c r="N61" s="8">
        <f t="shared" si="50"/>
        <v>2.9382808982152806</v>
      </c>
      <c r="O61" s="8">
        <f t="shared" si="68"/>
        <v>104.32579599999997</v>
      </c>
      <c r="P61" s="8">
        <f t="shared" si="51"/>
        <v>20.183917070390422</v>
      </c>
      <c r="Q61" s="8">
        <f t="shared" ref="Q61:Q88" si="75">K61*M61*O61</f>
        <v>447.09245182490542</v>
      </c>
      <c r="R61" s="8">
        <f t="shared" si="53"/>
        <v>26.503973378204723</v>
      </c>
      <c r="S61" s="11">
        <f t="shared" si="12"/>
        <v>-0.20364491808019647</v>
      </c>
      <c r="T61" s="23">
        <f t="shared" si="13"/>
        <v>2.7542287033381672</v>
      </c>
      <c r="U61" s="9">
        <f t="shared" si="14"/>
        <v>4.4000000000000004</v>
      </c>
      <c r="V61" s="8">
        <f t="shared" ref="V61:V88" si="76">T61/$K61</f>
        <v>1.2642194249130321</v>
      </c>
      <c r="W61" s="8" t="e">
        <f t="shared" si="55"/>
        <v>#NUM!</v>
      </c>
      <c r="X61" s="12" t="str">
        <f t="shared" si="69"/>
        <v>-0.0122110506409322+0.813475723748365i</v>
      </c>
      <c r="Y61" s="12">
        <f t="shared" si="56"/>
        <v>-1.2211050640932201E-2</v>
      </c>
      <c r="Z61" s="18">
        <f t="shared" ref="Z61:Z88" si="77">IMAGINARY(X61)</f>
        <v>0.81347572374836497</v>
      </c>
      <c r="AA61" s="23">
        <f t="shared" si="16"/>
        <v>2.6280614040200558</v>
      </c>
      <c r="AB61" s="9">
        <f t="shared" si="17"/>
        <v>4.1963550819198039</v>
      </c>
      <c r="AC61" s="8">
        <f t="shared" si="18"/>
        <v>1.2063073312682839</v>
      </c>
      <c r="AD61" s="8" t="e">
        <f t="shared" si="19"/>
        <v>#NUM!</v>
      </c>
      <c r="AE61" s="12" t="str">
        <f t="shared" si="20"/>
        <v>-0.0119800730750005+0.798088461166216i</v>
      </c>
      <c r="AF61" s="12">
        <f t="shared" si="21"/>
        <v>-1.19800730750005E-2</v>
      </c>
      <c r="AG61" s="18">
        <f t="shared" si="22"/>
        <v>0.79808846116621601</v>
      </c>
      <c r="AH61" s="23">
        <f t="shared" si="23"/>
        <v>2.507673649224857</v>
      </c>
      <c r="AI61" s="9">
        <f t="shared" si="24"/>
        <v>3.9927101638396074</v>
      </c>
      <c r="AJ61" s="8">
        <f t="shared" si="25"/>
        <v>1.1510481082599358</v>
      </c>
      <c r="AK61" s="8" t="e">
        <f t="shared" si="26"/>
        <v>#NUM!</v>
      </c>
      <c r="AL61" s="12" t="str">
        <f t="shared" si="27"/>
        <v>-0.0117472019218563+0.78257505159856i</v>
      </c>
      <c r="AM61" s="12">
        <f t="shared" si="28"/>
        <v>-1.17472019218563E-2</v>
      </c>
      <c r="AN61" s="18">
        <f t="shared" si="29"/>
        <v>0.78257505159856</v>
      </c>
      <c r="AO61" s="23">
        <f t="shared" si="30"/>
        <v>2.3928006862387305</v>
      </c>
      <c r="AP61" s="9">
        <f t="shared" si="31"/>
        <v>3.7890652457594109</v>
      </c>
      <c r="AQ61" s="8">
        <f t="shared" si="32"/>
        <v>1.0983202316575453</v>
      </c>
      <c r="AR61" s="8" t="e">
        <f t="shared" si="33"/>
        <v>#NUM!</v>
      </c>
      <c r="AS61" s="12" t="str">
        <f t="shared" si="34"/>
        <v>-0.0115126727455946+0.766951187853369i</v>
      </c>
      <c r="AT61" s="12">
        <f t="shared" si="35"/>
        <v>-1.15126727455946E-2</v>
      </c>
      <c r="AU61" s="18">
        <f t="shared" si="36"/>
        <v>0.76695118785336902</v>
      </c>
      <c r="AV61" s="23">
        <f t="shared" si="37"/>
        <v>2.2831898902930767</v>
      </c>
      <c r="AW61" s="9">
        <f t="shared" si="38"/>
        <v>3.5854203276792145</v>
      </c>
      <c r="AX61" s="8">
        <f t="shared" si="39"/>
        <v>1.0480077440828124</v>
      </c>
      <c r="AY61" s="8" t="e">
        <f t="shared" si="40"/>
        <v>#NUM!</v>
      </c>
      <c r="AZ61" s="12" t="str">
        <f t="shared" si="41"/>
        <v>-0.011276728143101+0.751233031249006i</v>
      </c>
      <c r="BA61" s="12">
        <f t="shared" si="42"/>
        <v>-1.1276728143101E-2</v>
      </c>
      <c r="BB61" s="18">
        <f t="shared" si="43"/>
        <v>0.75123303124900598</v>
      </c>
    </row>
    <row r="62" spans="1:54" ht="18.75" customHeight="1" x14ac:dyDescent="0.15">
      <c r="A62" s="8">
        <f>BFU725F_2V_5mA_S_N!B76*1000000</f>
        <v>2150000000</v>
      </c>
      <c r="B62" s="7">
        <f t="shared" si="70"/>
        <v>2.15</v>
      </c>
      <c r="C62" s="6" t="str">
        <f>COMPLEX(BFU725F_2V_5mA_S_N!C76*COS(BFU725F_2V_5mA_S_N!D76*PI()/180),BFU725F_2V_5mA_S_N!C76*SIN(BFU725F_2V_5mA_S_N!D76*PI()/180))</f>
        <v>-0.0328050560056741-0.72803127762512i</v>
      </c>
      <c r="D62" s="6" t="str">
        <f>COMPLEX(BFU725F_2V_5mA_S_N!E76*COS(BFU725F_2V_5mA_S_N!F76*PI()/180),BFU725F_2V_5mA_S_N!E76*SIN(BFU725F_2V_5mA_S_N!F76*PI()/180))</f>
        <v>-3.54432454066683+9.43952607657963i</v>
      </c>
      <c r="E62" s="6" t="str">
        <f>COMPLEX(BFU725F_2V_5mA_S_N!G76*COS(BFU725F_2V_5mA_S_N!H76*PI()/180),BFU725F_2V_5mA_S_N!G76*SIN(BFU725F_2V_5mA_S_N!H76*PI()/180))</f>
        <v>0.0527448467908976+0.0401226442050463i</v>
      </c>
      <c r="F62" s="5" t="str">
        <f>COMPLEX(BFU725F_2V_5mA_S_N!I76*COS(BFU725F_2V_5mA_S_N!J76*PI()/180),BFU725F_2V_5mA_S_N!I76*SIN(BFU725F_2V_5mA_S_N!J76*PI()/180))</f>
        <v>0.381216194598659-0.577048328111015i</v>
      </c>
      <c r="G62" s="4" t="str">
        <f t="shared" si="71"/>
        <v>-0.0328050560056741+0.72803127762512i</v>
      </c>
      <c r="H62" s="4" t="str">
        <f t="shared" si="72"/>
        <v>0.381216194598659+0.577048328111015i</v>
      </c>
      <c r="I62" s="4">
        <f t="shared" si="66"/>
        <v>0.72876999999999992</v>
      </c>
      <c r="J62" s="4">
        <f t="shared" si="67"/>
        <v>0.69160000000000033</v>
      </c>
      <c r="K62" s="8">
        <f t="shared" si="73"/>
        <v>2.1326768687773159</v>
      </c>
      <c r="L62" s="8">
        <f t="shared" si="48"/>
        <v>3.2892505857285892</v>
      </c>
      <c r="M62" s="8">
        <f t="shared" si="74"/>
        <v>1.9168492273870845</v>
      </c>
      <c r="N62" s="8">
        <f t="shared" si="50"/>
        <v>2.8258795414621818</v>
      </c>
      <c r="O62" s="8">
        <f t="shared" si="68"/>
        <v>101.66688899999997</v>
      </c>
      <c r="P62" s="8">
        <f t="shared" si="51"/>
        <v>20.071795343782796</v>
      </c>
      <c r="Q62" s="8">
        <f t="shared" si="75"/>
        <v>415.61627640162902</v>
      </c>
      <c r="R62" s="8">
        <f t="shared" si="53"/>
        <v>26.18692547097357</v>
      </c>
      <c r="S62" s="11">
        <f t="shared" si="12"/>
        <v>-0.22214988285428222</v>
      </c>
      <c r="T62" s="23">
        <f t="shared" si="13"/>
        <v>2.7542287033381663</v>
      </c>
      <c r="U62" s="9">
        <f t="shared" si="14"/>
        <v>4.3999999999999995</v>
      </c>
      <c r="V62" s="8">
        <f t="shared" si="76"/>
        <v>1.2914421043621072</v>
      </c>
      <c r="W62" s="8" t="e">
        <f t="shared" si="55"/>
        <v>#NUM!</v>
      </c>
      <c r="X62" s="12" t="str">
        <f t="shared" si="69"/>
        <v>-0.0366871522295148+0.814185298310759i</v>
      </c>
      <c r="Y62" s="12">
        <f t="shared" si="56"/>
        <v>-3.6687152229514797E-2</v>
      </c>
      <c r="Z62" s="18">
        <f t="shared" si="77"/>
        <v>0.81418529831075903</v>
      </c>
      <c r="AA62" s="23">
        <f t="shared" si="16"/>
        <v>2.616887252915324</v>
      </c>
      <c r="AB62" s="9">
        <f t="shared" si="17"/>
        <v>4.1778501171457174</v>
      </c>
      <c r="AC62" s="8">
        <f t="shared" si="18"/>
        <v>1.2270434828768084</v>
      </c>
      <c r="AD62" s="8" t="e">
        <f t="shared" si="19"/>
        <v>#NUM!</v>
      </c>
      <c r="AE62" s="12" t="str">
        <f t="shared" si="20"/>
        <v>-0.0359216505985403+0.797196785005795i</v>
      </c>
      <c r="AF62" s="12">
        <f t="shared" si="21"/>
        <v>-3.59216505985403E-2</v>
      </c>
      <c r="AG62" s="18">
        <f t="shared" si="22"/>
        <v>0.79719678500579505</v>
      </c>
      <c r="AH62" s="23">
        <f t="shared" si="23"/>
        <v>2.4863944254777075</v>
      </c>
      <c r="AI62" s="9">
        <f t="shared" si="24"/>
        <v>3.9557002342914354</v>
      </c>
      <c r="AJ62" s="8">
        <f t="shared" si="25"/>
        <v>1.165856141583784</v>
      </c>
      <c r="AK62" s="8" t="e">
        <f t="shared" si="26"/>
        <v>#NUM!</v>
      </c>
      <c r="AL62" s="12" t="str">
        <f t="shared" si="27"/>
        <v>-0.0351497361392899+0.780065954017787i</v>
      </c>
      <c r="AM62" s="12">
        <f t="shared" si="28"/>
        <v>-3.51497361392899E-2</v>
      </c>
      <c r="AN62" s="18">
        <f t="shared" si="29"/>
        <v>0.780065954017787</v>
      </c>
      <c r="AO62" s="23">
        <f t="shared" si="30"/>
        <v>2.3624087098744631</v>
      </c>
      <c r="AP62" s="9">
        <f t="shared" si="31"/>
        <v>3.7335503514371533</v>
      </c>
      <c r="AQ62" s="8">
        <f t="shared" si="32"/>
        <v>1.1077199478554174</v>
      </c>
      <c r="AR62" s="8" t="e">
        <f t="shared" si="33"/>
        <v>#NUM!</v>
      </c>
      <c r="AS62" s="12" t="str">
        <f t="shared" si="34"/>
        <v>-0.034372349452935+0.762813679783662i</v>
      </c>
      <c r="AT62" s="12">
        <f t="shared" si="35"/>
        <v>-3.4372349452934998E-2</v>
      </c>
      <c r="AU62" s="18">
        <f t="shared" si="36"/>
        <v>0.76281367978366199</v>
      </c>
      <c r="AV62" s="23">
        <f t="shared" si="37"/>
        <v>2.2446056246359469</v>
      </c>
      <c r="AW62" s="9">
        <f t="shared" si="38"/>
        <v>3.5114004685828712</v>
      </c>
      <c r="AX62" s="8">
        <f t="shared" si="39"/>
        <v>1.0524827541843227</v>
      </c>
      <c r="AY62" s="8" t="e">
        <f t="shared" si="40"/>
        <v>#NUM!</v>
      </c>
      <c r="AZ62" s="12" t="str">
        <f t="shared" si="41"/>
        <v>-0.0335904589196969+0.74546145323121i</v>
      </c>
      <c r="BA62" s="12">
        <f t="shared" si="42"/>
        <v>-3.3590458919696899E-2</v>
      </c>
      <c r="BB62" s="18">
        <f t="shared" si="43"/>
        <v>0.74546145323121005</v>
      </c>
    </row>
    <row r="63" spans="1:54" ht="18.75" customHeight="1" x14ac:dyDescent="0.15">
      <c r="A63" s="8">
        <f>BFU725F_2V_5mA_S_N!B77*1000000</f>
        <v>2200000000</v>
      </c>
      <c r="B63" s="7">
        <f t="shared" si="70"/>
        <v>2.2000000000000002</v>
      </c>
      <c r="C63" s="6" t="str">
        <f>COMPLEX(BFU725F_2V_5mA_S_N!C77*COS(BFU725F_2V_5mA_S_N!D77*PI()/180),BFU725F_2V_5mA_S_N!C77*SIN(BFU725F_2V_5mA_S_N!D77*PI()/180))</f>
        <v>-0.0548031103106246-0.720448624122693i</v>
      </c>
      <c r="D63" s="6" t="str">
        <f>COMPLEX(BFU725F_2V_5mA_S_N!E77*COS(BFU725F_2V_5mA_S_N!F77*PI()/180),BFU725F_2V_5mA_S_N!E77*SIN(BFU725F_2V_5mA_S_N!F77*PI()/180))</f>
        <v>-3.31345389270181+9.40382334749751i</v>
      </c>
      <c r="E63" s="6" t="str">
        <f>COMPLEX(BFU725F_2V_5mA_S_N!G77*COS(BFU725F_2V_5mA_S_N!H77*PI()/180),BFU725F_2V_5mA_S_N!G77*SIN(BFU725F_2V_5mA_S_N!H77*PI()/180))</f>
        <v>0.0538657214093144+0.0397422653739583i</v>
      </c>
      <c r="F63" s="5" t="str">
        <f>COMPLEX(BFU725F_2V_5mA_S_N!I77*COS(BFU725F_2V_5mA_S_N!J77*PI()/180),BFU725F_2V_5mA_S_N!I77*SIN(BFU725F_2V_5mA_S_N!J77*PI()/180))</f>
        <v>0.367897633868525-0.575044351849439i</v>
      </c>
      <c r="G63" s="4" t="str">
        <f t="shared" si="71"/>
        <v>-0.0548031103106246+0.720448624122693i</v>
      </c>
      <c r="H63" s="4" t="str">
        <f t="shared" si="72"/>
        <v>0.367897633868525+0.575044351849439i</v>
      </c>
      <c r="I63" s="4">
        <f t="shared" si="66"/>
        <v>0.72252999999999989</v>
      </c>
      <c r="J63" s="4">
        <f t="shared" si="67"/>
        <v>0.68266000000000049</v>
      </c>
      <c r="K63" s="8">
        <f t="shared" si="73"/>
        <v>2.0922673187072136</v>
      </c>
      <c r="L63" s="8">
        <f t="shared" si="48"/>
        <v>3.2061717141067181</v>
      </c>
      <c r="M63" s="8">
        <f t="shared" si="74"/>
        <v>1.8727457137156076</v>
      </c>
      <c r="N63" s="8">
        <f t="shared" si="50"/>
        <v>2.7247881174396102</v>
      </c>
      <c r="O63" s="8">
        <f t="shared" si="68"/>
        <v>99.410870250000059</v>
      </c>
      <c r="P63" s="8">
        <f t="shared" si="51"/>
        <v>19.974338756596442</v>
      </c>
      <c r="Q63" s="8">
        <f t="shared" si="75"/>
        <v>389.52008724753455</v>
      </c>
      <c r="R63" s="8">
        <f t="shared" si="53"/>
        <v>25.90529858814277</v>
      </c>
      <c r="S63" s="11">
        <f t="shared" si="12"/>
        <v>-0.23876565717865644</v>
      </c>
      <c r="T63" s="23">
        <f t="shared" si="13"/>
        <v>2.7542287033381663</v>
      </c>
      <c r="U63" s="9">
        <f t="shared" si="14"/>
        <v>4.3999999999999995</v>
      </c>
      <c r="V63" s="8">
        <f t="shared" si="76"/>
        <v>1.3163847079731525</v>
      </c>
      <c r="W63" s="8" t="e">
        <f t="shared" si="55"/>
        <v>#NUM!</v>
      </c>
      <c r="X63" s="12" t="str">
        <f t="shared" si="69"/>
        <v>-0.0619154875113861+0.813948834959026i</v>
      </c>
      <c r="Y63" s="12">
        <f t="shared" si="56"/>
        <v>-6.1915487511386098E-2</v>
      </c>
      <c r="Z63" s="18">
        <f t="shared" si="77"/>
        <v>0.81394883495902604</v>
      </c>
      <c r="AA63" s="23">
        <f t="shared" si="16"/>
        <v>2.6068943708593073</v>
      </c>
      <c r="AB63" s="9">
        <f t="shared" si="17"/>
        <v>4.1612343428213432</v>
      </c>
      <c r="AC63" s="8">
        <f t="shared" si="18"/>
        <v>1.2459662049637499</v>
      </c>
      <c r="AD63" s="8" t="e">
        <f t="shared" si="19"/>
        <v>#NUM!</v>
      </c>
      <c r="AE63" s="12" t="str">
        <f t="shared" si="20"/>
        <v>-0.0605126076422391+0.795506398648245i</v>
      </c>
      <c r="AF63" s="12">
        <f t="shared" si="21"/>
        <v>-6.0512607642239098E-2</v>
      </c>
      <c r="AG63" s="18">
        <f t="shared" si="22"/>
        <v>0.79550639864824502</v>
      </c>
      <c r="AH63" s="23">
        <f t="shared" si="23"/>
        <v>2.4674415209532943</v>
      </c>
      <c r="AI63" s="9">
        <f t="shared" si="24"/>
        <v>3.9224686856426869</v>
      </c>
      <c r="AJ63" s="8">
        <f t="shared" si="25"/>
        <v>1.1793146596955384</v>
      </c>
      <c r="AK63" s="8" t="e">
        <f t="shared" si="26"/>
        <v>#NUM!</v>
      </c>
      <c r="AL63" s="12" t="str">
        <f t="shared" si="27"/>
        <v>-0.0590978901333679+0.776908343227458i</v>
      </c>
      <c r="AM63" s="12">
        <f t="shared" si="28"/>
        <v>-5.90978901333679E-2</v>
      </c>
      <c r="AN63" s="18">
        <f t="shared" si="29"/>
        <v>0.77690834322745805</v>
      </c>
      <c r="AO63" s="23">
        <f t="shared" si="30"/>
        <v>2.3354485426724203</v>
      </c>
      <c r="AP63" s="9">
        <f t="shared" si="31"/>
        <v>3.6837030284640306</v>
      </c>
      <c r="AQ63" s="8">
        <f t="shared" si="32"/>
        <v>1.1162285630477971</v>
      </c>
      <c r="AR63" s="8" t="e">
        <f t="shared" si="33"/>
        <v>#NUM!</v>
      </c>
      <c r="AS63" s="12" t="str">
        <f t="shared" si="34"/>
        <v>-0.0576733470696823+0.75818111981954i</v>
      </c>
      <c r="AT63" s="12">
        <f t="shared" si="35"/>
        <v>-5.7673347069682301E-2</v>
      </c>
      <c r="AU63" s="18">
        <f t="shared" si="36"/>
        <v>0.75818111981953995</v>
      </c>
      <c r="AV63" s="23">
        <f t="shared" si="37"/>
        <v>2.2105163786671871</v>
      </c>
      <c r="AW63" s="9">
        <f t="shared" si="38"/>
        <v>3.4449373712853744</v>
      </c>
      <c r="AX63" s="8">
        <f t="shared" si="39"/>
        <v>1.0565171854010691</v>
      </c>
      <c r="AY63" s="8" t="e">
        <f t="shared" si="40"/>
        <v>#NUM!</v>
      </c>
      <c r="AZ63" s="12" t="str">
        <f t="shared" si="41"/>
        <v>-0.0562410484285513+0.739351940608966i</v>
      </c>
      <c r="BA63" s="12">
        <f t="shared" si="42"/>
        <v>-5.62410484285513E-2</v>
      </c>
      <c r="BB63" s="18">
        <f t="shared" si="43"/>
        <v>0.73935194060896603</v>
      </c>
    </row>
    <row r="64" spans="1:54" ht="18.75" customHeight="1" x14ac:dyDescent="0.15">
      <c r="A64" s="8">
        <f>BFU725F_2V_5mA_S_N!B78*1000000</f>
        <v>2250000000</v>
      </c>
      <c r="B64" s="7">
        <f t="shared" si="70"/>
        <v>2.25</v>
      </c>
      <c r="C64" s="6" t="str">
        <f>COMPLEX(BFU725F_2V_5mA_S_N!C78*COS(BFU725F_2V_5mA_S_N!D78*PI()/180),BFU725F_2V_5mA_S_N!C78*SIN(BFU725F_2V_5mA_S_N!D78*PI()/180))</f>
        <v>-0.0737614216808325-0.711345962434329i</v>
      </c>
      <c r="D64" s="6" t="str">
        <f>COMPLEX(BFU725F_2V_5mA_S_N!E78*COS(BFU725F_2V_5mA_S_N!F78*PI()/180),BFU725F_2V_5mA_S_N!E78*SIN(BFU725F_2V_5mA_S_N!F78*PI()/180))</f>
        <v>-3.07171284866128+9.34816624720427i</v>
      </c>
      <c r="E64" s="6" t="str">
        <f>COMPLEX(BFU725F_2V_5mA_S_N!G78*COS(BFU725F_2V_5mA_S_N!H78*PI()/180),BFU725F_2V_5mA_S_N!G78*SIN(BFU725F_2V_5mA_S_N!H78*PI()/180))</f>
        <v>0.0550032898295989+0.0393349431030622i</v>
      </c>
      <c r="F64" s="5" t="str">
        <f>COMPLEX(BFU725F_2V_5mA_S_N!I78*COS(BFU725F_2V_5mA_S_N!J78*PI()/180),BFU725F_2V_5mA_S_N!I78*SIN(BFU725F_2V_5mA_S_N!J78*PI()/180))</f>
        <v>0.35331774406116-0.574534456870546i</v>
      </c>
      <c r="G64" s="4" t="str">
        <f t="shared" si="71"/>
        <v>-0.0737614216808325+0.711345962434329i</v>
      </c>
      <c r="H64" s="4" t="str">
        <f t="shared" si="72"/>
        <v>0.35331774406116+0.574534456870546i</v>
      </c>
      <c r="I64" s="4">
        <f t="shared" si="66"/>
        <v>0.71515999999999968</v>
      </c>
      <c r="J64" s="4">
        <f t="shared" si="67"/>
        <v>0.67448000000000041</v>
      </c>
      <c r="K64" s="8">
        <f t="shared" si="73"/>
        <v>2.0468894290864781</v>
      </c>
      <c r="L64" s="8">
        <f t="shared" si="48"/>
        <v>3.1109438314390117</v>
      </c>
      <c r="M64" s="8">
        <f t="shared" si="74"/>
        <v>1.8346040946085567</v>
      </c>
      <c r="N64" s="8">
        <f t="shared" si="50"/>
        <v>2.6354235846402183</v>
      </c>
      <c r="O64" s="8">
        <f t="shared" si="68"/>
        <v>96.823632009999969</v>
      </c>
      <c r="P64" s="8">
        <f t="shared" si="51"/>
        <v>19.859813696942133</v>
      </c>
      <c r="Q64" s="8">
        <f t="shared" si="75"/>
        <v>363.59517492604454</v>
      </c>
      <c r="R64" s="8">
        <f t="shared" si="53"/>
        <v>25.606181113021364</v>
      </c>
      <c r="S64" s="11">
        <f t="shared" si="12"/>
        <v>-0.25781123371219772</v>
      </c>
      <c r="T64" s="23">
        <f t="shared" si="13"/>
        <v>2.7542287033381672</v>
      </c>
      <c r="U64" s="9">
        <f t="shared" si="14"/>
        <v>4.4000000000000004</v>
      </c>
      <c r="V64" s="8">
        <f t="shared" si="76"/>
        <v>1.3455678964385356</v>
      </c>
      <c r="W64" s="8" t="e">
        <f t="shared" si="55"/>
        <v>#NUM!</v>
      </c>
      <c r="X64" s="12" t="str">
        <f t="shared" si="69"/>
        <v>-0.0843438910993351+0.813401979277518i</v>
      </c>
      <c r="Y64" s="12">
        <f t="shared" si="56"/>
        <v>-8.43438910993351E-2</v>
      </c>
      <c r="Z64" s="18">
        <f t="shared" si="77"/>
        <v>0.81340197927751801</v>
      </c>
      <c r="AA64" s="23">
        <f t="shared" si="16"/>
        <v>2.5954871114980129</v>
      </c>
      <c r="AB64" s="9">
        <f t="shared" si="17"/>
        <v>4.142188766287803</v>
      </c>
      <c r="AC64" s="8">
        <f t="shared" si="18"/>
        <v>1.2680152990268618</v>
      </c>
      <c r="AD64" s="8" t="e">
        <f t="shared" si="19"/>
        <v>#NUM!</v>
      </c>
      <c r="AE64" s="12" t="str">
        <f t="shared" si="20"/>
        <v>-0.0822552686879184+0.793259564915713i</v>
      </c>
      <c r="AF64" s="12">
        <f t="shared" si="21"/>
        <v>-8.2255268687918395E-2</v>
      </c>
      <c r="AG64" s="18">
        <f t="shared" si="22"/>
        <v>0.79325956491571303</v>
      </c>
      <c r="AH64" s="23">
        <f t="shared" si="23"/>
        <v>2.4458946847033771</v>
      </c>
      <c r="AI64" s="9">
        <f t="shared" si="24"/>
        <v>3.8843775325756051</v>
      </c>
      <c r="AJ64" s="8">
        <f t="shared" si="25"/>
        <v>1.1949324911971304</v>
      </c>
      <c r="AK64" s="8" t="e">
        <f t="shared" si="26"/>
        <v>#NUM!</v>
      </c>
      <c r="AL64" s="12" t="str">
        <f t="shared" si="27"/>
        <v>-0.0801491334442583+0.772948258981279i</v>
      </c>
      <c r="AM64" s="12">
        <f t="shared" si="28"/>
        <v>-8.0149133444258294E-2</v>
      </c>
      <c r="AN64" s="18">
        <f t="shared" si="29"/>
        <v>0.77294825898127895</v>
      </c>
      <c r="AO64" s="23">
        <f t="shared" si="30"/>
        <v>2.3049241054437086</v>
      </c>
      <c r="AP64" s="9">
        <f t="shared" si="31"/>
        <v>3.6265662988634073</v>
      </c>
      <c r="AQ64" s="8">
        <f t="shared" si="32"/>
        <v>1.1260618539968672</v>
      </c>
      <c r="AR64" s="8" t="e">
        <f t="shared" si="33"/>
        <v>#NUM!</v>
      </c>
      <c r="AS64" s="12" t="str">
        <f t="shared" si="34"/>
        <v>-0.0780290166443764+0.752502116660284i</v>
      </c>
      <c r="AT64" s="12">
        <f t="shared" si="35"/>
        <v>-7.8029016644376406E-2</v>
      </c>
      <c r="AU64" s="18">
        <f t="shared" si="36"/>
        <v>0.75250211666028399</v>
      </c>
      <c r="AV64" s="23">
        <f t="shared" si="37"/>
        <v>2.1720784484634375</v>
      </c>
      <c r="AW64" s="9">
        <f t="shared" si="38"/>
        <v>3.3687550651512095</v>
      </c>
      <c r="AX64" s="8">
        <f t="shared" si="39"/>
        <v>1.061160616493501</v>
      </c>
      <c r="AY64" s="8" t="e">
        <f t="shared" si="40"/>
        <v>#NUM!</v>
      </c>
      <c r="AZ64" s="12" t="str">
        <f t="shared" si="41"/>
        <v>-0.0758985460895201+0.731956124016054i</v>
      </c>
      <c r="BA64" s="12">
        <f t="shared" si="42"/>
        <v>-7.5898546089520097E-2</v>
      </c>
      <c r="BB64" s="18">
        <f t="shared" si="43"/>
        <v>0.73195612401605403</v>
      </c>
    </row>
    <row r="65" spans="1:54" ht="18.75" customHeight="1" x14ac:dyDescent="0.15">
      <c r="A65" s="8">
        <f>BFU725F_2V_5mA_S_N!B79*1000000</f>
        <v>2300000000</v>
      </c>
      <c r="B65" s="7">
        <f t="shared" si="70"/>
        <v>2.2999999999999998</v>
      </c>
      <c r="C65" s="6" t="str">
        <f>COMPLEX(BFU725F_2V_5mA_S_N!C79*COS(BFU725F_2V_5mA_S_N!D79*PI()/180),BFU725F_2V_5mA_S_N!C79*SIN(BFU725F_2V_5mA_S_N!D79*PI()/180))</f>
        <v>-0.0953734919873251-0.702626616294987i</v>
      </c>
      <c r="D65" s="6" t="str">
        <f>COMPLEX(BFU725F_2V_5mA_S_N!E79*COS(BFU725F_2V_5mA_S_N!F79*PI()/180),BFU725F_2V_5mA_S_N!E79*SIN(BFU725F_2V_5mA_S_N!F79*PI()/180))</f>
        <v>-2.84005527095538+9.29520426983284i</v>
      </c>
      <c r="E65" s="6" t="str">
        <f>COMPLEX(BFU725F_2V_5mA_S_N!G79*COS(BFU725F_2V_5mA_S_N!H79*PI()/180),BFU725F_2V_5mA_S_N!G79*SIN(BFU725F_2V_5mA_S_N!H79*PI()/180))</f>
        <v>0.0560913715124977+0.0389119689921618i</v>
      </c>
      <c r="F65" s="5" t="str">
        <f>COMPLEX(BFU725F_2V_5mA_S_N!I79*COS(BFU725F_2V_5mA_S_N!J79*PI()/180),BFU725F_2V_5mA_S_N!I79*SIN(BFU725F_2V_5mA_S_N!J79*PI()/180))</f>
        <v>0.338677221823963-0.573585452672575i</v>
      </c>
      <c r="G65" s="4" t="str">
        <f t="shared" si="71"/>
        <v>-0.0953734919873251+0.702626616294987i</v>
      </c>
      <c r="H65" s="4" t="str">
        <f t="shared" si="72"/>
        <v>0.338677221823963+0.573585452672575i</v>
      </c>
      <c r="I65" s="4">
        <f t="shared" si="66"/>
        <v>0.70906999999999953</v>
      </c>
      <c r="J65" s="4">
        <f t="shared" si="67"/>
        <v>0.66611000000000042</v>
      </c>
      <c r="K65" s="8">
        <f t="shared" si="73"/>
        <v>2.0111832443635418</v>
      </c>
      <c r="L65" s="8">
        <f t="shared" si="48"/>
        <v>3.0345164214838256</v>
      </c>
      <c r="M65" s="8">
        <f t="shared" si="74"/>
        <v>1.7975994098534365</v>
      </c>
      <c r="N65" s="8">
        <f t="shared" si="50"/>
        <v>2.5469291683350344</v>
      </c>
      <c r="O65" s="8">
        <f t="shared" si="68"/>
        <v>94.466736360000112</v>
      </c>
      <c r="P65" s="8">
        <f t="shared" si="51"/>
        <v>19.75278911594944</v>
      </c>
      <c r="Q65" s="8">
        <f t="shared" si="75"/>
        <v>341.52576324703523</v>
      </c>
      <c r="R65" s="8">
        <f t="shared" si="53"/>
        <v>25.334234705768299</v>
      </c>
      <c r="S65" s="11">
        <f t="shared" si="12"/>
        <v>-0.27309671570323496</v>
      </c>
      <c r="T65" s="23">
        <f t="shared" si="13"/>
        <v>2.7542287033381676</v>
      </c>
      <c r="U65" s="9">
        <f t="shared" si="14"/>
        <v>4.4000000000000012</v>
      </c>
      <c r="V65" s="8">
        <f t="shared" si="76"/>
        <v>1.3694568662786217</v>
      </c>
      <c r="W65" s="8" t="e">
        <f t="shared" si="55"/>
        <v>#NUM!</v>
      </c>
      <c r="X65" s="12" t="str">
        <f t="shared" si="69"/>
        <v>-0.11014907383885+0.811479892648827i</v>
      </c>
      <c r="Y65" s="12">
        <f t="shared" si="56"/>
        <v>-0.11014907383885</v>
      </c>
      <c r="Z65" s="18">
        <f t="shared" si="77"/>
        <v>0.81147989264882703</v>
      </c>
      <c r="AA65" s="23">
        <f t="shared" si="16"/>
        <v>2.5863680603191965</v>
      </c>
      <c r="AB65" s="9">
        <f t="shared" si="17"/>
        <v>4.1269032842967661</v>
      </c>
      <c r="AC65" s="8">
        <f t="shared" si="18"/>
        <v>1.2859932418230133</v>
      </c>
      <c r="AD65" s="8" t="e">
        <f t="shared" si="19"/>
        <v>#NUM!</v>
      </c>
      <c r="AE65" s="12" t="str">
        <f t="shared" si="20"/>
        <v>-0.107230765827276+0.789980408455128i</v>
      </c>
      <c r="AF65" s="12">
        <f t="shared" si="21"/>
        <v>-0.107230765827276</v>
      </c>
      <c r="AG65" s="18">
        <f t="shared" si="22"/>
        <v>0.78998040845512796</v>
      </c>
      <c r="AH65" s="23">
        <f t="shared" si="23"/>
        <v>2.428737938622072</v>
      </c>
      <c r="AI65" s="9">
        <f t="shared" si="24"/>
        <v>3.853806568593531</v>
      </c>
      <c r="AJ65" s="8">
        <f t="shared" si="25"/>
        <v>1.2076164344689881</v>
      </c>
      <c r="AK65" s="8" t="e">
        <f t="shared" si="26"/>
        <v>#NUM!</v>
      </c>
      <c r="AL65" s="12" t="str">
        <f t="shared" si="27"/>
        <v>-0.104288404706976+0.768303722462035i</v>
      </c>
      <c r="AM65" s="12">
        <f t="shared" si="28"/>
        <v>-0.10428840470697601</v>
      </c>
      <c r="AN65" s="18">
        <f t="shared" si="29"/>
        <v>0.76830372246203504</v>
      </c>
      <c r="AO65" s="23">
        <f t="shared" si="30"/>
        <v>2.2807148236180259</v>
      </c>
      <c r="AP65" s="9">
        <f t="shared" si="31"/>
        <v>3.5807098528902959</v>
      </c>
      <c r="AQ65" s="8">
        <f t="shared" si="32"/>
        <v>1.1340164204379994</v>
      </c>
      <c r="AR65" s="8" t="e">
        <f t="shared" si="33"/>
        <v>#NUM!</v>
      </c>
      <c r="AS65" s="12" t="str">
        <f t="shared" si="34"/>
        <v>-0.101327571974472+0.746490954145534i</v>
      </c>
      <c r="AT65" s="12">
        <f t="shared" si="35"/>
        <v>-0.10132757197447199</v>
      </c>
      <c r="AU65" s="18">
        <f t="shared" si="36"/>
        <v>0.74649095414553401</v>
      </c>
      <c r="AV65" s="23">
        <f t="shared" si="37"/>
        <v>2.1417132017224261</v>
      </c>
      <c r="AW65" s="9">
        <f t="shared" si="38"/>
        <v>3.3076131371870607</v>
      </c>
      <c r="AX65" s="8">
        <f t="shared" si="39"/>
        <v>1.0649020708205987</v>
      </c>
      <c r="AY65" s="8" t="e">
        <f t="shared" si="40"/>
        <v>#NUM!</v>
      </c>
      <c r="AZ65" s="12" t="str">
        <f t="shared" si="41"/>
        <v>-0.0983539927364138+0.724584280972667i</v>
      </c>
      <c r="BA65" s="12">
        <f t="shared" si="42"/>
        <v>-9.8353992736413806E-2</v>
      </c>
      <c r="BB65" s="18">
        <f t="shared" si="43"/>
        <v>0.72458428097266703</v>
      </c>
    </row>
    <row r="66" spans="1:54" ht="18.75" customHeight="1" x14ac:dyDescent="0.15">
      <c r="A66" s="8">
        <f>BFU725F_2V_5mA_S_N!B80*1000000</f>
        <v>2350000000</v>
      </c>
      <c r="B66" s="7">
        <f t="shared" si="70"/>
        <v>2.35</v>
      </c>
      <c r="C66" s="6" t="str">
        <f>COMPLEX(BFU725F_2V_5mA_S_N!C80*COS(BFU725F_2V_5mA_S_N!D80*PI()/180),BFU725F_2V_5mA_S_N!C80*SIN(BFU725F_2V_5mA_S_N!D80*PI()/180))</f>
        <v>-0.115670345159525-0.693449026353543i</v>
      </c>
      <c r="D66" s="6" t="str">
        <f>COMPLEX(BFU725F_2V_5mA_S_N!E80*COS(BFU725F_2V_5mA_S_N!F80*PI()/180),BFU725F_2V_5mA_S_N!E80*SIN(BFU725F_2V_5mA_S_N!F80*PI()/180))</f>
        <v>-2.60776501513414+9.20951074627976i</v>
      </c>
      <c r="E66" s="6" t="str">
        <f>COMPLEX(BFU725F_2V_5mA_S_N!G80*COS(BFU725F_2V_5mA_S_N!H80*PI()/180),BFU725F_2V_5mA_S_N!G80*SIN(BFU725F_2V_5mA_S_N!H80*PI()/180))</f>
        <v>0.0571149753244409+0.0385100352984583i</v>
      </c>
      <c r="F66" s="5" t="str">
        <f>COMPLEX(BFU725F_2V_5mA_S_N!I80*COS(BFU725F_2V_5mA_S_N!J80*PI()/180),BFU725F_2V_5mA_S_N!I80*SIN(BFU725F_2V_5mA_S_N!J80*PI()/180))</f>
        <v>0.323873289605396-0.572211055800374i</v>
      </c>
      <c r="G66" s="4" t="str">
        <f t="shared" si="71"/>
        <v>-0.115670345159525+0.693449026353543i</v>
      </c>
      <c r="H66" s="4" t="str">
        <f t="shared" si="72"/>
        <v>0.323873289605396+0.572211055800374i</v>
      </c>
      <c r="I66" s="4">
        <f t="shared" si="66"/>
        <v>0.70303000000000027</v>
      </c>
      <c r="J66" s="4">
        <f t="shared" si="67"/>
        <v>0.65750999999999971</v>
      </c>
      <c r="K66" s="8">
        <f t="shared" si="73"/>
        <v>1.9772661096461681</v>
      </c>
      <c r="L66" s="8">
        <f t="shared" si="48"/>
        <v>2.9606512261341589</v>
      </c>
      <c r="M66" s="8">
        <f t="shared" si="74"/>
        <v>1.7615539445528963</v>
      </c>
      <c r="N66" s="8">
        <f t="shared" si="50"/>
        <v>2.4589594724075243</v>
      </c>
      <c r="O66" s="8">
        <f t="shared" si="68"/>
        <v>91.615526559999935</v>
      </c>
      <c r="P66" s="8">
        <f t="shared" si="51"/>
        <v>19.619690820510879</v>
      </c>
      <c r="Q66" s="8">
        <f t="shared" si="75"/>
        <v>319.10245975710006</v>
      </c>
      <c r="R66" s="8">
        <f t="shared" si="53"/>
        <v>25.039301519052565</v>
      </c>
      <c r="S66" s="11">
        <f t="shared" si="12"/>
        <v>-0.28786975477316828</v>
      </c>
      <c r="T66" s="23">
        <f t="shared" si="13"/>
        <v>2.7542287033381663</v>
      </c>
      <c r="U66" s="9">
        <f t="shared" si="14"/>
        <v>4.3999999999999995</v>
      </c>
      <c r="V66" s="8">
        <f t="shared" si="76"/>
        <v>1.3929479142446008</v>
      </c>
      <c r="W66" s="8" t="e">
        <f t="shared" si="55"/>
        <v>#NUM!</v>
      </c>
      <c r="X66" s="12" t="str">
        <f t="shared" si="69"/>
        <v>-0.134919398927432+0.808847986866484i</v>
      </c>
      <c r="Y66" s="12">
        <f t="shared" si="56"/>
        <v>-0.13491939892743199</v>
      </c>
      <c r="Z66" s="18">
        <f t="shared" si="77"/>
        <v>0.80884798686648396</v>
      </c>
      <c r="AA66" s="23">
        <f t="shared" si="16"/>
        <v>2.5775851707756776</v>
      </c>
      <c r="AB66" s="9">
        <f t="shared" si="17"/>
        <v>4.1121302452268313</v>
      </c>
      <c r="AC66" s="8">
        <f t="shared" si="18"/>
        <v>1.30361065624947</v>
      </c>
      <c r="AD66" s="8" t="e">
        <f t="shared" si="19"/>
        <v>#NUM!</v>
      </c>
      <c r="AE66" s="12" t="str">
        <f t="shared" si="20"/>
        <v>-0.131114119563392+0.78603516248736i</v>
      </c>
      <c r="AF66" s="12">
        <f t="shared" si="21"/>
        <v>-0.131114119563392</v>
      </c>
      <c r="AG66" s="18">
        <f t="shared" si="22"/>
        <v>0.78603516248736005</v>
      </c>
      <c r="AH66" s="23">
        <f t="shared" si="23"/>
        <v>2.4122707400987133</v>
      </c>
      <c r="AI66" s="9">
        <f t="shared" si="24"/>
        <v>3.8242604904536632</v>
      </c>
      <c r="AJ66" s="8">
        <f t="shared" si="25"/>
        <v>1.2200030781544065</v>
      </c>
      <c r="AK66" s="8" t="e">
        <f t="shared" si="26"/>
        <v>#NUM!</v>
      </c>
      <c r="AL66" s="12" t="str">
        <f t="shared" si="27"/>
        <v>-0.127278340126576+0.763039488772558i</v>
      </c>
      <c r="AM66" s="12">
        <f t="shared" si="28"/>
        <v>-0.12727834012657599</v>
      </c>
      <c r="AN66" s="18">
        <f t="shared" si="29"/>
        <v>0.76303948877255801</v>
      </c>
      <c r="AO66" s="23">
        <f t="shared" si="30"/>
        <v>2.257558814937338</v>
      </c>
      <c r="AP66" s="9">
        <f t="shared" si="31"/>
        <v>3.5363907356804951</v>
      </c>
      <c r="AQ66" s="8">
        <f t="shared" si="32"/>
        <v>1.1417577047033534</v>
      </c>
      <c r="AR66" s="8" t="e">
        <f t="shared" si="33"/>
        <v>#NUM!</v>
      </c>
      <c r="AS66" s="12" t="str">
        <f t="shared" si="34"/>
        <v>-0.12342020527291+0.739909793308043i</v>
      </c>
      <c r="AT66" s="12">
        <f t="shared" si="35"/>
        <v>-0.12342020527291001</v>
      </c>
      <c r="AU66" s="18">
        <f t="shared" si="36"/>
        <v>0.73990979330804296</v>
      </c>
      <c r="AV66" s="23">
        <f t="shared" si="37"/>
        <v>2.1127693994633119</v>
      </c>
      <c r="AW66" s="9">
        <f t="shared" si="38"/>
        <v>3.248520980907327</v>
      </c>
      <c r="AX66" s="8">
        <f t="shared" si="39"/>
        <v>1.0685306288091854</v>
      </c>
      <c r="AY66" s="8" t="e">
        <f t="shared" si="40"/>
        <v>#NUM!</v>
      </c>
      <c r="AZ66" s="12" t="str">
        <f t="shared" si="41"/>
        <v>-0.119548053381359+0.716696065058283i</v>
      </c>
      <c r="BA66" s="12">
        <f t="shared" si="42"/>
        <v>-0.119548053381359</v>
      </c>
      <c r="BB66" s="18">
        <f t="shared" si="43"/>
        <v>0.71669606505828298</v>
      </c>
    </row>
    <row r="67" spans="1:54" ht="18.75" customHeight="1" x14ac:dyDescent="0.15">
      <c r="A67" s="8">
        <f>BFU725F_2V_5mA_S_N!B81*1000000</f>
        <v>2400000000</v>
      </c>
      <c r="B67" s="7">
        <f t="shared" si="70"/>
        <v>2.4</v>
      </c>
      <c r="C67" s="6" t="str">
        <f>COMPLEX(BFU725F_2V_5mA_S_N!C81*COS(BFU725F_2V_5mA_S_N!D81*PI()/180),BFU725F_2V_5mA_S_N!C81*SIN(BFU725F_2V_5mA_S_N!D81*PI()/180))</f>
        <v>-0.134065127139297-0.687143763476846i</v>
      </c>
      <c r="D67" s="6" t="str">
        <f>COMPLEX(BFU725F_2V_5mA_S_N!E81*COS(BFU725F_2V_5mA_S_N!F81*PI()/180),BFU725F_2V_5mA_S_N!E81*SIN(BFU725F_2V_5mA_S_N!F81*PI()/180))</f>
        <v>-2.41098830195184+9.14460911235966i</v>
      </c>
      <c r="E67" s="6" t="str">
        <f>COMPLEX(BFU725F_2V_5mA_S_N!G81*COS(BFU725F_2V_5mA_S_N!H81*PI()/180),BFU725F_2V_5mA_S_N!G81*SIN(BFU725F_2V_5mA_S_N!H81*PI()/180))</f>
        <v>0.0580202469471648+0.0382282522251543i</v>
      </c>
      <c r="F67" s="5" t="str">
        <f>COMPLEX(BFU725F_2V_5mA_S_N!I81*COS(BFU725F_2V_5mA_S_N!J81*PI()/180),BFU725F_2V_5mA_S_N!I81*SIN(BFU725F_2V_5mA_S_N!J81*PI()/180))</f>
        <v>0.309391933726541-0.569118230023386i</v>
      </c>
      <c r="G67" s="4" t="str">
        <f t="shared" si="71"/>
        <v>-0.134065127139297+0.687143763476846i</v>
      </c>
      <c r="H67" s="4" t="str">
        <f t="shared" si="72"/>
        <v>0.309391933726541+0.569118230023386i</v>
      </c>
      <c r="I67" s="4">
        <f t="shared" ref="I67:I98" si="78">IMABS(C67)</f>
        <v>0.70009999999999961</v>
      </c>
      <c r="J67" s="4">
        <f t="shared" ref="J67:J98" si="79">IMABS(F67)</f>
        <v>0.64778000000000002</v>
      </c>
      <c r="K67" s="8">
        <f t="shared" si="73"/>
        <v>1.961322754507564</v>
      </c>
      <c r="L67" s="8">
        <f t="shared" si="48"/>
        <v>2.9254906687931399</v>
      </c>
      <c r="M67" s="8">
        <f t="shared" si="74"/>
        <v>1.7230058817100817</v>
      </c>
      <c r="N67" s="8">
        <f t="shared" si="50"/>
        <v>2.3628675997262092</v>
      </c>
      <c r="O67" s="8">
        <f t="shared" ref="O67:O98" si="80">(IMABS(D67))^2</f>
        <v>89.436740409999942</v>
      </c>
      <c r="P67" s="8">
        <f t="shared" si="51"/>
        <v>19.515159626382037</v>
      </c>
      <c r="Q67" s="8">
        <f t="shared" si="75"/>
        <v>302.2398948531096</v>
      </c>
      <c r="R67" s="8">
        <f t="shared" si="53"/>
        <v>24.803517894901383</v>
      </c>
      <c r="S67" s="11">
        <f t="shared" si="12"/>
        <v>-0.2949018662413721</v>
      </c>
      <c r="T67" s="23">
        <f t="shared" si="13"/>
        <v>2.7542287033381676</v>
      </c>
      <c r="U67" s="9">
        <f t="shared" si="14"/>
        <v>4.4000000000000012</v>
      </c>
      <c r="V67" s="8">
        <f t="shared" si="76"/>
        <v>1.4042710191417125</v>
      </c>
      <c r="W67" s="8" t="e">
        <f t="shared" si="55"/>
        <v>#NUM!</v>
      </c>
      <c r="X67" s="12" t="str">
        <f t="shared" ref="X67:X98" si="81">IMDIV(IMPRODUCT(V67,$G67),(1-$I67^2*(1-$V67)))</f>
        <v>-0.157128795878719+0.805355385509795i</v>
      </c>
      <c r="Y67" s="12">
        <f t="shared" si="56"/>
        <v>-0.157128795878719</v>
      </c>
      <c r="Z67" s="18">
        <f t="shared" si="77"/>
        <v>0.80535538550979502</v>
      </c>
      <c r="AA67" s="23">
        <f t="shared" si="16"/>
        <v>2.5734149129947128</v>
      </c>
      <c r="AB67" s="9">
        <f t="shared" si="17"/>
        <v>4.105098133758629</v>
      </c>
      <c r="AC67" s="8">
        <f t="shared" si="18"/>
        <v>1.3120813018053363</v>
      </c>
      <c r="AD67" s="8" t="e">
        <f t="shared" si="19"/>
        <v>#NUM!</v>
      </c>
      <c r="AE67" s="12" t="str">
        <f t="shared" si="20"/>
        <v>-0.152567138163811+0.781974848625968i</v>
      </c>
      <c r="AF67" s="12">
        <f t="shared" si="21"/>
        <v>-0.15256713816381101</v>
      </c>
      <c r="AG67" s="18">
        <f t="shared" si="22"/>
        <v>0.781974848625968</v>
      </c>
      <c r="AH67" s="23">
        <f t="shared" si="23"/>
        <v>2.4044714610653268</v>
      </c>
      <c r="AI67" s="9">
        <f t="shared" si="24"/>
        <v>3.8101962675172567</v>
      </c>
      <c r="AJ67" s="8">
        <f t="shared" si="25"/>
        <v>1.2259437950940542</v>
      </c>
      <c r="AK67" s="8" t="e">
        <f t="shared" si="26"/>
        <v>#NUM!</v>
      </c>
      <c r="AL67" s="12" t="str">
        <f t="shared" si="27"/>
        <v>-0.147969556304357+0.758410184427232i</v>
      </c>
      <c r="AM67" s="12">
        <f t="shared" si="28"/>
        <v>-0.14796955630435699</v>
      </c>
      <c r="AN67" s="18">
        <f t="shared" si="29"/>
        <v>0.75841018442723196</v>
      </c>
      <c r="AO67" s="23">
        <f t="shared" si="30"/>
        <v>2.2466190655395128</v>
      </c>
      <c r="AP67" s="9">
        <f t="shared" si="31"/>
        <v>3.5152944012758844</v>
      </c>
      <c r="AQ67" s="8">
        <f t="shared" si="32"/>
        <v>1.1454611742897864</v>
      </c>
      <c r="AR67" s="8" t="e">
        <f t="shared" si="33"/>
        <v>#NUM!</v>
      </c>
      <c r="AS67" s="12" t="str">
        <f t="shared" si="34"/>
        <v>-0.143346329140444+0.73471407656826i</v>
      </c>
      <c r="AT67" s="12">
        <f t="shared" si="35"/>
        <v>-0.14334632914044401</v>
      </c>
      <c r="AU67" s="18">
        <f t="shared" si="36"/>
        <v>0.73471407656826004</v>
      </c>
      <c r="AV67" s="23">
        <f t="shared" si="37"/>
        <v>2.0991296038961402</v>
      </c>
      <c r="AW67" s="9">
        <f t="shared" si="38"/>
        <v>3.2203925350345122</v>
      </c>
      <c r="AX67" s="8">
        <f t="shared" si="39"/>
        <v>1.0702621988511911</v>
      </c>
      <c r="AY67" s="8" t="e">
        <f t="shared" si="40"/>
        <v>#NUM!</v>
      </c>
      <c r="AZ67" s="12" t="str">
        <f t="shared" si="41"/>
        <v>-0.138707969051315+0.710940405696398i</v>
      </c>
      <c r="BA67" s="12">
        <f t="shared" si="42"/>
        <v>-0.13870796905131499</v>
      </c>
      <c r="BB67" s="18">
        <f t="shared" si="43"/>
        <v>0.71094040569639805</v>
      </c>
    </row>
    <row r="68" spans="1:54" ht="18.75" customHeight="1" x14ac:dyDescent="0.15">
      <c r="A68" s="8">
        <f>BFU725F_2V_5mA_S_N!B82*1000000</f>
        <v>2450000000</v>
      </c>
      <c r="B68" s="7">
        <f t="shared" si="70"/>
        <v>2.4500000000000002</v>
      </c>
      <c r="C68" s="6" t="str">
        <f>COMPLEX(BFU725F_2V_5mA_S_N!C82*COS(BFU725F_2V_5mA_S_N!D82*PI()/180),BFU725F_2V_5mA_S_N!C82*SIN(BFU725F_2V_5mA_S_N!D82*PI()/180))</f>
        <v>-0.153648929171178-0.677382664868648i</v>
      </c>
      <c r="D68" s="6" t="str">
        <f>COMPLEX(BFU725F_2V_5mA_S_N!E82*COS(BFU725F_2V_5mA_S_N!F82*PI()/180),BFU725F_2V_5mA_S_N!E82*SIN(BFU725F_2V_5mA_S_N!F82*PI()/180))</f>
        <v>-2.2179394876056+9.08457078729203i</v>
      </c>
      <c r="E68" s="6" t="str">
        <f>COMPLEX(BFU725F_2V_5mA_S_N!G82*COS(BFU725F_2V_5mA_S_N!H82*PI()/180),BFU725F_2V_5mA_S_N!G82*SIN(BFU725F_2V_5mA_S_N!H82*PI()/180))</f>
        <v>0.0590597105103313+0.0378138463850989i</v>
      </c>
      <c r="F68" s="5" t="str">
        <f>COMPLEX(BFU725F_2V_5mA_S_N!I82*COS(BFU725F_2V_5mA_S_N!J82*PI()/180),BFU725F_2V_5mA_S_N!I82*SIN(BFU725F_2V_5mA_S_N!J82*PI()/180))</f>
        <v>0.296733827237953-0.564715610438313i</v>
      </c>
      <c r="G68" s="4" t="str">
        <f t="shared" si="71"/>
        <v>-0.153648929171178+0.677382664868648i</v>
      </c>
      <c r="H68" s="4" t="str">
        <f t="shared" si="72"/>
        <v>0.296733827237953+0.564715610438313i</v>
      </c>
      <c r="I68" s="4">
        <f t="shared" si="78"/>
        <v>0.69459000000000048</v>
      </c>
      <c r="J68" s="4">
        <f t="shared" si="79"/>
        <v>0.63792999999999989</v>
      </c>
      <c r="K68" s="8">
        <f t="shared" si="73"/>
        <v>1.9322001333659047</v>
      </c>
      <c r="L68" s="8">
        <f t="shared" si="48"/>
        <v>2.860521077497479</v>
      </c>
      <c r="M68" s="8">
        <f t="shared" si="74"/>
        <v>1.6862117860780648</v>
      </c>
      <c r="N68" s="8">
        <f t="shared" si="50"/>
        <v>2.2691212055484149</v>
      </c>
      <c r="O68" s="8">
        <f t="shared" si="80"/>
        <v>87.448681959999931</v>
      </c>
      <c r="P68" s="8">
        <f t="shared" si="51"/>
        <v>19.41753268110719</v>
      </c>
      <c r="Q68" s="8">
        <f t="shared" si="75"/>
        <v>284.91643158380361</v>
      </c>
      <c r="R68" s="8">
        <f t="shared" si="53"/>
        <v>24.547174964153086</v>
      </c>
      <c r="S68" s="11">
        <f t="shared" ref="S68:S131" si="82">(L68-4.4)/5</f>
        <v>-0.30789578450050425</v>
      </c>
      <c r="T68" s="23">
        <f t="shared" ref="T68:T131" si="83">10^(U68/10)</f>
        <v>2.7542287033381672</v>
      </c>
      <c r="U68" s="9">
        <f t="shared" ref="U68:U131" si="84">AB68-$S68</f>
        <v>4.4000000000000004</v>
      </c>
      <c r="V68" s="8">
        <f t="shared" si="76"/>
        <v>1.4254365558604345</v>
      </c>
      <c r="W68" s="8" t="e">
        <f t="shared" si="55"/>
        <v>#NUM!</v>
      </c>
      <c r="X68" s="12" t="str">
        <f t="shared" si="81"/>
        <v>-0.181718360489481+0.801130655110459i</v>
      </c>
      <c r="Y68" s="12">
        <f t="shared" si="56"/>
        <v>-0.18171836048948101</v>
      </c>
      <c r="Z68" s="18">
        <f t="shared" si="77"/>
        <v>0.801130655110459</v>
      </c>
      <c r="AA68" s="23">
        <f t="shared" ref="AA68:AA131" si="85">10^(AB68/10)</f>
        <v>2.5657268647751357</v>
      </c>
      <c r="AB68" s="9">
        <f t="shared" ref="AB68:AB131" si="86">AI68-$S68</f>
        <v>4.0921042154994964</v>
      </c>
      <c r="AC68" s="8">
        <f t="shared" ref="AC68:AC131" si="87">AA68/$K68</f>
        <v>1.3278784223586733</v>
      </c>
      <c r="AD68" s="8" t="e">
        <f t="shared" ref="AD68:AD131" si="88">(SQRT(1-AC68)*(1-$I68^2))/(1-$I68^2*(1-AC68))</f>
        <v>#NUM!</v>
      </c>
      <c r="AE68" s="12" t="str">
        <f t="shared" ref="AE68:AE131" si="89">IMDIV(IMPRODUCT(AC68,$G68),(1-$I68^2*(1-$AC68)))</f>
        <v>-0.176160805998433+0.776629403513031i</v>
      </c>
      <c r="AF68" s="12">
        <f t="shared" ref="AF68:AF131" si="90">IMREAL(AE68)</f>
        <v>-0.17616080599843301</v>
      </c>
      <c r="AG68" s="18">
        <f t="shared" ref="AG68:AG131" si="91">IMAGINARY(AE68)</f>
        <v>0.776629403513031</v>
      </c>
      <c r="AH68" s="23">
        <f t="shared" ref="AH68:AH131" si="92">10^(AI68/10)</f>
        <v>2.390126258088229</v>
      </c>
      <c r="AI68" s="9">
        <f t="shared" ref="AI68:AI131" si="93">AP68-$S68</f>
        <v>3.7842084309989921</v>
      </c>
      <c r="AJ68" s="8">
        <f t="shared" ref="AJ68:AJ131" si="94">AH68/$K68</f>
        <v>1.2369972534494209</v>
      </c>
      <c r="AK68" s="8" t="e">
        <f t="shared" ref="AK68:AK131" si="95">(SQRT(1-AJ68)*(1-$I68^2))/(1-$I68^2*(1-AJ68))</f>
        <v>#NUM!</v>
      </c>
      <c r="AL68" s="12" t="str">
        <f t="shared" ref="AL68:AL131" si="96">IMDIV(IMPRODUCT(AJ68,$G68),(1-$I68^2*(1-$AJ68)))</f>
        <v>-0.170561234068173+0.751942912193471i</v>
      </c>
      <c r="AM68" s="12">
        <f t="shared" ref="AM68:AM131" si="97">IMREAL(AL68)</f>
        <v>-0.170561234068173</v>
      </c>
      <c r="AN68" s="18">
        <f t="shared" ref="AN68:AN131" si="98">IMAGINARY(AL68)</f>
        <v>0.75194291219347098</v>
      </c>
      <c r="AO68" s="23">
        <f t="shared" ref="AO68:AO131" si="99">10^(AP68/10)</f>
        <v>2.2265439116035872</v>
      </c>
      <c r="AP68" s="9">
        <f t="shared" ref="AP68:AP131" si="100">AW68-$S68</f>
        <v>3.4763126464984877</v>
      </c>
      <c r="AQ68" s="8">
        <f t="shared" ref="AQ68:AQ131" si="101">AO68/$K68</f>
        <v>1.1523360717944542</v>
      </c>
      <c r="AR68" s="8" t="e">
        <f t="shared" ref="AR68:AR131" si="102">(SQRT(1-AQ68)*(1-$I68^2))/(1-$I68^2*(1-AQ68))</f>
        <v>#NUM!</v>
      </c>
      <c r="AS68" s="12" t="str">
        <f t="shared" ref="AS68:AS131" si="103">IMDIV(IMPRODUCT(AQ68,$G68),(1-$I68^2*(1-$AQ68)))</f>
        <v>-0.164933369358964+0.727131688224593i</v>
      </c>
      <c r="AT68" s="12">
        <f t="shared" ref="AT68:AT131" si="104">IMREAL(AS68)</f>
        <v>-0.16493336935896399</v>
      </c>
      <c r="AU68" s="18">
        <f t="shared" ref="AU68:AU131" si="105">IMAGINARY(AS68)</f>
        <v>0.72713168822459295</v>
      </c>
      <c r="AV68" s="23">
        <f t="shared" ref="AV68:AV131" si="106">10^(AW68/10)</f>
        <v>2.0741572850064904</v>
      </c>
      <c r="AW68" s="9">
        <f t="shared" ref="AW68:AW131" si="107">$L68-$S68</f>
        <v>3.1684168619979833</v>
      </c>
      <c r="AX68" s="8">
        <f t="shared" ref="AX68:AX131" si="108">AV68/$K68</f>
        <v>1.0734691759871144</v>
      </c>
      <c r="AY68" s="8" t="e">
        <f t="shared" ref="AY68:AY131" si="109">(SQRT(1-AX68)*(1-$I68^2))/(1-$I68^2*(1-AX68))</f>
        <v>#NUM!</v>
      </c>
      <c r="AZ68" s="12" t="str">
        <f t="shared" ref="AZ68:AZ131" si="110">IMDIV(IMPRODUCT(AX68,$G68),(1-$I68^2*(1-$AX68)))</f>
        <v>-0.159291218025007+0.70225747968436i</v>
      </c>
      <c r="BA68" s="12">
        <f t="shared" ref="BA68:BA131" si="111">IMREAL(AZ68)</f>
        <v>-0.15929121802500701</v>
      </c>
      <c r="BB68" s="18">
        <f t="shared" ref="BB68:BB131" si="112">IMAGINARY(AZ68)</f>
        <v>0.70225747968436003</v>
      </c>
    </row>
    <row r="69" spans="1:54" ht="18.75" customHeight="1" x14ac:dyDescent="0.15">
      <c r="A69" s="8">
        <f>BFU725F_2V_5mA_S_N!B83*1000000</f>
        <v>2500000000</v>
      </c>
      <c r="B69" s="7">
        <f t="shared" si="70"/>
        <v>2.5</v>
      </c>
      <c r="C69" s="6" t="str">
        <f>COMPLEX(BFU725F_2V_5mA_S_N!C83*COS(BFU725F_2V_5mA_S_N!D83*PI()/180),BFU725F_2V_5mA_S_N!C83*SIN(BFU725F_2V_5mA_S_N!D83*PI()/180))</f>
        <v>-0.170914255797922-0.664223047450962i</v>
      </c>
      <c r="D69" s="6" t="str">
        <f>COMPLEX(BFU725F_2V_5mA_S_N!E83*COS(BFU725F_2V_5mA_S_N!F83*PI()/180),BFU725F_2V_5mA_S_N!E83*SIN(BFU725F_2V_5mA_S_N!F83*PI()/180))</f>
        <v>-2.0064909065862+9.02832189289831i</v>
      </c>
      <c r="E69" s="6" t="str">
        <f>COMPLEX(BFU725F_2V_5mA_S_N!G83*COS(BFU725F_2V_5mA_S_N!H83*PI()/180),BFU725F_2V_5mA_S_N!G83*SIN(BFU725F_2V_5mA_S_N!H83*PI()/180))</f>
        <v>0.0601363652165062+0.0372280285208199i</v>
      </c>
      <c r="F69" s="5" t="str">
        <f>COMPLEX(BFU725F_2V_5mA_S_N!I83*COS(BFU725F_2V_5mA_S_N!J83*PI()/180),BFU725F_2V_5mA_S_N!I83*SIN(BFU725F_2V_5mA_S_N!J83*PI()/180))</f>
        <v>0.285554054778385-0.56139995039154i</v>
      </c>
      <c r="G69" s="4" t="str">
        <f t="shared" si="71"/>
        <v>-0.170914255797922+0.664223047450962i</v>
      </c>
      <c r="H69" s="4" t="str">
        <f t="shared" si="72"/>
        <v>0.285554054778385+0.56139995039154i</v>
      </c>
      <c r="I69" s="4">
        <f t="shared" si="78"/>
        <v>0.68586000000000036</v>
      </c>
      <c r="J69" s="4">
        <f t="shared" si="79"/>
        <v>0.62985000000000047</v>
      </c>
      <c r="K69" s="8">
        <f t="shared" si="73"/>
        <v>1.88823156887668</v>
      </c>
      <c r="L69" s="8">
        <f t="shared" ref="L69:L132" si="113">10*LOG(K69)</f>
        <v>2.7605525421961192</v>
      </c>
      <c r="M69" s="8">
        <f t="shared" si="74"/>
        <v>1.657580425460369</v>
      </c>
      <c r="N69" s="8">
        <f t="shared" ref="N69:N132" si="114">10*LOG(M69)</f>
        <v>2.1947460946671802</v>
      </c>
      <c r="O69" s="8">
        <f t="shared" si="80"/>
        <v>85.536601960000056</v>
      </c>
      <c r="P69" s="8">
        <f t="shared" ref="P69:P132" si="115">10*LOG(O69)</f>
        <v>19.321519934151365</v>
      </c>
      <c r="Q69" s="8">
        <f t="shared" si="75"/>
        <v>267.72064158144042</v>
      </c>
      <c r="R69" s="8">
        <f t="shared" ref="R69:R132" si="116">10*LOG(Q69)</f>
        <v>24.276818571014665</v>
      </c>
      <c r="S69" s="11">
        <f t="shared" si="82"/>
        <v>-0.32788949156077624</v>
      </c>
      <c r="T69" s="23">
        <f t="shared" si="83"/>
        <v>2.7542287033381672</v>
      </c>
      <c r="U69" s="9">
        <f t="shared" si="84"/>
        <v>4.4000000000000004</v>
      </c>
      <c r="V69" s="8">
        <f t="shared" si="76"/>
        <v>1.4586286707284923</v>
      </c>
      <c r="W69" s="8" t="e">
        <f t="shared" ref="W69:W132" si="117">(SQRT(1-V69)*(1-$I69^2))/(1-$I69^2*(1-V69))</f>
        <v>#NUM!</v>
      </c>
      <c r="X69" s="12" t="str">
        <f t="shared" si="81"/>
        <v>-0.205060525545113+0.796925490817524i</v>
      </c>
      <c r="Y69" s="12">
        <f t="shared" ref="Y69:Y132" si="118">IMREAL(X69)</f>
        <v>-0.205060525545113</v>
      </c>
      <c r="Z69" s="18">
        <f t="shared" si="77"/>
        <v>0.79692549081752395</v>
      </c>
      <c r="AA69" s="23">
        <f t="shared" si="85"/>
        <v>2.5539421213084315</v>
      </c>
      <c r="AB69" s="9">
        <f t="shared" si="86"/>
        <v>4.0721105084392244</v>
      </c>
      <c r="AC69" s="8">
        <f t="shared" si="87"/>
        <v>1.3525576859345629</v>
      </c>
      <c r="AD69" s="8" t="e">
        <f t="shared" si="88"/>
        <v>#NUM!</v>
      </c>
      <c r="AE69" s="12" t="str">
        <f t="shared" si="89"/>
        <v>-0.198286637263456+0.77060016940692i</v>
      </c>
      <c r="AF69" s="12">
        <f t="shared" si="90"/>
        <v>-0.19828663726345599</v>
      </c>
      <c r="AG69" s="18">
        <f t="shared" si="91"/>
        <v>0.77060016940692</v>
      </c>
      <c r="AH69" s="23">
        <f t="shared" si="92"/>
        <v>2.3682203119471872</v>
      </c>
      <c r="AI69" s="9">
        <f t="shared" si="93"/>
        <v>3.7442210168784484</v>
      </c>
      <c r="AJ69" s="8">
        <f t="shared" si="94"/>
        <v>1.2542001473664881</v>
      </c>
      <c r="AK69" s="8" t="e">
        <f t="shared" si="95"/>
        <v>#NUM!</v>
      </c>
      <c r="AL69" s="12" t="str">
        <f t="shared" si="96"/>
        <v>-0.191465823724656+0.744092482650858i</v>
      </c>
      <c r="AM69" s="12">
        <f t="shared" si="97"/>
        <v>-0.19146582372465601</v>
      </c>
      <c r="AN69" s="18">
        <f t="shared" si="98"/>
        <v>0.74409248265085803</v>
      </c>
      <c r="AO69" s="23">
        <f t="shared" si="99"/>
        <v>2.1960041299001367</v>
      </c>
      <c r="AP69" s="9">
        <f t="shared" si="100"/>
        <v>3.416331525317672</v>
      </c>
      <c r="AQ69" s="8">
        <f t="shared" si="101"/>
        <v>1.1629951358172412</v>
      </c>
      <c r="AR69" s="8" t="e">
        <f t="shared" si="102"/>
        <v>#NUM!</v>
      </c>
      <c r="AS69" s="12" t="str">
        <f t="shared" si="103"/>
        <v>-0.184617191898041+0.717476685849669i</v>
      </c>
      <c r="AT69" s="12">
        <f t="shared" si="104"/>
        <v>-0.18461719189804099</v>
      </c>
      <c r="AU69" s="18">
        <f t="shared" si="105"/>
        <v>0.71747668584966895</v>
      </c>
      <c r="AV69" s="23">
        <f t="shared" si="106"/>
        <v>2.0363114505057927</v>
      </c>
      <c r="AW69" s="9">
        <f t="shared" si="107"/>
        <v>3.0884420337568956</v>
      </c>
      <c r="AX69" s="8">
        <f t="shared" si="108"/>
        <v>1.0784225219352763</v>
      </c>
      <c r="AY69" s="8" t="e">
        <f t="shared" si="109"/>
        <v>#NUM!</v>
      </c>
      <c r="AZ69" s="12" t="str">
        <f t="shared" si="110"/>
        <v>-0.177760163540069+0.690828257659015i</v>
      </c>
      <c r="BA69" s="12">
        <f t="shared" si="111"/>
        <v>-0.17776016354006899</v>
      </c>
      <c r="BB69" s="18">
        <f t="shared" si="112"/>
        <v>0.69082825765901501</v>
      </c>
    </row>
    <row r="70" spans="1:54" ht="18.75" customHeight="1" x14ac:dyDescent="0.15">
      <c r="A70" s="8">
        <f>BFU725F_2V_5mA_S_N!B84*1000000</f>
        <v>2600000000</v>
      </c>
      <c r="B70" s="7">
        <f t="shared" si="70"/>
        <v>2.6</v>
      </c>
      <c r="C70" s="6" t="str">
        <f>COMPLEX(BFU725F_2V_5mA_S_N!C84*COS(BFU725F_2V_5mA_S_N!D84*PI()/180),BFU725F_2V_5mA_S_N!C84*SIN(BFU725F_2V_5mA_S_N!D84*PI()/180))</f>
        <v>-0.204858859227091-0.647757695590083i</v>
      </c>
      <c r="D70" s="6" t="str">
        <f>COMPLEX(BFU725F_2V_5mA_S_N!E84*COS(BFU725F_2V_5mA_S_N!F84*PI()/180),BFU725F_2V_5mA_S_N!E84*SIN(BFU725F_2V_5mA_S_N!F84*PI()/180))</f>
        <v>-1.62319893138977+8.88779141683327i</v>
      </c>
      <c r="E70" s="6" t="str">
        <f>COMPLEX(BFU725F_2V_5mA_S_N!G84*COS(BFU725F_2V_5mA_S_N!H84*PI()/180),BFU725F_2V_5mA_S_N!G84*SIN(BFU725F_2V_5mA_S_N!H84*PI()/180))</f>
        <v>0.0618305058291143+0.0360729483812435i</v>
      </c>
      <c r="F70" s="5" t="str">
        <f>COMPLEX(BFU725F_2V_5mA_S_N!I84*COS(BFU725F_2V_5mA_S_N!J84*PI()/180),BFU725F_2V_5mA_S_N!I84*SIN(BFU725F_2V_5mA_S_N!J84*PI()/180))</f>
        <v>0.261927747523363-0.554864191922075i</v>
      </c>
      <c r="G70" s="4" t="str">
        <f t="shared" si="71"/>
        <v>-0.204858859227091+0.647757695590083i</v>
      </c>
      <c r="H70" s="4" t="str">
        <f t="shared" si="72"/>
        <v>0.261927747523363+0.554864191922075i</v>
      </c>
      <c r="I70" s="4">
        <f t="shared" si="78"/>
        <v>0.67937999999999976</v>
      </c>
      <c r="J70" s="4">
        <f t="shared" si="79"/>
        <v>0.6135799999999999</v>
      </c>
      <c r="K70" s="8">
        <f t="shared" si="73"/>
        <v>1.8572074341556122</v>
      </c>
      <c r="L70" s="8">
        <f t="shared" si="113"/>
        <v>2.6886041342096076</v>
      </c>
      <c r="M70" s="8">
        <f t="shared" si="74"/>
        <v>1.603798864225441</v>
      </c>
      <c r="N70" s="8">
        <f t="shared" si="114"/>
        <v>2.0514990158263111</v>
      </c>
      <c r="O70" s="8">
        <f t="shared" si="80"/>
        <v>81.627611040000005</v>
      </c>
      <c r="P70" s="8">
        <f t="shared" si="115"/>
        <v>19.118370863765787</v>
      </c>
      <c r="Q70" s="8">
        <f t="shared" si="75"/>
        <v>243.13495524962485</v>
      </c>
      <c r="R70" s="8">
        <f t="shared" si="116"/>
        <v>23.858474013801704</v>
      </c>
      <c r="S70" s="11">
        <f t="shared" si="82"/>
        <v>-0.34227917315807854</v>
      </c>
      <c r="T70" s="23">
        <f t="shared" si="83"/>
        <v>2.7542287033381672</v>
      </c>
      <c r="U70" s="9">
        <f t="shared" si="84"/>
        <v>4.4000000000000004</v>
      </c>
      <c r="V70" s="8">
        <f t="shared" si="76"/>
        <v>1.4829946578317408</v>
      </c>
      <c r="W70" s="8" t="e">
        <f t="shared" si="117"/>
        <v>#NUM!</v>
      </c>
      <c r="X70" s="12" t="str">
        <f t="shared" si="81"/>
        <v>-0.248423605366729+0.785508143263409i</v>
      </c>
      <c r="Y70" s="12">
        <f t="shared" si="118"/>
        <v>-0.248423605366729</v>
      </c>
      <c r="Z70" s="18">
        <f t="shared" si="77"/>
        <v>0.78550814326340901</v>
      </c>
      <c r="AA70" s="23">
        <f t="shared" si="85"/>
        <v>2.5454940292351482</v>
      </c>
      <c r="AB70" s="9">
        <f t="shared" si="86"/>
        <v>4.0577208268419218</v>
      </c>
      <c r="AC70" s="8">
        <f t="shared" si="87"/>
        <v>1.3706029721943627</v>
      </c>
      <c r="AD70" s="8" t="e">
        <f t="shared" si="88"/>
        <v>#NUM!</v>
      </c>
      <c r="AE70" s="12" t="str">
        <f t="shared" si="89"/>
        <v>-0.239766953526401+0.758136064414722i</v>
      </c>
      <c r="AF70" s="12">
        <f t="shared" si="90"/>
        <v>-0.23976695352640101</v>
      </c>
      <c r="AG70" s="18">
        <f t="shared" si="91"/>
        <v>0.75813606441472203</v>
      </c>
      <c r="AH70" s="23">
        <f t="shared" si="92"/>
        <v>2.3525787255860378</v>
      </c>
      <c r="AI70" s="9">
        <f t="shared" si="93"/>
        <v>3.7154416536838433</v>
      </c>
      <c r="AJ70" s="8">
        <f t="shared" si="94"/>
        <v>1.2667291129252067</v>
      </c>
      <c r="AK70" s="8" t="e">
        <f t="shared" si="95"/>
        <v>#NUM!</v>
      </c>
      <c r="AL70" s="12" t="str">
        <f t="shared" si="96"/>
        <v>-0.23105529326761+0.730590050562605i</v>
      </c>
      <c r="AM70" s="12">
        <f t="shared" si="97"/>
        <v>-0.23105529326761001</v>
      </c>
      <c r="AN70" s="18">
        <f t="shared" si="98"/>
        <v>0.73059005056260495</v>
      </c>
      <c r="AO70" s="23">
        <f t="shared" si="99"/>
        <v>2.1742838900875481</v>
      </c>
      <c r="AP70" s="9">
        <f t="shared" si="100"/>
        <v>3.3731624805257647</v>
      </c>
      <c r="AQ70" s="8">
        <f t="shared" si="101"/>
        <v>1.170727539692461</v>
      </c>
      <c r="AR70" s="8" t="e">
        <f t="shared" si="102"/>
        <v>#NUM!</v>
      </c>
      <c r="AS70" s="12" t="str">
        <f t="shared" si="103"/>
        <v>-0.222315343050542+0.702954584693374i</v>
      </c>
      <c r="AT70" s="12">
        <f t="shared" si="104"/>
        <v>-0.22231534305054201</v>
      </c>
      <c r="AU70" s="18">
        <f t="shared" si="105"/>
        <v>0.70295458469337402</v>
      </c>
      <c r="AV70" s="23">
        <f t="shared" si="106"/>
        <v>2.0095014816205978</v>
      </c>
      <c r="AW70" s="9">
        <f t="shared" si="107"/>
        <v>3.0308833073676862</v>
      </c>
      <c r="AX70" s="8">
        <f t="shared" si="108"/>
        <v>1.082001635716167</v>
      </c>
      <c r="AY70" s="8" t="e">
        <f t="shared" si="109"/>
        <v>#NUM!</v>
      </c>
      <c r="AZ70" s="12" t="str">
        <f t="shared" si="110"/>
        <v>-0.213574170713763+0.675315254517512i</v>
      </c>
      <c r="BA70" s="12">
        <f t="shared" si="111"/>
        <v>-0.213574170713763</v>
      </c>
      <c r="BB70" s="18">
        <f t="shared" si="112"/>
        <v>0.67531525451751195</v>
      </c>
    </row>
    <row r="71" spans="1:54" ht="18.75" customHeight="1" x14ac:dyDescent="0.15">
      <c r="A71" s="8">
        <f>BFU725F_2V_5mA_S_N!B85*1000000</f>
        <v>2700000000</v>
      </c>
      <c r="B71" s="7">
        <f t="shared" si="70"/>
        <v>2.7</v>
      </c>
      <c r="C71" s="6" t="str">
        <f>COMPLEX(BFU725F_2V_5mA_S_N!C85*COS(BFU725F_2V_5mA_S_N!D85*PI()/180),BFU725F_2V_5mA_S_N!C85*SIN(BFU725F_2V_5mA_S_N!D85*PI()/180))</f>
        <v>-0.237029216980876-0.626618027826708i</v>
      </c>
      <c r="D71" s="6" t="str">
        <f>COMPLEX(BFU725F_2V_5mA_S_N!E85*COS(BFU725F_2V_5mA_S_N!F85*PI()/180),BFU725F_2V_5mA_S_N!E85*SIN(BFU725F_2V_5mA_S_N!F85*PI()/180))</f>
        <v>-1.2643107685746+8.73052947079765i</v>
      </c>
      <c r="E71" s="6" t="str">
        <f>COMPLEX(BFU725F_2V_5mA_S_N!G85*COS(BFU725F_2V_5mA_S_N!H85*PI()/180),BFU725F_2V_5mA_S_N!G85*SIN(BFU725F_2V_5mA_S_N!H85*PI()/180))</f>
        <v>0.0634064457841433+0.035060016386512i</v>
      </c>
      <c r="F71" s="5" t="str">
        <f>COMPLEX(BFU725F_2V_5mA_S_N!I85*COS(BFU725F_2V_5mA_S_N!J85*PI()/180),BFU725F_2V_5mA_S_N!I85*SIN(BFU725F_2V_5mA_S_N!J85*PI()/180))</f>
        <v>0.240105353000386-0.546456909427047i</v>
      </c>
      <c r="G71" s="4" t="str">
        <f t="shared" si="71"/>
        <v>-0.237029216980876+0.626618027826708i</v>
      </c>
      <c r="H71" s="4" t="str">
        <f t="shared" si="72"/>
        <v>0.240105353000386+0.546456909427047i</v>
      </c>
      <c r="I71" s="4">
        <f t="shared" si="78"/>
        <v>0.66995000000000005</v>
      </c>
      <c r="J71" s="4">
        <f t="shared" si="79"/>
        <v>0.59687999999999986</v>
      </c>
      <c r="K71" s="8">
        <f t="shared" si="73"/>
        <v>1.8143321434988495</v>
      </c>
      <c r="L71" s="8">
        <f t="shared" si="113"/>
        <v>2.5871679478826923</v>
      </c>
      <c r="M71" s="8">
        <f t="shared" si="74"/>
        <v>1.5534360270039969</v>
      </c>
      <c r="N71" s="8">
        <f t="shared" si="114"/>
        <v>1.9129337301344327</v>
      </c>
      <c r="O71" s="8">
        <f t="shared" si="80"/>
        <v>77.820626559999965</v>
      </c>
      <c r="P71" s="8">
        <f t="shared" si="115"/>
        <v>18.910947231325288</v>
      </c>
      <c r="Q71" s="8">
        <f t="shared" si="75"/>
        <v>219.33346062202875</v>
      </c>
      <c r="R71" s="8">
        <f t="shared" si="116"/>
        <v>23.411048909342412</v>
      </c>
      <c r="S71" s="11">
        <f t="shared" si="82"/>
        <v>-0.3625664104234616</v>
      </c>
      <c r="T71" s="23">
        <f t="shared" si="83"/>
        <v>2.7542287033381672</v>
      </c>
      <c r="U71" s="9">
        <f t="shared" si="84"/>
        <v>4.4000000000000004</v>
      </c>
      <c r="V71" s="8">
        <f t="shared" si="76"/>
        <v>1.5180399648472158</v>
      </c>
      <c r="W71" s="8" t="e">
        <f t="shared" si="117"/>
        <v>#NUM!</v>
      </c>
      <c r="X71" s="12" t="str">
        <f t="shared" si="81"/>
        <v>-0.291939880432029+0.771781615998178i</v>
      </c>
      <c r="Y71" s="12">
        <f t="shared" si="118"/>
        <v>-0.29193988043202901</v>
      </c>
      <c r="Z71" s="18">
        <f t="shared" si="77"/>
        <v>0.77178161599817796</v>
      </c>
      <c r="AA71" s="23">
        <f t="shared" si="85"/>
        <v>2.533630969620869</v>
      </c>
      <c r="AB71" s="9">
        <f t="shared" si="86"/>
        <v>4.0374335895765388</v>
      </c>
      <c r="AC71" s="8">
        <f t="shared" si="87"/>
        <v>1.396453774298948</v>
      </c>
      <c r="AD71" s="8" t="e">
        <f t="shared" si="88"/>
        <v>#NUM!</v>
      </c>
      <c r="AE71" s="12" t="str">
        <f t="shared" si="89"/>
        <v>-0.280998957953635+0.74285784299947i</v>
      </c>
      <c r="AF71" s="12">
        <f t="shared" si="90"/>
        <v>-0.280998957953635</v>
      </c>
      <c r="AG71" s="18">
        <f t="shared" si="91"/>
        <v>0.74285784299947</v>
      </c>
      <c r="AH71" s="23">
        <f t="shared" si="92"/>
        <v>2.3307018340349561</v>
      </c>
      <c r="AI71" s="9">
        <f t="shared" si="93"/>
        <v>3.6748671791530771</v>
      </c>
      <c r="AJ71" s="8">
        <f t="shared" si="94"/>
        <v>1.28460593193279</v>
      </c>
      <c r="AK71" s="8" t="e">
        <f t="shared" si="95"/>
        <v>#NUM!</v>
      </c>
      <c r="AL71" s="12" t="str">
        <f t="shared" si="96"/>
        <v>-0.269999285062648+0.713778755528807i</v>
      </c>
      <c r="AM71" s="12">
        <f t="shared" si="97"/>
        <v>-0.26999928506264798</v>
      </c>
      <c r="AN71" s="18">
        <f t="shared" si="98"/>
        <v>0.71377875552880699</v>
      </c>
      <c r="AO71" s="23">
        <f t="shared" si="99"/>
        <v>2.1440261444178565</v>
      </c>
      <c r="AP71" s="9">
        <f t="shared" si="100"/>
        <v>3.3123007687296155</v>
      </c>
      <c r="AQ71" s="8">
        <f t="shared" si="101"/>
        <v>1.1817164525802912</v>
      </c>
      <c r="AR71" s="8" t="e">
        <f t="shared" si="102"/>
        <v>#NUM!</v>
      </c>
      <c r="AS71" s="12" t="str">
        <f t="shared" si="103"/>
        <v>-0.258978916687712+0.684644956814099i</v>
      </c>
      <c r="AT71" s="12">
        <f t="shared" si="104"/>
        <v>-0.258978916687712</v>
      </c>
      <c r="AU71" s="18">
        <f t="shared" si="105"/>
        <v>0.68464495681409898</v>
      </c>
      <c r="AV71" s="23">
        <f t="shared" si="106"/>
        <v>1.972302094081742</v>
      </c>
      <c r="AW71" s="9">
        <f t="shared" si="107"/>
        <v>2.9497343583061539</v>
      </c>
      <c r="AX71" s="8">
        <f t="shared" si="108"/>
        <v>1.0870678233579962</v>
      </c>
      <c r="AY71" s="8" t="e">
        <f t="shared" si="109"/>
        <v>#NUM!</v>
      </c>
      <c r="AZ71" s="12" t="str">
        <f t="shared" si="110"/>
        <v>-0.247976194932243+0.655557809267668i</v>
      </c>
      <c r="BA71" s="12">
        <f t="shared" si="111"/>
        <v>-0.24797619493224299</v>
      </c>
      <c r="BB71" s="18">
        <f t="shared" si="112"/>
        <v>0.65555780926766805</v>
      </c>
    </row>
    <row r="72" spans="1:54" ht="18.75" customHeight="1" x14ac:dyDescent="0.15">
      <c r="A72" s="8">
        <f>BFU725F_2V_5mA_S_N!B86*1000000</f>
        <v>2800000000</v>
      </c>
      <c r="B72" s="7">
        <f t="shared" si="70"/>
        <v>2.8</v>
      </c>
      <c r="C72" s="6" t="str">
        <f>COMPLEX(BFU725F_2V_5mA_S_N!C86*COS(BFU725F_2V_5mA_S_N!D86*PI()/180),BFU725F_2V_5mA_S_N!C86*SIN(BFU725F_2V_5mA_S_N!D86*PI()/180))</f>
        <v>-0.266122780833199-0.601957848293056i</v>
      </c>
      <c r="D72" s="6" t="str">
        <f>COMPLEX(BFU725F_2V_5mA_S_N!E86*COS(BFU725F_2V_5mA_S_N!F86*PI()/180),BFU725F_2V_5mA_S_N!E86*SIN(BFU725F_2V_5mA_S_N!F86*PI()/180))</f>
        <v>-0.926972639952502+8.56075921661037i</v>
      </c>
      <c r="E72" s="6" t="str">
        <f>COMPLEX(BFU725F_2V_5mA_S_N!G86*COS(BFU725F_2V_5mA_S_N!H86*PI()/180),BFU725F_2V_5mA_S_N!G86*SIN(BFU725F_2V_5mA_S_N!H86*PI()/180))</f>
        <v>0.0649908086917219+0.0340341674585408i</v>
      </c>
      <c r="F72" s="5" t="str">
        <f>COMPLEX(BFU725F_2V_5mA_S_N!I86*COS(BFU725F_2V_5mA_S_N!J86*PI()/180),BFU725F_2V_5mA_S_N!I86*SIN(BFU725F_2V_5mA_S_N!J86*PI()/180))</f>
        <v>0.219354002900295-0.539123717723137i</v>
      </c>
      <c r="G72" s="4" t="str">
        <f t="shared" si="71"/>
        <v>-0.266122780833199+0.601957848293056i</v>
      </c>
      <c r="H72" s="4" t="str">
        <f t="shared" si="72"/>
        <v>0.219354002900295+0.539123717723137i</v>
      </c>
      <c r="I72" s="4">
        <f t="shared" si="78"/>
        <v>0.65816000000000052</v>
      </c>
      <c r="J72" s="4">
        <f t="shared" si="79"/>
        <v>0.58203999999999945</v>
      </c>
      <c r="K72" s="8">
        <f t="shared" si="73"/>
        <v>1.7642116507047028</v>
      </c>
      <c r="L72" s="8">
        <f t="shared" si="113"/>
        <v>2.4655068579536081</v>
      </c>
      <c r="M72" s="8">
        <f t="shared" si="74"/>
        <v>1.5123343607019888</v>
      </c>
      <c r="N72" s="8">
        <f t="shared" si="114"/>
        <v>1.7964781957416096</v>
      </c>
      <c r="O72" s="8">
        <f t="shared" si="80"/>
        <v>74.145876639999898</v>
      </c>
      <c r="P72" s="8">
        <f t="shared" si="115"/>
        <v>18.700870042883764</v>
      </c>
      <c r="Q72" s="8">
        <f t="shared" si="75"/>
        <v>197.82697475860198</v>
      </c>
      <c r="R72" s="8">
        <f t="shared" si="116"/>
        <v>22.962855096578984</v>
      </c>
      <c r="S72" s="11">
        <f t="shared" si="82"/>
        <v>-0.38689862840927847</v>
      </c>
      <c r="T72" s="23">
        <f t="shared" si="83"/>
        <v>2.7542287033381672</v>
      </c>
      <c r="U72" s="9">
        <f t="shared" si="84"/>
        <v>4.4000000000000004</v>
      </c>
      <c r="V72" s="8">
        <f t="shared" si="76"/>
        <v>1.5611668261220295</v>
      </c>
      <c r="W72" s="8" t="e">
        <f t="shared" si="117"/>
        <v>#NUM!</v>
      </c>
      <c r="X72" s="12" t="str">
        <f t="shared" si="81"/>
        <v>-0.334219024642109+0.755988511401687i</v>
      </c>
      <c r="Y72" s="12">
        <f t="shared" si="118"/>
        <v>-0.33421902464210901</v>
      </c>
      <c r="Z72" s="18">
        <f t="shared" si="77"/>
        <v>0.75598851140168699</v>
      </c>
      <c r="AA72" s="23">
        <f t="shared" si="85"/>
        <v>2.5194754862695059</v>
      </c>
      <c r="AB72" s="9">
        <f t="shared" si="86"/>
        <v>4.0131013715907216</v>
      </c>
      <c r="AC72" s="8">
        <f t="shared" si="87"/>
        <v>1.4281027365753525</v>
      </c>
      <c r="AD72" s="8" t="e">
        <f t="shared" si="88"/>
        <v>#NUM!</v>
      </c>
      <c r="AE72" s="12" t="str">
        <f t="shared" si="89"/>
        <v>-0.320597953064642+0.725178255652268i</v>
      </c>
      <c r="AF72" s="12">
        <f t="shared" si="90"/>
        <v>-0.32059795306464201</v>
      </c>
      <c r="AG72" s="18">
        <f t="shared" si="91"/>
        <v>0.72517825565226801</v>
      </c>
      <c r="AH72" s="23">
        <f t="shared" si="92"/>
        <v>2.3047311641983059</v>
      </c>
      <c r="AI72" s="9">
        <f t="shared" si="93"/>
        <v>3.6262027431814432</v>
      </c>
      <c r="AJ72" s="8">
        <f t="shared" si="94"/>
        <v>1.3063801972272977</v>
      </c>
      <c r="AK72" s="8" t="e">
        <f t="shared" si="95"/>
        <v>#NUM!</v>
      </c>
      <c r="AL72" s="12" t="str">
        <f t="shared" si="96"/>
        <v>-0.306923796983999+0.694247925126802i</v>
      </c>
      <c r="AM72" s="12">
        <f t="shared" si="97"/>
        <v>-0.30692379698399902</v>
      </c>
      <c r="AN72" s="18">
        <f t="shared" si="98"/>
        <v>0.694247925126802</v>
      </c>
      <c r="AO72" s="23">
        <f t="shared" si="99"/>
        <v>2.1082903041425674</v>
      </c>
      <c r="AP72" s="9">
        <f t="shared" si="100"/>
        <v>3.2393041147721648</v>
      </c>
      <c r="AQ72" s="8">
        <f t="shared" si="101"/>
        <v>1.1950325253211114</v>
      </c>
      <c r="AR72" s="8" t="e">
        <f t="shared" si="102"/>
        <v>#NUM!</v>
      </c>
      <c r="AS72" s="12" t="str">
        <f t="shared" si="103"/>
        <v>-0.293250645445016+0.663319866829719i</v>
      </c>
      <c r="AT72" s="12">
        <f t="shared" si="104"/>
        <v>-0.293250645445016</v>
      </c>
      <c r="AU72" s="18">
        <f t="shared" si="105"/>
        <v>0.663319866829719</v>
      </c>
      <c r="AV72" s="23">
        <f t="shared" si="106"/>
        <v>1.9285928335540603</v>
      </c>
      <c r="AW72" s="9">
        <f t="shared" si="107"/>
        <v>2.8524054863628865</v>
      </c>
      <c r="AX72" s="8">
        <f t="shared" si="108"/>
        <v>1.093175432088149</v>
      </c>
      <c r="AY72" s="8" t="e">
        <f t="shared" si="109"/>
        <v>#NUM!</v>
      </c>
      <c r="AZ72" s="12" t="str">
        <f t="shared" si="110"/>
        <v>-0.279632571615845+0.6325163918531i</v>
      </c>
      <c r="BA72" s="12">
        <f t="shared" si="111"/>
        <v>-0.27963257161584498</v>
      </c>
      <c r="BB72" s="18">
        <f t="shared" si="112"/>
        <v>0.63251639185310005</v>
      </c>
    </row>
    <row r="73" spans="1:54" ht="18.75" customHeight="1" x14ac:dyDescent="0.15">
      <c r="A73" s="8">
        <f>BFU725F_2V_5mA_S_N!B87*1000000</f>
        <v>2900000000</v>
      </c>
      <c r="B73" s="7">
        <f t="shared" si="70"/>
        <v>2.9</v>
      </c>
      <c r="C73" s="6" t="str">
        <f>COMPLEX(BFU725F_2V_5mA_S_N!C87*COS(BFU725F_2V_5mA_S_N!D87*PI()/180),BFU725F_2V_5mA_S_N!C87*SIN(BFU725F_2V_5mA_S_N!D87*PI()/180))</f>
        <v>-0.290485409000324-0.580338924730984i</v>
      </c>
      <c r="D73" s="6" t="str">
        <f>COMPLEX(BFU725F_2V_5mA_S_N!E87*COS(BFU725F_2V_5mA_S_N!F87*PI()/180),BFU725F_2V_5mA_S_N!E87*SIN(BFU725F_2V_5mA_S_N!F87*PI()/180))</f>
        <v>-0.618395515225582+8.40087042792286i</v>
      </c>
      <c r="E73" s="6" t="str">
        <f>COMPLEX(BFU725F_2V_5mA_S_N!G87*COS(BFU725F_2V_5mA_S_N!H87*PI()/180),BFU725F_2V_5mA_S_N!G87*SIN(BFU725F_2V_5mA_S_N!H87*PI()/180))</f>
        <v>0.0663300903689824+0.0326672153028481i</v>
      </c>
      <c r="F73" s="5" t="str">
        <f>COMPLEX(BFU725F_2V_5mA_S_N!I87*COS(BFU725F_2V_5mA_S_N!J87*PI()/180),BFU725F_2V_5mA_S_N!I87*SIN(BFU725F_2V_5mA_S_N!J87*PI()/180))</f>
        <v>0.200538788348298-0.531271280955217i</v>
      </c>
      <c r="G73" s="4" t="str">
        <f t="shared" si="71"/>
        <v>-0.290485409000324+0.580338924730984i</v>
      </c>
      <c r="H73" s="4" t="str">
        <f t="shared" si="72"/>
        <v>0.200538788348298+0.531271280955217i</v>
      </c>
      <c r="I73" s="4">
        <f t="shared" si="78"/>
        <v>0.64898000000000022</v>
      </c>
      <c r="J73" s="4">
        <f t="shared" si="79"/>
        <v>0.56786000000000059</v>
      </c>
      <c r="K73" s="8">
        <f t="shared" si="73"/>
        <v>1.7276380076820732</v>
      </c>
      <c r="L73" s="8">
        <f t="shared" si="113"/>
        <v>2.3745274987014886</v>
      </c>
      <c r="M73" s="8">
        <f t="shared" si="74"/>
        <v>1.4759384679623284</v>
      </c>
      <c r="N73" s="8">
        <f t="shared" si="114"/>
        <v>1.6906825207953211</v>
      </c>
      <c r="O73" s="8">
        <f t="shared" si="80"/>
        <v>70.957036959999911</v>
      </c>
      <c r="P73" s="8">
        <f t="shared" si="115"/>
        <v>18.509954718350954</v>
      </c>
      <c r="Q73" s="8">
        <f t="shared" si="75"/>
        <v>180.93245407776061</v>
      </c>
      <c r="R73" s="8">
        <f t="shared" si="116"/>
        <v>22.575164737847764</v>
      </c>
      <c r="S73" s="11">
        <f t="shared" si="82"/>
        <v>-0.40509450025970234</v>
      </c>
      <c r="T73" s="23">
        <f t="shared" si="83"/>
        <v>2.7542287033381663</v>
      </c>
      <c r="U73" s="9">
        <f t="shared" si="84"/>
        <v>4.3999999999999995</v>
      </c>
      <c r="V73" s="8">
        <f t="shared" si="76"/>
        <v>1.5942163179388738</v>
      </c>
      <c r="W73" s="8" t="e">
        <f t="shared" si="117"/>
        <v>#NUM!</v>
      </c>
      <c r="X73" s="12" t="str">
        <f t="shared" si="81"/>
        <v>-0.370397529559407+0.739989332914409i</v>
      </c>
      <c r="Y73" s="12">
        <f t="shared" si="118"/>
        <v>-0.37039752955940702</v>
      </c>
      <c r="Z73" s="18">
        <f t="shared" si="77"/>
        <v>0.73998933291440905</v>
      </c>
      <c r="AA73" s="23">
        <f t="shared" si="85"/>
        <v>2.5089415855847839</v>
      </c>
      <c r="AB73" s="9">
        <f t="shared" si="86"/>
        <v>3.9949054997402973</v>
      </c>
      <c r="AC73" s="8">
        <f t="shared" si="87"/>
        <v>1.4522380119148717</v>
      </c>
      <c r="AD73" s="8" t="e">
        <f t="shared" si="88"/>
        <v>#NUM!</v>
      </c>
      <c r="AE73" s="12" t="str">
        <f t="shared" si="89"/>
        <v>-0.354358757371171+0.707946677698927i</v>
      </c>
      <c r="AF73" s="12">
        <f t="shared" si="90"/>
        <v>-0.35435875737117101</v>
      </c>
      <c r="AG73" s="18">
        <f t="shared" si="91"/>
        <v>0.70794667769892705</v>
      </c>
      <c r="AH73" s="23">
        <f t="shared" si="92"/>
        <v>2.2854993386160385</v>
      </c>
      <c r="AI73" s="9">
        <f t="shared" si="93"/>
        <v>3.5898109994805951</v>
      </c>
      <c r="AJ73" s="8">
        <f t="shared" si="94"/>
        <v>1.3229040623402546</v>
      </c>
      <c r="AK73" s="8" t="e">
        <f t="shared" si="95"/>
        <v>#NUM!</v>
      </c>
      <c r="AL73" s="12" t="str">
        <f t="shared" si="96"/>
        <v>-0.338278716031393+0.675821573953196i</v>
      </c>
      <c r="AM73" s="12">
        <f t="shared" si="97"/>
        <v>-0.33827871603139298</v>
      </c>
      <c r="AN73" s="18">
        <f t="shared" si="98"/>
        <v>0.67582157395319598</v>
      </c>
      <c r="AO73" s="23">
        <f t="shared" si="99"/>
        <v>2.0819564938562953</v>
      </c>
      <c r="AP73" s="9">
        <f t="shared" si="100"/>
        <v>3.1847164992208929</v>
      </c>
      <c r="AQ73" s="8">
        <f t="shared" si="101"/>
        <v>1.2050883834453272</v>
      </c>
      <c r="AR73" s="8" t="e">
        <f t="shared" si="102"/>
        <v>#NUM!</v>
      </c>
      <c r="AS73" s="12" t="str">
        <f t="shared" si="103"/>
        <v>-0.322227214732899+0.643753488206846i</v>
      </c>
      <c r="AT73" s="12">
        <f t="shared" si="104"/>
        <v>-0.322227214732899</v>
      </c>
      <c r="AU73" s="18">
        <f t="shared" si="105"/>
        <v>0.64375348820684597</v>
      </c>
      <c r="AV73" s="23">
        <f t="shared" si="106"/>
        <v>1.8965408429893211</v>
      </c>
      <c r="AW73" s="9">
        <f t="shared" si="107"/>
        <v>2.7796219989611908</v>
      </c>
      <c r="AX73" s="8">
        <f t="shared" si="108"/>
        <v>1.0977651768230432</v>
      </c>
      <c r="AY73" s="8" t="e">
        <f t="shared" si="109"/>
        <v>#NUM!</v>
      </c>
      <c r="AZ73" s="12" t="str">
        <f t="shared" si="110"/>
        <v>-0.30627356864113+0.611880900009392i</v>
      </c>
      <c r="BA73" s="12">
        <f t="shared" si="111"/>
        <v>-0.30627356864112998</v>
      </c>
      <c r="BB73" s="18">
        <f t="shared" si="112"/>
        <v>0.61188090000939199</v>
      </c>
    </row>
    <row r="74" spans="1:54" ht="18.75" customHeight="1" x14ac:dyDescent="0.15">
      <c r="A74" s="8">
        <f>BFU725F_2V_5mA_S_N!B88*1000000</f>
        <v>3000000000</v>
      </c>
      <c r="B74" s="7">
        <f t="shared" si="70"/>
        <v>3</v>
      </c>
      <c r="C74" s="6" t="str">
        <f>COMPLEX(BFU725F_2V_5mA_S_N!C88*COS(BFU725F_2V_5mA_S_N!D88*PI()/180),BFU725F_2V_5mA_S_N!C88*SIN(BFU725F_2V_5mA_S_N!D88*PI()/180))</f>
        <v>-0.313797167914362-0.559408728488326i</v>
      </c>
      <c r="D74" s="6" t="str">
        <f>COMPLEX(BFU725F_2V_5mA_S_N!E88*COS(BFU725F_2V_5mA_S_N!F88*PI()/180),BFU725F_2V_5mA_S_N!E88*SIN(BFU725F_2V_5mA_S_N!F88*PI()/180))</f>
        <v>-0.314557458209298+8.22558764864158i</v>
      </c>
      <c r="E74" s="6" t="str">
        <f>COMPLEX(BFU725F_2V_5mA_S_N!G88*COS(BFU725F_2V_5mA_S_N!H88*PI()/180),BFU725F_2V_5mA_S_N!G88*SIN(BFU725F_2V_5mA_S_N!H88*PI()/180))</f>
        <v>0.0676188222221618+0.0316749708963983i</v>
      </c>
      <c r="F74" s="5" t="str">
        <f>COMPLEX(BFU725F_2V_5mA_S_N!I88*COS(BFU725F_2V_5mA_S_N!J88*PI()/180),BFU725F_2V_5mA_S_N!I88*SIN(BFU725F_2V_5mA_S_N!J88*PI()/180))</f>
        <v>0.182015025708333-0.525331487078773i</v>
      </c>
      <c r="G74" s="4" t="str">
        <f t="shared" si="71"/>
        <v>-0.313797167914362+0.559408728488326i</v>
      </c>
      <c r="H74" s="4" t="str">
        <f t="shared" si="72"/>
        <v>0.182015025708333+0.525331487078773i</v>
      </c>
      <c r="I74" s="4">
        <f t="shared" si="78"/>
        <v>0.64141000000000004</v>
      </c>
      <c r="J74" s="4">
        <f t="shared" si="79"/>
        <v>0.55597000000000008</v>
      </c>
      <c r="K74" s="8">
        <f t="shared" si="73"/>
        <v>1.6989662466068276</v>
      </c>
      <c r="L74" s="8">
        <f t="shared" si="113"/>
        <v>2.3018475081841947</v>
      </c>
      <c r="M74" s="8">
        <f t="shared" si="74"/>
        <v>1.4473929981475886</v>
      </c>
      <c r="N74" s="8">
        <f t="shared" si="114"/>
        <v>1.6058646736892062</v>
      </c>
      <c r="O74" s="8">
        <f t="shared" si="80"/>
        <v>67.759238560000028</v>
      </c>
      <c r="P74" s="8">
        <f t="shared" si="115"/>
        <v>18.309685169943105</v>
      </c>
      <c r="Q74" s="8">
        <f t="shared" si="75"/>
        <v>166.62483608155955</v>
      </c>
      <c r="R74" s="8">
        <f t="shared" si="116"/>
        <v>22.217397351816505</v>
      </c>
      <c r="S74" s="11">
        <f t="shared" si="82"/>
        <v>-0.41963049836316113</v>
      </c>
      <c r="T74" s="23">
        <f t="shared" si="83"/>
        <v>2.7542287033381672</v>
      </c>
      <c r="U74" s="9">
        <f t="shared" si="84"/>
        <v>4.4000000000000004</v>
      </c>
      <c r="V74" s="8">
        <f t="shared" si="76"/>
        <v>1.6211203188049839</v>
      </c>
      <c r="W74" s="8" t="e">
        <f t="shared" si="117"/>
        <v>#NUM!</v>
      </c>
      <c r="X74" s="12" t="str">
        <f t="shared" si="81"/>
        <v>-0.405168894915343+0.722297839187218i</v>
      </c>
      <c r="Y74" s="12">
        <f t="shared" si="118"/>
        <v>-0.40516889491534303</v>
      </c>
      <c r="Z74" s="18">
        <f t="shared" si="77"/>
        <v>0.72229783918721802</v>
      </c>
      <c r="AA74" s="23">
        <f t="shared" si="85"/>
        <v>2.5005581023702748</v>
      </c>
      <c r="AB74" s="9">
        <f t="shared" si="86"/>
        <v>3.9803695016368392</v>
      </c>
      <c r="AC74" s="8">
        <f t="shared" si="87"/>
        <v>1.4718115250166888</v>
      </c>
      <c r="AD74" s="8" t="e">
        <f t="shared" si="88"/>
        <v>#NUM!</v>
      </c>
      <c r="AE74" s="12" t="str">
        <f t="shared" si="89"/>
        <v>-0.386774799518168+0.689506537767204i</v>
      </c>
      <c r="AF74" s="12">
        <f t="shared" si="90"/>
        <v>-0.38677479951816801</v>
      </c>
      <c r="AG74" s="18">
        <f t="shared" si="91"/>
        <v>0.68950653776720405</v>
      </c>
      <c r="AH74" s="23">
        <f t="shared" si="92"/>
        <v>2.2702511290188623</v>
      </c>
      <c r="AI74" s="9">
        <f t="shared" si="93"/>
        <v>3.5607390032736781</v>
      </c>
      <c r="AJ74" s="8">
        <f t="shared" si="94"/>
        <v>1.3362544038488133</v>
      </c>
      <c r="AK74" s="8" t="e">
        <f t="shared" si="95"/>
        <v>#NUM!</v>
      </c>
      <c r="AL74" s="12" t="str">
        <f t="shared" si="96"/>
        <v>-0.368355522772596+0.6566703453554i</v>
      </c>
      <c r="AM74" s="12">
        <f t="shared" si="97"/>
        <v>-0.36835552277259598</v>
      </c>
      <c r="AN74" s="18">
        <f t="shared" si="98"/>
        <v>0.65667034535540003</v>
      </c>
      <c r="AO74" s="23">
        <f t="shared" si="99"/>
        <v>2.0611559411180704</v>
      </c>
      <c r="AP74" s="9">
        <f t="shared" si="100"/>
        <v>3.141108504910517</v>
      </c>
      <c r="AQ74" s="8">
        <f t="shared" si="101"/>
        <v>1.2131823956094523</v>
      </c>
      <c r="AR74" s="8" t="e">
        <f t="shared" si="102"/>
        <v>#NUM!</v>
      </c>
      <c r="AS74" s="12" t="str">
        <f t="shared" si="103"/>
        <v>-0.349996837630431+0.62394217008105i</v>
      </c>
      <c r="AT74" s="12">
        <f t="shared" si="104"/>
        <v>-0.34999683763043099</v>
      </c>
      <c r="AU74" s="18">
        <f t="shared" si="105"/>
        <v>0.62394217008105002</v>
      </c>
      <c r="AV74" s="23">
        <f t="shared" si="106"/>
        <v>1.8713188859605761</v>
      </c>
      <c r="AW74" s="9">
        <f t="shared" si="107"/>
        <v>2.7214780065473558</v>
      </c>
      <c r="AX74" s="8">
        <f t="shared" si="108"/>
        <v>1.1014455935766652</v>
      </c>
      <c r="AY74" s="8" t="e">
        <f t="shared" si="109"/>
        <v>#NUM!</v>
      </c>
      <c r="AZ74" s="12" t="str">
        <f t="shared" si="110"/>
        <v>-0.331783393311815+0.591472916787946i</v>
      </c>
      <c r="BA74" s="12">
        <f t="shared" si="111"/>
        <v>-0.331783393311815</v>
      </c>
      <c r="BB74" s="18">
        <f t="shared" si="112"/>
        <v>0.591472916787946</v>
      </c>
    </row>
    <row r="75" spans="1:54" ht="18.75" customHeight="1" x14ac:dyDescent="0.15">
      <c r="A75" s="8">
        <f>BFU725F_2V_5mA_S_N!B89*1000000</f>
        <v>3100000000</v>
      </c>
      <c r="B75" s="7">
        <f t="shared" si="70"/>
        <v>3.1</v>
      </c>
      <c r="C75" s="6" t="str">
        <f>COMPLEX(BFU725F_2V_5mA_S_N!C89*COS(BFU725F_2V_5mA_S_N!D89*PI()/180),BFU725F_2V_5mA_S_N!C89*SIN(BFU725F_2V_5mA_S_N!D89*PI()/180))</f>
        <v>-0.340386841638912-0.536985108209796i</v>
      </c>
      <c r="D75" s="6" t="str">
        <f>COMPLEX(BFU725F_2V_5mA_S_N!E89*COS(BFU725F_2V_5mA_S_N!F89*PI()/180),BFU725F_2V_5mA_S_N!E89*SIN(BFU725F_2V_5mA_S_N!F89*PI()/180))</f>
        <v>-0.0351447109649188+8.05452332601323i</v>
      </c>
      <c r="E75" s="6" t="str">
        <f>COMPLEX(BFU725F_2V_5mA_S_N!G89*COS(BFU725F_2V_5mA_S_N!H89*PI()/180),BFU725F_2V_5mA_S_N!G89*SIN(BFU725F_2V_5mA_S_N!H89*PI()/180))</f>
        <v>0.0686568150222723+0.0304245126008206i</v>
      </c>
      <c r="F75" s="5" t="str">
        <f>COMPLEX(BFU725F_2V_5mA_S_N!I89*COS(BFU725F_2V_5mA_S_N!J89*PI()/180),BFU725F_2V_5mA_S_N!I89*SIN(BFU725F_2V_5mA_S_N!J89*PI()/180))</f>
        <v>0.163325531521435-0.51737261461469i</v>
      </c>
      <c r="G75" s="4" t="str">
        <f t="shared" si="71"/>
        <v>-0.340386841638912+0.536985108209796i</v>
      </c>
      <c r="H75" s="4" t="str">
        <f t="shared" si="72"/>
        <v>0.163325531521435+0.51737261461469i</v>
      </c>
      <c r="I75" s="4">
        <f t="shared" si="78"/>
        <v>0.63578000000000001</v>
      </c>
      <c r="J75" s="4">
        <f t="shared" si="79"/>
        <v>0.5425399999999998</v>
      </c>
      <c r="K75" s="8">
        <f t="shared" si="73"/>
        <v>1.6784612372794872</v>
      </c>
      <c r="L75" s="8">
        <f t="shared" si="113"/>
        <v>2.2491131601595877</v>
      </c>
      <c r="M75" s="8">
        <f t="shared" si="74"/>
        <v>1.4171324399788245</v>
      </c>
      <c r="N75" s="8">
        <f t="shared" si="114"/>
        <v>1.5141043970701946</v>
      </c>
      <c r="O75" s="8">
        <f t="shared" si="80"/>
        <v>64.876581160000043</v>
      </c>
      <c r="P75" s="8">
        <f t="shared" si="115"/>
        <v>18.120879555300405</v>
      </c>
      <c r="Q75" s="8">
        <f t="shared" si="75"/>
        <v>154.31555717528036</v>
      </c>
      <c r="R75" s="8">
        <f t="shared" si="116"/>
        <v>21.884097112530188</v>
      </c>
      <c r="S75" s="11">
        <f t="shared" si="82"/>
        <v>-0.43017736796808254</v>
      </c>
      <c r="T75" s="23">
        <f t="shared" si="83"/>
        <v>2.7542287033381676</v>
      </c>
      <c r="U75" s="9">
        <f t="shared" si="84"/>
        <v>4.4000000000000012</v>
      </c>
      <c r="V75" s="8">
        <f t="shared" si="76"/>
        <v>1.6409248198083648</v>
      </c>
      <c r="W75" s="8" t="e">
        <f t="shared" si="117"/>
        <v>#NUM!</v>
      </c>
      <c r="X75" s="12" t="str">
        <f t="shared" si="81"/>
        <v>-0.443619688009386+0.699842464599207i</v>
      </c>
      <c r="Y75" s="12">
        <f t="shared" si="118"/>
        <v>-0.443619688009386</v>
      </c>
      <c r="Z75" s="18">
        <f t="shared" si="77"/>
        <v>0.69984246459920696</v>
      </c>
      <c r="AA75" s="23">
        <f t="shared" si="85"/>
        <v>2.4944928485674978</v>
      </c>
      <c r="AB75" s="9">
        <f t="shared" si="86"/>
        <v>3.9698226320319185</v>
      </c>
      <c r="AC75" s="8">
        <f t="shared" si="87"/>
        <v>1.4861784074386282</v>
      </c>
      <c r="AD75" s="8" t="e">
        <f t="shared" si="88"/>
        <v>#NUM!</v>
      </c>
      <c r="AE75" s="12" t="str">
        <f t="shared" si="89"/>
        <v>-0.422788645456072+0.66697997324744i</v>
      </c>
      <c r="AF75" s="12">
        <f t="shared" si="90"/>
        <v>-0.42278864545607198</v>
      </c>
      <c r="AG75" s="18">
        <f t="shared" si="91"/>
        <v>0.66697997324743996</v>
      </c>
      <c r="AH75" s="23">
        <f t="shared" si="92"/>
        <v>2.2592512248574823</v>
      </c>
      <c r="AI75" s="9">
        <f t="shared" si="93"/>
        <v>3.5396452640638358</v>
      </c>
      <c r="AJ75" s="8">
        <f t="shared" si="94"/>
        <v>1.3460252609225347</v>
      </c>
      <c r="AK75" s="8" t="e">
        <f t="shared" si="95"/>
        <v>#NUM!</v>
      </c>
      <c r="AL75" s="12" t="str">
        <f t="shared" si="96"/>
        <v>-0.401949065815746+0.634104014017269i</v>
      </c>
      <c r="AM75" s="12">
        <f t="shared" si="97"/>
        <v>-0.40194906581574602</v>
      </c>
      <c r="AN75" s="18">
        <f t="shared" si="98"/>
        <v>0.63410401401726901</v>
      </c>
      <c r="AO75" s="23">
        <f t="shared" si="99"/>
        <v>2.0461939187162677</v>
      </c>
      <c r="AP75" s="9">
        <f t="shared" si="100"/>
        <v>3.1094678960957531</v>
      </c>
      <c r="AQ75" s="8">
        <f t="shared" si="101"/>
        <v>1.2190891712416401</v>
      </c>
      <c r="AR75" s="8" t="e">
        <f t="shared" si="102"/>
        <v>#NUM!</v>
      </c>
      <c r="AS75" s="12" t="str">
        <f t="shared" si="103"/>
        <v>-0.38120282175133+0.601375298476335i</v>
      </c>
      <c r="AT75" s="12">
        <f t="shared" si="104"/>
        <v>-0.38120282175133002</v>
      </c>
      <c r="AU75" s="18">
        <f t="shared" si="105"/>
        <v>0.60137529847633497</v>
      </c>
      <c r="AV75" s="23">
        <f t="shared" si="106"/>
        <v>1.8532288516322717</v>
      </c>
      <c r="AW75" s="9">
        <f t="shared" si="107"/>
        <v>2.6792905281276704</v>
      </c>
      <c r="AX75" s="8">
        <f t="shared" si="108"/>
        <v>1.1041237119279885</v>
      </c>
      <c r="AY75" s="8" t="e">
        <f t="shared" si="109"/>
        <v>#NUM!</v>
      </c>
      <c r="AZ75" s="12" t="str">
        <f t="shared" si="110"/>
        <v>-0.360649969702717+0.568951672967767i</v>
      </c>
      <c r="BA75" s="12">
        <f t="shared" si="111"/>
        <v>-0.36064996970271701</v>
      </c>
      <c r="BB75" s="18">
        <f t="shared" si="112"/>
        <v>0.56895167296776705</v>
      </c>
    </row>
    <row r="76" spans="1:54" ht="18.75" customHeight="1" x14ac:dyDescent="0.15">
      <c r="A76" s="8">
        <f>BFU725F_2V_5mA_S_N!B90*1000000</f>
        <v>3200000000</v>
      </c>
      <c r="B76" s="7">
        <f t="shared" si="70"/>
        <v>3.2</v>
      </c>
      <c r="C76" s="6" t="str">
        <f>COMPLEX(BFU725F_2V_5mA_S_N!C90*COS(BFU725F_2V_5mA_S_N!D90*PI()/180),BFU725F_2V_5mA_S_N!C90*SIN(BFU725F_2V_5mA_S_N!D90*PI()/180))</f>
        <v>-0.360957156759329-0.513399590070172i</v>
      </c>
      <c r="D76" s="6" t="str">
        <f>COMPLEX(BFU725F_2V_5mA_S_N!E90*COS(BFU725F_2V_5mA_S_N!F90*PI()/180),BFU725F_2V_5mA_S_N!E90*SIN(BFU725F_2V_5mA_S_N!F90*PI()/180))</f>
        <v>0.223953406295039+7.87001417481626i</v>
      </c>
      <c r="E76" s="6" t="str">
        <f>COMPLEX(BFU725F_2V_5mA_S_N!G90*COS(BFU725F_2V_5mA_S_N!H90*PI()/180),BFU725F_2V_5mA_S_N!G90*SIN(BFU725F_2V_5mA_S_N!H90*PI()/180))</f>
        <v>0.0697692661346979+0.0293569606571542i</v>
      </c>
      <c r="F76" s="5" t="str">
        <f>COMPLEX(BFU725F_2V_5mA_S_N!I90*COS(BFU725F_2V_5mA_S_N!J90*PI()/180),BFU725F_2V_5mA_S_N!I90*SIN(BFU725F_2V_5mA_S_N!J90*PI()/180))</f>
        <v>0.145842481336332-0.508613175937924i</v>
      </c>
      <c r="G76" s="4" t="str">
        <f t="shared" si="71"/>
        <v>-0.360957156759329+0.513399590070172i</v>
      </c>
      <c r="H76" s="4" t="str">
        <f t="shared" si="72"/>
        <v>0.145842481336332+0.508613175937924i</v>
      </c>
      <c r="I76" s="4">
        <f t="shared" si="78"/>
        <v>0.62758999999999965</v>
      </c>
      <c r="J76" s="4">
        <f t="shared" si="79"/>
        <v>0.52911000000000008</v>
      </c>
      <c r="K76" s="8">
        <f t="shared" si="73"/>
        <v>1.6498089411781278</v>
      </c>
      <c r="L76" s="8">
        <f t="shared" si="113"/>
        <v>2.1743365294333286</v>
      </c>
      <c r="M76" s="8">
        <f t="shared" si="74"/>
        <v>1.3888067025873567</v>
      </c>
      <c r="N76" s="8">
        <f t="shared" si="114"/>
        <v>1.4264180380712816</v>
      </c>
      <c r="O76" s="8">
        <f t="shared" si="80"/>
        <v>61.987278240000009</v>
      </c>
      <c r="P76" s="8">
        <f t="shared" si="115"/>
        <v>17.923025676098487</v>
      </c>
      <c r="Q76" s="8">
        <f t="shared" si="75"/>
        <v>142.02932542826875</v>
      </c>
      <c r="R76" s="8">
        <f t="shared" si="116"/>
        <v>21.523780243603095</v>
      </c>
      <c r="S76" s="11">
        <f t="shared" si="82"/>
        <v>-0.44513269411333434</v>
      </c>
      <c r="T76" s="23">
        <f t="shared" si="83"/>
        <v>2.7542287033381672</v>
      </c>
      <c r="U76" s="9">
        <f t="shared" si="84"/>
        <v>4.4000000000000004</v>
      </c>
      <c r="V76" s="8">
        <f t="shared" si="76"/>
        <v>1.6694228250280749</v>
      </c>
      <c r="W76" s="8" t="e">
        <f t="shared" si="117"/>
        <v>#NUM!</v>
      </c>
      <c r="X76" s="12" t="str">
        <f t="shared" si="81"/>
        <v>-0.47685905539931+0.67825014403715i</v>
      </c>
      <c r="Y76" s="12">
        <f t="shared" si="118"/>
        <v>-0.47685905539931001</v>
      </c>
      <c r="Z76" s="18">
        <f t="shared" si="77"/>
        <v>0.67825014403715</v>
      </c>
      <c r="AA76" s="23">
        <f t="shared" si="85"/>
        <v>2.485917608468704</v>
      </c>
      <c r="AB76" s="9">
        <f t="shared" si="86"/>
        <v>3.9548673058866664</v>
      </c>
      <c r="AC76" s="8">
        <f t="shared" si="87"/>
        <v>1.5067912086192909</v>
      </c>
      <c r="AD76" s="8" t="e">
        <f t="shared" si="88"/>
        <v>#NUM!</v>
      </c>
      <c r="AE76" s="12" t="str">
        <f t="shared" si="89"/>
        <v>-0.453386783158008+0.644864866252688i</v>
      </c>
      <c r="AF76" s="12">
        <f t="shared" si="90"/>
        <v>-0.45338678315800801</v>
      </c>
      <c r="AG76" s="18">
        <f t="shared" si="91"/>
        <v>0.64486486625268802</v>
      </c>
      <c r="AH76" s="23">
        <f t="shared" si="92"/>
        <v>2.2437448090656984</v>
      </c>
      <c r="AI76" s="9">
        <f t="shared" si="93"/>
        <v>3.5097346117733319</v>
      </c>
      <c r="AJ76" s="8">
        <f t="shared" si="94"/>
        <v>1.3600028179405073</v>
      </c>
      <c r="AK76" s="8" t="e">
        <f t="shared" si="95"/>
        <v>#NUM!</v>
      </c>
      <c r="AL76" s="12" t="str">
        <f t="shared" si="96"/>
        <v>-0.429939848763521+0.611515627205578i</v>
      </c>
      <c r="AM76" s="12">
        <f t="shared" si="97"/>
        <v>-0.42993984876352098</v>
      </c>
      <c r="AN76" s="18">
        <f t="shared" si="98"/>
        <v>0.61151562720557795</v>
      </c>
      <c r="AO76" s="23">
        <f t="shared" si="99"/>
        <v>2.0251639680489619</v>
      </c>
      <c r="AP76" s="9">
        <f t="shared" si="100"/>
        <v>3.0646019176599975</v>
      </c>
      <c r="AQ76" s="8">
        <f t="shared" si="101"/>
        <v>1.2275142396808647</v>
      </c>
      <c r="AR76" s="8" t="e">
        <f t="shared" si="102"/>
        <v>#NUM!</v>
      </c>
      <c r="AS76" s="12" t="str">
        <f t="shared" si="103"/>
        <v>-0.406640635460163+0.578376496051361i</v>
      </c>
      <c r="AT76" s="12">
        <f t="shared" si="104"/>
        <v>-0.40664063546016299</v>
      </c>
      <c r="AU76" s="18">
        <f t="shared" si="105"/>
        <v>0.57837649605136099</v>
      </c>
      <c r="AV76" s="23">
        <f t="shared" si="106"/>
        <v>1.8278768070739764</v>
      </c>
      <c r="AW76" s="9">
        <f t="shared" si="107"/>
        <v>2.619469223546663</v>
      </c>
      <c r="AX76" s="8">
        <f t="shared" si="108"/>
        <v>1.1079324165673938</v>
      </c>
      <c r="AY76" s="8" t="e">
        <f t="shared" si="109"/>
        <v>#NUM!</v>
      </c>
      <c r="AZ76" s="12" t="str">
        <f t="shared" si="110"/>
        <v>-0.383608457825438+0.545617177293828i</v>
      </c>
      <c r="BA76" s="12">
        <f t="shared" si="111"/>
        <v>-0.38360845782543801</v>
      </c>
      <c r="BB76" s="18">
        <f t="shared" si="112"/>
        <v>0.54561717729382797</v>
      </c>
    </row>
    <row r="77" spans="1:54" ht="18.75" customHeight="1" x14ac:dyDescent="0.15">
      <c r="A77" s="8">
        <f>BFU725F_2V_5mA_S_N!B91*1000000</f>
        <v>3300000000</v>
      </c>
      <c r="B77" s="7">
        <f t="shared" si="70"/>
        <v>3.3</v>
      </c>
      <c r="C77" s="6" t="str">
        <f>COMPLEX(BFU725F_2V_5mA_S_N!C91*COS(BFU725F_2V_5mA_S_N!D91*PI()/180),BFU725F_2V_5mA_S_N!C91*SIN(BFU725F_2V_5mA_S_N!D91*PI()/180))</f>
        <v>-0.38296391514264-0.48964279234828i</v>
      </c>
      <c r="D77" s="6" t="str">
        <f>COMPLEX(BFU725F_2V_5mA_S_N!E91*COS(BFU725F_2V_5mA_S_N!F91*PI()/180),BFU725F_2V_5mA_S_N!E91*SIN(BFU725F_2V_5mA_S_N!F91*PI()/180))</f>
        <v>0.464816685859192+7.68776096718329i</v>
      </c>
      <c r="E77" s="6" t="str">
        <f>COMPLEX(BFU725F_2V_5mA_S_N!G91*COS(BFU725F_2V_5mA_S_N!H91*PI()/180),BFU725F_2V_5mA_S_N!G91*SIN(BFU725F_2V_5mA_S_N!H91*PI()/180))</f>
        <v>0.0707264793768267+0.0282885735052036i</v>
      </c>
      <c r="F77" s="5" t="str">
        <f>COMPLEX(BFU725F_2V_5mA_S_N!I91*COS(BFU725F_2V_5mA_S_N!J91*PI()/180),BFU725F_2V_5mA_S_N!I91*SIN(BFU725F_2V_5mA_S_N!J91*PI()/180))</f>
        <v>0.128500923476579-0.499753772137506i</v>
      </c>
      <c r="G77" s="4" t="str">
        <f t="shared" si="71"/>
        <v>-0.38296391514264+0.48964279234828i</v>
      </c>
      <c r="H77" s="4" t="str">
        <f t="shared" si="72"/>
        <v>0.128500923476579+0.499753772137506i</v>
      </c>
      <c r="I77" s="4">
        <f t="shared" si="78"/>
        <v>0.62162000000000006</v>
      </c>
      <c r="J77" s="4">
        <f t="shared" si="79"/>
        <v>0.51600999999999986</v>
      </c>
      <c r="K77" s="8">
        <f t="shared" si="73"/>
        <v>1.6297565498545117</v>
      </c>
      <c r="L77" s="8">
        <f t="shared" si="113"/>
        <v>2.1212273510873061</v>
      </c>
      <c r="M77" s="8">
        <f t="shared" si="74"/>
        <v>1.3628923237328958</v>
      </c>
      <c r="N77" s="8">
        <f t="shared" si="114"/>
        <v>1.3446154544885789</v>
      </c>
      <c r="O77" s="8">
        <f t="shared" si="80"/>
        <v>59.317723240000078</v>
      </c>
      <c r="P77" s="8">
        <f t="shared" si="115"/>
        <v>17.731844733866829</v>
      </c>
      <c r="Q77" s="8">
        <f t="shared" si="75"/>
        <v>131.75550015098509</v>
      </c>
      <c r="R77" s="8">
        <f t="shared" si="116"/>
        <v>21.197687539442711</v>
      </c>
      <c r="S77" s="11">
        <f t="shared" si="82"/>
        <v>-0.45575452978253883</v>
      </c>
      <c r="T77" s="23">
        <f t="shared" si="83"/>
        <v>2.7542287033381672</v>
      </c>
      <c r="U77" s="9">
        <f t="shared" si="84"/>
        <v>4.4000000000000004</v>
      </c>
      <c r="V77" s="8">
        <f t="shared" si="76"/>
        <v>1.6899632669579006</v>
      </c>
      <c r="W77" s="8" t="e">
        <f t="shared" si="117"/>
        <v>#NUM!</v>
      </c>
      <c r="X77" s="12" t="str">
        <f t="shared" si="81"/>
        <v>-0.510966365487465+0.653301755336785i</v>
      </c>
      <c r="Y77" s="12">
        <f t="shared" si="118"/>
        <v>-0.51096636548746499</v>
      </c>
      <c r="Z77" s="18">
        <f t="shared" si="77"/>
        <v>0.65330175533678503</v>
      </c>
      <c r="AA77" s="23">
        <f t="shared" si="85"/>
        <v>2.4798450596638748</v>
      </c>
      <c r="AB77" s="9">
        <f t="shared" si="86"/>
        <v>3.9442454702174619</v>
      </c>
      <c r="AC77" s="8">
        <f t="shared" si="87"/>
        <v>1.5216045978678536</v>
      </c>
      <c r="AD77" s="8" t="e">
        <f t="shared" si="88"/>
        <v>#NUM!</v>
      </c>
      <c r="AE77" s="12" t="str">
        <f t="shared" si="89"/>
        <v>-0.484971683265595+0.620065963957897i</v>
      </c>
      <c r="AF77" s="12">
        <f t="shared" si="90"/>
        <v>-0.48497168326559498</v>
      </c>
      <c r="AG77" s="18">
        <f t="shared" si="91"/>
        <v>0.62006596395789704</v>
      </c>
      <c r="AH77" s="23">
        <f t="shared" si="92"/>
        <v>2.232796249812472</v>
      </c>
      <c r="AI77" s="9">
        <f t="shared" si="93"/>
        <v>3.4884909404349229</v>
      </c>
      <c r="AJ77" s="8">
        <f t="shared" si="94"/>
        <v>1.3700182705274562</v>
      </c>
      <c r="AK77" s="8" t="e">
        <f t="shared" si="95"/>
        <v>#NUM!</v>
      </c>
      <c r="AL77" s="12" t="str">
        <f t="shared" si="96"/>
        <v>-0.459035055735516+0.586904399053812i</v>
      </c>
      <c r="AM77" s="12">
        <f t="shared" si="97"/>
        <v>-0.45903505573551601</v>
      </c>
      <c r="AN77" s="18">
        <f t="shared" si="98"/>
        <v>0.58690439905381198</v>
      </c>
      <c r="AO77" s="23">
        <f t="shared" si="99"/>
        <v>2.0103591043919375</v>
      </c>
      <c r="AP77" s="9">
        <f t="shared" si="100"/>
        <v>3.032736410652384</v>
      </c>
      <c r="AQ77" s="8">
        <f t="shared" si="101"/>
        <v>1.2335333793083405</v>
      </c>
      <c r="AR77" s="8" t="e">
        <f t="shared" si="102"/>
        <v>#NUM!</v>
      </c>
      <c r="AS77" s="12" t="str">
        <f t="shared" si="103"/>
        <v>-0.433297977731814+0.553997970426134i</v>
      </c>
      <c r="AT77" s="12">
        <f t="shared" si="104"/>
        <v>-0.433297977731814</v>
      </c>
      <c r="AU77" s="18">
        <f t="shared" si="105"/>
        <v>0.55399797042613397</v>
      </c>
      <c r="AV77" s="23">
        <f t="shared" si="106"/>
        <v>1.8100817434421053</v>
      </c>
      <c r="AW77" s="9">
        <f t="shared" si="107"/>
        <v>2.576981880869845</v>
      </c>
      <c r="AX77" s="8">
        <f t="shared" si="108"/>
        <v>1.1106454786782058</v>
      </c>
      <c r="AY77" s="8" t="e">
        <f t="shared" si="109"/>
        <v>#NUM!</v>
      </c>
      <c r="AZ77" s="12" t="str">
        <f t="shared" si="110"/>
        <v>-0.407897610266137+0.521522046818724i</v>
      </c>
      <c r="BA77" s="12">
        <f t="shared" si="111"/>
        <v>-0.40789761026613702</v>
      </c>
      <c r="BB77" s="18">
        <f t="shared" si="112"/>
        <v>0.52152204681872405</v>
      </c>
    </row>
    <row r="78" spans="1:54" ht="18.75" customHeight="1" x14ac:dyDescent="0.15">
      <c r="A78" s="8">
        <f>BFU725F_2V_5mA_S_N!B92*1000000</f>
        <v>3400000000</v>
      </c>
      <c r="B78" s="7">
        <f t="shared" si="70"/>
        <v>3.4</v>
      </c>
      <c r="C78" s="6" t="str">
        <f>COMPLEX(BFU725F_2V_5mA_S_N!C92*COS(BFU725F_2V_5mA_S_N!D92*PI()/180),BFU725F_2V_5mA_S_N!C92*SIN(BFU725F_2V_5mA_S_N!D92*PI()/180))</f>
        <v>-0.401522904657194-0.466483973074799i</v>
      </c>
      <c r="D78" s="6" t="str">
        <f>COMPLEX(BFU725F_2V_5mA_S_N!E92*COS(BFU725F_2V_5mA_S_N!F92*PI()/180),BFU725F_2V_5mA_S_N!E92*SIN(BFU725F_2V_5mA_S_N!F92*PI()/180))</f>
        <v>0.702962547940762+7.52061800759702i</v>
      </c>
      <c r="E78" s="6" t="str">
        <f>COMPLEX(BFU725F_2V_5mA_S_N!G92*COS(BFU725F_2V_5mA_S_N!H92*PI()/180),BFU725F_2V_5mA_S_N!G92*SIN(BFU725F_2V_5mA_S_N!H92*PI()/180))</f>
        <v>0.071747017045265+0.0272398069212404i</v>
      </c>
      <c r="F78" s="5" t="str">
        <f>COMPLEX(BFU725F_2V_5mA_S_N!I92*COS(BFU725F_2V_5mA_S_N!J92*PI()/180),BFU725F_2V_5mA_S_N!I92*SIN(BFU725F_2V_5mA_S_N!J92*PI()/180))</f>
        <v>0.112175053185465-0.49135807456766i</v>
      </c>
      <c r="G78" s="4" t="str">
        <f t="shared" si="71"/>
        <v>-0.401522904657194+0.466483973074799i</v>
      </c>
      <c r="H78" s="4" t="str">
        <f t="shared" si="72"/>
        <v>0.112175053185465+0.49135807456766i</v>
      </c>
      <c r="I78" s="4">
        <f t="shared" si="78"/>
        <v>0.61548999999999987</v>
      </c>
      <c r="J78" s="4">
        <f t="shared" si="79"/>
        <v>0.504</v>
      </c>
      <c r="K78" s="8">
        <f t="shared" si="73"/>
        <v>1.6098599157228446</v>
      </c>
      <c r="L78" s="8">
        <f t="shared" si="113"/>
        <v>2.0678808691667032</v>
      </c>
      <c r="M78" s="8">
        <f t="shared" si="74"/>
        <v>1.3405113246396705</v>
      </c>
      <c r="N78" s="8">
        <f t="shared" si="114"/>
        <v>1.2727048725417909</v>
      </c>
      <c r="O78" s="8">
        <f t="shared" si="80"/>
        <v>57.053851559999941</v>
      </c>
      <c r="P78" s="8">
        <f t="shared" si="115"/>
        <v>17.562849678566558</v>
      </c>
      <c r="Q78" s="8">
        <f t="shared" si="75"/>
        <v>123.12423411768241</v>
      </c>
      <c r="R78" s="8">
        <f t="shared" si="116"/>
        <v>20.903435420275049</v>
      </c>
      <c r="S78" s="11">
        <f t="shared" si="82"/>
        <v>-0.46642382616665945</v>
      </c>
      <c r="T78" s="23">
        <f t="shared" si="83"/>
        <v>2.7542287033381672</v>
      </c>
      <c r="U78" s="9">
        <f t="shared" si="84"/>
        <v>4.4000000000000004</v>
      </c>
      <c r="V78" s="8">
        <f t="shared" si="76"/>
        <v>1.7108499170882756</v>
      </c>
      <c r="W78" s="8" t="e">
        <f t="shared" si="117"/>
        <v>#NUM!</v>
      </c>
      <c r="X78" s="12" t="str">
        <f t="shared" si="81"/>
        <v>-0.541204556147974+0.628764258949646i</v>
      </c>
      <c r="Y78" s="12">
        <f t="shared" si="118"/>
        <v>-0.54120455614797403</v>
      </c>
      <c r="Z78" s="18">
        <f t="shared" si="77"/>
        <v>0.62876425894964605</v>
      </c>
      <c r="AA78" s="23">
        <f t="shared" si="85"/>
        <v>2.4737603107794115</v>
      </c>
      <c r="AB78" s="9">
        <f t="shared" si="86"/>
        <v>3.9335761738333406</v>
      </c>
      <c r="AC78" s="8">
        <f t="shared" si="87"/>
        <v>1.5366307879457115</v>
      </c>
      <c r="AD78" s="8" t="e">
        <f t="shared" si="88"/>
        <v>#NUM!</v>
      </c>
      <c r="AE78" s="12" t="str">
        <f t="shared" si="89"/>
        <v>-0.512754265371394+0.595711089323063i</v>
      </c>
      <c r="AF78" s="12">
        <f t="shared" si="90"/>
        <v>-0.51275426537139401</v>
      </c>
      <c r="AG78" s="18">
        <f t="shared" si="91"/>
        <v>0.59571108932306305</v>
      </c>
      <c r="AH78" s="23">
        <f t="shared" si="92"/>
        <v>2.2218525526840005</v>
      </c>
      <c r="AI78" s="9">
        <f t="shared" si="93"/>
        <v>3.4671523476666812</v>
      </c>
      <c r="AJ78" s="8">
        <f t="shared" si="94"/>
        <v>1.3801527269447942</v>
      </c>
      <c r="AK78" s="8" t="e">
        <f t="shared" si="95"/>
        <v>#NUM!</v>
      </c>
      <c r="AL78" s="12" t="str">
        <f t="shared" si="96"/>
        <v>-0.484402875107841+0.562772820997804i</v>
      </c>
      <c r="AM78" s="12">
        <f t="shared" si="97"/>
        <v>-0.48440287510784102</v>
      </c>
      <c r="AN78" s="18">
        <f t="shared" si="98"/>
        <v>0.56277282099780401</v>
      </c>
      <c r="AO78" s="23">
        <f t="shared" si="99"/>
        <v>1.9955970448539608</v>
      </c>
      <c r="AP78" s="9">
        <f t="shared" si="100"/>
        <v>3.0007285215000219</v>
      </c>
      <c r="AQ78" s="8">
        <f t="shared" si="101"/>
        <v>1.2396091270822878</v>
      </c>
      <c r="AR78" s="8" t="e">
        <f t="shared" si="102"/>
        <v>#NUM!</v>
      </c>
      <c r="AS78" s="12" t="str">
        <f t="shared" si="103"/>
        <v>-0.456311751274398+0.530136926751251i</v>
      </c>
      <c r="AT78" s="12">
        <f t="shared" si="104"/>
        <v>-0.45631175127439799</v>
      </c>
      <c r="AU78" s="18">
        <f t="shared" si="105"/>
        <v>0.53013692675125101</v>
      </c>
      <c r="AV78" s="23">
        <f t="shared" si="106"/>
        <v>1.7923815694336278</v>
      </c>
      <c r="AW78" s="9">
        <f t="shared" si="107"/>
        <v>2.5343046953333626</v>
      </c>
      <c r="AX78" s="8">
        <f t="shared" si="108"/>
        <v>1.1133773516118817</v>
      </c>
      <c r="AY78" s="8" t="e">
        <f t="shared" si="109"/>
        <v>#NUM!</v>
      </c>
      <c r="AZ78" s="12" t="str">
        <f t="shared" si="110"/>
        <v>-0.428636358607061+0.497984023447051i</v>
      </c>
      <c r="BA78" s="12">
        <f t="shared" si="111"/>
        <v>-0.42863635860706101</v>
      </c>
      <c r="BB78" s="18">
        <f t="shared" si="112"/>
        <v>0.49798402344705101</v>
      </c>
    </row>
    <row r="79" spans="1:54" ht="18.75" customHeight="1" x14ac:dyDescent="0.15">
      <c r="A79" s="8">
        <f>BFU725F_2V_5mA_S_N!B93*1000000</f>
        <v>3500000000</v>
      </c>
      <c r="B79" s="7">
        <f t="shared" si="70"/>
        <v>3.5</v>
      </c>
      <c r="C79" s="6" t="str">
        <f>COMPLEX(BFU725F_2V_5mA_S_N!C93*COS(BFU725F_2V_5mA_S_N!D93*PI()/180),BFU725F_2V_5mA_S_N!C93*SIN(BFU725F_2V_5mA_S_N!D93*PI()/180))</f>
        <v>-0.418942976270459-0.443174689184355i</v>
      </c>
      <c r="D79" s="6" t="str">
        <f>COMPLEX(BFU725F_2V_5mA_S_N!E93*COS(BFU725F_2V_5mA_S_N!F93*PI()/180),BFU725F_2V_5mA_S_N!E93*SIN(BFU725F_2V_5mA_S_N!F93*PI()/180))</f>
        <v>0.925583786457305+7.33704829575541i</v>
      </c>
      <c r="E79" s="6" t="str">
        <f>COMPLEX(BFU725F_2V_5mA_S_N!G93*COS(BFU725F_2V_5mA_S_N!H93*PI()/180),BFU725F_2V_5mA_S_N!G93*SIN(BFU725F_2V_5mA_S_N!H93*PI()/180))</f>
        <v>0.072640558391965+0.0261378896719594i</v>
      </c>
      <c r="F79" s="5" t="str">
        <f>COMPLEX(BFU725F_2V_5mA_S_N!I93*COS(BFU725F_2V_5mA_S_N!J93*PI()/180),BFU725F_2V_5mA_S_N!I93*SIN(BFU725F_2V_5mA_S_N!J93*PI()/180))</f>
        <v>0.0976861209333767-0.482296578753146i</v>
      </c>
      <c r="G79" s="4" t="str">
        <f t="shared" si="71"/>
        <v>-0.418942976270459+0.443174689184355i</v>
      </c>
      <c r="H79" s="4" t="str">
        <f t="shared" si="72"/>
        <v>0.0976861209333767+0.482296578753146i</v>
      </c>
      <c r="I79" s="4">
        <f t="shared" si="78"/>
        <v>0.60985</v>
      </c>
      <c r="J79" s="4">
        <f t="shared" si="79"/>
        <v>0.49208999999999981</v>
      </c>
      <c r="K79" s="8">
        <f t="shared" si="73"/>
        <v>1.5921463179600344</v>
      </c>
      <c r="L79" s="8">
        <f t="shared" si="113"/>
        <v>2.0198297682041026</v>
      </c>
      <c r="M79" s="8">
        <f t="shared" si="74"/>
        <v>1.3195268043501829</v>
      </c>
      <c r="N79" s="8">
        <f t="shared" si="114"/>
        <v>1.2041821673351409</v>
      </c>
      <c r="O79" s="8">
        <f t="shared" si="80"/>
        <v>54.688983039999997</v>
      </c>
      <c r="P79" s="8">
        <f t="shared" si="115"/>
        <v>17.378998475980303</v>
      </c>
      <c r="Q79" s="8">
        <f t="shared" si="75"/>
        <v>114.89497663377216</v>
      </c>
      <c r="R79" s="8">
        <f t="shared" si="116"/>
        <v>20.603010411519548</v>
      </c>
      <c r="S79" s="11">
        <f t="shared" si="82"/>
        <v>-0.47603404635917956</v>
      </c>
      <c r="T79" s="23">
        <f t="shared" si="83"/>
        <v>2.7542287033381672</v>
      </c>
      <c r="U79" s="9">
        <f t="shared" si="84"/>
        <v>4.4000000000000004</v>
      </c>
      <c r="V79" s="8">
        <f t="shared" si="76"/>
        <v>1.7298841647086001</v>
      </c>
      <c r="W79" s="8" t="e">
        <f t="shared" si="117"/>
        <v>#NUM!</v>
      </c>
      <c r="X79" s="12" t="str">
        <f t="shared" si="81"/>
        <v>-0.569994261494221+0.602962799193679i</v>
      </c>
      <c r="Y79" s="12">
        <f t="shared" si="118"/>
        <v>-0.56999426149422106</v>
      </c>
      <c r="Z79" s="18">
        <f t="shared" si="77"/>
        <v>0.60296279919367901</v>
      </c>
      <c r="AA79" s="23">
        <f t="shared" si="85"/>
        <v>2.4682923395327783</v>
      </c>
      <c r="AB79" s="9">
        <f t="shared" si="86"/>
        <v>3.9239659536408205</v>
      </c>
      <c r="AC79" s="8">
        <f t="shared" si="87"/>
        <v>1.5502924019541882</v>
      </c>
      <c r="AD79" s="8" t="e">
        <f t="shared" si="88"/>
        <v>#NUM!</v>
      </c>
      <c r="AE79" s="12" t="str">
        <f t="shared" si="89"/>
        <v>-0.539141695872482+0.570325717408289i</v>
      </c>
      <c r="AF79" s="12">
        <f t="shared" si="90"/>
        <v>-0.53914169587248195</v>
      </c>
      <c r="AG79" s="18">
        <f t="shared" si="91"/>
        <v>0.57032571740828897</v>
      </c>
      <c r="AH79" s="23">
        <f t="shared" si="92"/>
        <v>2.2120410937595825</v>
      </c>
      <c r="AI79" s="9">
        <f t="shared" si="93"/>
        <v>3.447931907281641</v>
      </c>
      <c r="AJ79" s="8">
        <f t="shared" si="94"/>
        <v>1.3893453565208751</v>
      </c>
      <c r="AK79" s="8" t="e">
        <f t="shared" si="95"/>
        <v>#NUM!</v>
      </c>
      <c r="AL79" s="12" t="str">
        <f t="shared" si="96"/>
        <v>-0.508433229155478+0.537841069225882i</v>
      </c>
      <c r="AM79" s="12">
        <f t="shared" si="97"/>
        <v>-0.50843322915547795</v>
      </c>
      <c r="AN79" s="18">
        <f t="shared" si="98"/>
        <v>0.53784106922588204</v>
      </c>
      <c r="AO79" s="23">
        <f t="shared" si="99"/>
        <v>1.9823931396259602</v>
      </c>
      <c r="AP79" s="9">
        <f t="shared" si="100"/>
        <v>2.9718978609224616</v>
      </c>
      <c r="AQ79" s="8">
        <f t="shared" si="101"/>
        <v>1.2451073857118462</v>
      </c>
      <c r="AR79" s="8" t="e">
        <f t="shared" si="102"/>
        <v>#NUM!</v>
      </c>
      <c r="AS79" s="12" t="str">
        <f t="shared" si="103"/>
        <v>-0.478050130890613+0.505700608846623i</v>
      </c>
      <c r="AT79" s="12">
        <f t="shared" si="104"/>
        <v>-0.47805013089061299</v>
      </c>
      <c r="AU79" s="18">
        <f t="shared" si="105"/>
        <v>0.50570060884662305</v>
      </c>
      <c r="AV79" s="23">
        <f t="shared" si="106"/>
        <v>1.7765865973840693</v>
      </c>
      <c r="AW79" s="9">
        <f t="shared" si="107"/>
        <v>2.4958638145632821</v>
      </c>
      <c r="AX79" s="8">
        <f t="shared" si="108"/>
        <v>1.1158437998715798</v>
      </c>
      <c r="AY79" s="8" t="e">
        <f t="shared" si="109"/>
        <v>#NUM!</v>
      </c>
      <c r="AZ79" s="12" t="str">
        <f t="shared" si="110"/>
        <v>-0.448166012115246+0.474087988991477i</v>
      </c>
      <c r="BA79" s="12">
        <f t="shared" si="111"/>
        <v>-0.44816601211524598</v>
      </c>
      <c r="BB79" s="18">
        <f t="shared" si="112"/>
        <v>0.47408798899147703</v>
      </c>
    </row>
    <row r="80" spans="1:54" ht="18.75" customHeight="1" x14ac:dyDescent="0.15">
      <c r="A80" s="8">
        <f>BFU725F_2V_5mA_S_N!B94*1000000</f>
        <v>3600000000</v>
      </c>
      <c r="B80" s="7">
        <f t="shared" si="70"/>
        <v>3.6</v>
      </c>
      <c r="C80" s="6" t="str">
        <f>COMPLEX(BFU725F_2V_5mA_S_N!C94*COS(BFU725F_2V_5mA_S_N!D94*PI()/180),BFU725F_2V_5mA_S_N!C94*SIN(BFU725F_2V_5mA_S_N!D94*PI()/180))</f>
        <v>-0.433464646399702-0.41888445235122i</v>
      </c>
      <c r="D80" s="6" t="str">
        <f>COMPLEX(BFU725F_2V_5mA_S_N!E94*COS(BFU725F_2V_5mA_S_N!F94*PI()/180),BFU725F_2V_5mA_S_N!E94*SIN(BFU725F_2V_5mA_S_N!F94*PI()/180))</f>
        <v>1.1217626387084+7.14710331130018i</v>
      </c>
      <c r="E80" s="6" t="str">
        <f>COMPLEX(BFU725F_2V_5mA_S_N!G94*COS(BFU725F_2V_5mA_S_N!H94*PI()/180),BFU725F_2V_5mA_S_N!G94*SIN(BFU725F_2V_5mA_S_N!H94*PI()/180))</f>
        <v>0.0733418295367438+0.0251248227098862i</v>
      </c>
      <c r="F80" s="5" t="str">
        <f>COMPLEX(BFU725F_2V_5mA_S_N!I94*COS(BFU725F_2V_5mA_S_N!J94*PI()/180),BFU725F_2V_5mA_S_N!I94*SIN(BFU725F_2V_5mA_S_N!J94*PI()/180))</f>
        <v>0.0842531898836343-0.472994707786918i</v>
      </c>
      <c r="G80" s="4" t="str">
        <f t="shared" si="71"/>
        <v>-0.433464646399702+0.41888445235122i</v>
      </c>
      <c r="H80" s="4" t="str">
        <f t="shared" si="72"/>
        <v>0.0842531898836343+0.472994707786918i</v>
      </c>
      <c r="I80" s="4">
        <f t="shared" si="78"/>
        <v>0.60279000000000016</v>
      </c>
      <c r="J80" s="4">
        <f t="shared" si="79"/>
        <v>0.48043999999999965</v>
      </c>
      <c r="K80" s="8">
        <f t="shared" si="73"/>
        <v>1.5707360171117517</v>
      </c>
      <c r="L80" s="8">
        <f t="shared" si="113"/>
        <v>1.961032022614531</v>
      </c>
      <c r="M80" s="8">
        <f t="shared" si="74"/>
        <v>1.3000901894405925</v>
      </c>
      <c r="N80" s="8">
        <f t="shared" si="114"/>
        <v>1.1397348108971519</v>
      </c>
      <c r="O80" s="8">
        <f t="shared" si="80"/>
        <v>52.339437160000017</v>
      </c>
      <c r="P80" s="8">
        <f t="shared" si="115"/>
        <v>17.188290480780218</v>
      </c>
      <c r="Q80" s="8">
        <f t="shared" si="75"/>
        <v>106.88228538503937</v>
      </c>
      <c r="R80" s="8">
        <f t="shared" si="116"/>
        <v>20.289057314291902</v>
      </c>
      <c r="S80" s="11">
        <f t="shared" si="82"/>
        <v>-0.48779359547709389</v>
      </c>
      <c r="T80" s="23">
        <f t="shared" si="83"/>
        <v>2.7542287033381672</v>
      </c>
      <c r="U80" s="9">
        <f t="shared" si="84"/>
        <v>4.4000000000000004</v>
      </c>
      <c r="V80" s="8">
        <f t="shared" si="76"/>
        <v>1.7534637732460008</v>
      </c>
      <c r="W80" s="8" t="e">
        <f t="shared" si="117"/>
        <v>#NUM!</v>
      </c>
      <c r="X80" s="12" t="str">
        <f t="shared" si="81"/>
        <v>-0.596702167776098+0.57663124972641i</v>
      </c>
      <c r="Y80" s="12">
        <f t="shared" si="118"/>
        <v>-0.59670216777609797</v>
      </c>
      <c r="Z80" s="18">
        <f t="shared" si="77"/>
        <v>0.57663124972641</v>
      </c>
      <c r="AA80" s="23">
        <f t="shared" si="85"/>
        <v>2.4616178952849275</v>
      </c>
      <c r="AB80" s="9">
        <f t="shared" si="86"/>
        <v>3.9122064045229061</v>
      </c>
      <c r="AC80" s="8">
        <f t="shared" si="87"/>
        <v>1.5671747947890808</v>
      </c>
      <c r="AD80" s="8" t="e">
        <f t="shared" si="88"/>
        <v>#NUM!</v>
      </c>
      <c r="AE80" s="12" t="str">
        <f t="shared" si="89"/>
        <v>-0.563239049128253+0.544293710217269i</v>
      </c>
      <c r="AF80" s="12">
        <f t="shared" si="90"/>
        <v>-0.56323904912825296</v>
      </c>
      <c r="AG80" s="18">
        <f t="shared" si="91"/>
        <v>0.54429371021726902</v>
      </c>
      <c r="AH80" s="23">
        <f t="shared" si="92"/>
        <v>2.2000942242170076</v>
      </c>
      <c r="AI80" s="9">
        <f t="shared" si="93"/>
        <v>3.4244128090458124</v>
      </c>
      <c r="AJ80" s="8">
        <f t="shared" si="94"/>
        <v>1.4006772622827555</v>
      </c>
      <c r="AK80" s="8" t="e">
        <f t="shared" si="95"/>
        <v>#NUM!</v>
      </c>
      <c r="AL80" s="12" t="str">
        <f t="shared" si="96"/>
        <v>-0.529984481151677+0.512157706483761i</v>
      </c>
      <c r="AM80" s="12">
        <f t="shared" si="97"/>
        <v>-0.52998448115167696</v>
      </c>
      <c r="AN80" s="18">
        <f t="shared" si="98"/>
        <v>0.51215770648376102</v>
      </c>
      <c r="AO80" s="23">
        <f t="shared" si="99"/>
        <v>1.9663549751992544</v>
      </c>
      <c r="AP80" s="9">
        <f t="shared" si="100"/>
        <v>2.9366192135687186</v>
      </c>
      <c r="AQ80" s="8">
        <f t="shared" si="101"/>
        <v>1.2518685213667931</v>
      </c>
      <c r="AR80" s="8" t="e">
        <f t="shared" si="102"/>
        <v>#NUM!</v>
      </c>
      <c r="AS80" s="12" t="str">
        <f t="shared" si="103"/>
        <v>-0.497143247831301+0.480421134312984i</v>
      </c>
      <c r="AT80" s="12">
        <f t="shared" si="104"/>
        <v>-0.49714324783130098</v>
      </c>
      <c r="AU80" s="18">
        <f t="shared" si="105"/>
        <v>0.480421134312984</v>
      </c>
      <c r="AV80" s="23">
        <f t="shared" si="106"/>
        <v>1.7574483155906333</v>
      </c>
      <c r="AW80" s="9">
        <f t="shared" si="107"/>
        <v>2.4488256180916248</v>
      </c>
      <c r="AX80" s="8">
        <f t="shared" si="108"/>
        <v>1.1188693048639744</v>
      </c>
      <c r="AY80" s="8" t="e">
        <f t="shared" si="109"/>
        <v>#NUM!</v>
      </c>
      <c r="AZ80" s="12" t="str">
        <f t="shared" si="110"/>
        <v>-0.464909966316128+0.449272064631957i</v>
      </c>
      <c r="BA80" s="12">
        <f t="shared" si="111"/>
        <v>-0.46490996631612802</v>
      </c>
      <c r="BB80" s="18">
        <f t="shared" si="112"/>
        <v>0.44927206463195701</v>
      </c>
    </row>
    <row r="81" spans="1:54" ht="18.75" customHeight="1" x14ac:dyDescent="0.15">
      <c r="A81" s="8">
        <f>BFU725F_2V_5mA_S_N!B95*1000000</f>
        <v>3700000000</v>
      </c>
      <c r="B81" s="7">
        <f t="shared" si="70"/>
        <v>3.7</v>
      </c>
      <c r="C81" s="6" t="str">
        <f>COMPLEX(BFU725F_2V_5mA_S_N!C95*COS(BFU725F_2V_5mA_S_N!D95*PI()/180),BFU725F_2V_5mA_S_N!C95*SIN(BFU725F_2V_5mA_S_N!D95*PI()/180))</f>
        <v>-0.448989523394864-0.397372098016019i</v>
      </c>
      <c r="D81" s="6" t="str">
        <f>COMPLEX(BFU725F_2V_5mA_S_N!E95*COS(BFU725F_2V_5mA_S_N!F95*PI()/180),BFU725F_2V_5mA_S_N!E95*SIN(BFU725F_2V_5mA_S_N!F95*PI()/180))</f>
        <v>1.32182984753055+6.97556491935796i</v>
      </c>
      <c r="E81" s="6" t="str">
        <f>COMPLEX(BFU725F_2V_5mA_S_N!G95*COS(BFU725F_2V_5mA_S_N!H95*PI()/180),BFU725F_2V_5mA_S_N!G95*SIN(BFU725F_2V_5mA_S_N!H95*PI()/180))</f>
        <v>0.0739877557160702+0.0240971984491791i</v>
      </c>
      <c r="F81" s="5" t="str">
        <f>COMPLEX(BFU725F_2V_5mA_S_N!I95*COS(BFU725F_2V_5mA_S_N!J95*PI()/180),BFU725F_2V_5mA_S_N!I95*SIN(BFU725F_2V_5mA_S_N!J95*PI()/180))</f>
        <v>0.0715671983974032-0.463365768819349i</v>
      </c>
      <c r="G81" s="4" t="str">
        <f t="shared" si="71"/>
        <v>-0.448989523394864+0.397372098016019i</v>
      </c>
      <c r="H81" s="4" t="str">
        <f t="shared" si="72"/>
        <v>0.0715671983974032+0.463365768819349i</v>
      </c>
      <c r="I81" s="4">
        <f t="shared" si="78"/>
        <v>0.59957999999999978</v>
      </c>
      <c r="J81" s="4">
        <f t="shared" si="79"/>
        <v>0.46885999999999967</v>
      </c>
      <c r="K81" s="8">
        <f t="shared" si="73"/>
        <v>1.5612709294683431</v>
      </c>
      <c r="L81" s="8">
        <f t="shared" si="113"/>
        <v>1.9347827331441658</v>
      </c>
      <c r="M81" s="8">
        <f t="shared" si="74"/>
        <v>1.2817714279655237</v>
      </c>
      <c r="N81" s="8">
        <f t="shared" si="114"/>
        <v>1.0781058647475259</v>
      </c>
      <c r="O81" s="8">
        <f t="shared" si="80"/>
        <v>50.405740090000066</v>
      </c>
      <c r="P81" s="8">
        <f t="shared" si="115"/>
        <v>17.024799957206248</v>
      </c>
      <c r="Q81" s="8">
        <f t="shared" si="75"/>
        <v>100.87158744764504</v>
      </c>
      <c r="R81" s="8">
        <f t="shared" si="116"/>
        <v>20.037688555097937</v>
      </c>
      <c r="S81" s="11">
        <f t="shared" si="82"/>
        <v>-0.49304345337116684</v>
      </c>
      <c r="T81" s="23">
        <f t="shared" si="83"/>
        <v>2.7542287033381672</v>
      </c>
      <c r="U81" s="9">
        <f t="shared" si="84"/>
        <v>4.4000000000000004</v>
      </c>
      <c r="V81" s="8">
        <f t="shared" si="76"/>
        <v>1.7640940155569667</v>
      </c>
      <c r="W81" s="8" t="e">
        <f t="shared" si="117"/>
        <v>#NUM!</v>
      </c>
      <c r="X81" s="12" t="str">
        <f t="shared" si="81"/>
        <v>-0.621374945336471+0.549939481473806i</v>
      </c>
      <c r="Y81" s="12">
        <f t="shared" si="118"/>
        <v>-0.62137494533647097</v>
      </c>
      <c r="Z81" s="18">
        <f t="shared" si="77"/>
        <v>0.549939481473806</v>
      </c>
      <c r="AA81" s="23">
        <f t="shared" si="85"/>
        <v>2.4586440291830103</v>
      </c>
      <c r="AB81" s="9">
        <f t="shared" si="86"/>
        <v>3.9069565466288334</v>
      </c>
      <c r="AC81" s="8">
        <f t="shared" si="87"/>
        <v>1.5747709015630287</v>
      </c>
      <c r="AD81" s="8" t="e">
        <f t="shared" si="88"/>
        <v>#NUM!</v>
      </c>
      <c r="AE81" s="12" t="str">
        <f t="shared" si="89"/>
        <v>-0.585976515443554+0.518610580419136i</v>
      </c>
      <c r="AF81" s="12">
        <f t="shared" si="90"/>
        <v>-0.585976515443554</v>
      </c>
      <c r="AG81" s="18">
        <f t="shared" si="91"/>
        <v>0.51861058041913599</v>
      </c>
      <c r="AH81" s="23">
        <f t="shared" si="92"/>
        <v>2.1947815934496364</v>
      </c>
      <c r="AI81" s="9">
        <f t="shared" si="93"/>
        <v>3.4139130932576665</v>
      </c>
      <c r="AJ81" s="8">
        <f t="shared" si="94"/>
        <v>1.4057660025713934</v>
      </c>
      <c r="AK81" s="8" t="e">
        <f t="shared" si="95"/>
        <v>#NUM!</v>
      </c>
      <c r="AL81" s="12" t="str">
        <f t="shared" si="96"/>
        <v>-0.550824680692142+0.487499925055365i</v>
      </c>
      <c r="AM81" s="12">
        <f t="shared" si="97"/>
        <v>-0.55082468069214197</v>
      </c>
      <c r="AN81" s="18">
        <f t="shared" si="98"/>
        <v>0.48749992505536499</v>
      </c>
      <c r="AO81" s="23">
        <f t="shared" si="99"/>
        <v>1.9592369557239244</v>
      </c>
      <c r="AP81" s="9">
        <f t="shared" si="100"/>
        <v>2.9208696398864995</v>
      </c>
      <c r="AQ81" s="8">
        <f t="shared" si="101"/>
        <v>1.2548987614795979</v>
      </c>
      <c r="AR81" s="8" t="e">
        <f t="shared" si="102"/>
        <v>#NUM!</v>
      </c>
      <c r="AS81" s="12" t="str">
        <f t="shared" si="103"/>
        <v>-0.516139854131546+0.456802588967226i</v>
      </c>
      <c r="AT81" s="12">
        <f t="shared" si="104"/>
        <v>-0.51613985413154595</v>
      </c>
      <c r="AU81" s="18">
        <f t="shared" si="105"/>
        <v>0.45680258896722598</v>
      </c>
      <c r="AV81" s="23">
        <f t="shared" si="106"/>
        <v>1.7489710411873085</v>
      </c>
      <c r="AW81" s="9">
        <f t="shared" si="107"/>
        <v>2.4278261865153326</v>
      </c>
      <c r="AX81" s="8">
        <f t="shared" si="108"/>
        <v>1.1202226392461445</v>
      </c>
      <c r="AY81" s="8" t="e">
        <f t="shared" si="109"/>
        <v>#NUM!</v>
      </c>
      <c r="AZ81" s="12" t="str">
        <f t="shared" si="110"/>
        <v>-0.482130741174152+0.426703284053915i</v>
      </c>
      <c r="BA81" s="12">
        <f t="shared" si="111"/>
        <v>-0.482130741174152</v>
      </c>
      <c r="BB81" s="18">
        <f t="shared" si="112"/>
        <v>0.426703284053915</v>
      </c>
    </row>
    <row r="82" spans="1:54" ht="18.75" customHeight="1" x14ac:dyDescent="0.15">
      <c r="A82" s="8">
        <f>BFU725F_2V_5mA_S_N!B96*1000000</f>
        <v>3800000000</v>
      </c>
      <c r="B82" s="7">
        <f t="shared" si="70"/>
        <v>3.8</v>
      </c>
      <c r="C82" s="6" t="str">
        <f>COMPLEX(BFU725F_2V_5mA_S_N!C96*COS(BFU725F_2V_5mA_S_N!D96*PI()/180),BFU725F_2V_5mA_S_N!C96*SIN(BFU725F_2V_5mA_S_N!D96*PI()/180))</f>
        <v>-0.46266686788124-0.371727883491356i</v>
      </c>
      <c r="D82" s="6" t="str">
        <f>COMPLEX(BFU725F_2V_5mA_S_N!E96*COS(BFU725F_2V_5mA_S_N!F96*PI()/180),BFU725F_2V_5mA_S_N!E96*SIN(BFU725F_2V_5mA_S_N!F96*PI()/180))</f>
        <v>1.50742581422087+6.78834376741636i</v>
      </c>
      <c r="E82" s="6" t="str">
        <f>COMPLEX(BFU725F_2V_5mA_S_N!G96*COS(BFU725F_2V_5mA_S_N!H96*PI()/180),BFU725F_2V_5mA_S_N!G96*SIN(BFU725F_2V_5mA_S_N!H96*PI()/180))</f>
        <v>0.0747518050423622+0.0229823773337022i</v>
      </c>
      <c r="F82" s="5" t="str">
        <f>COMPLEX(BFU725F_2V_5mA_S_N!I96*COS(BFU725F_2V_5mA_S_N!J96*PI()/180),BFU725F_2V_5mA_S_N!I96*SIN(BFU725F_2V_5mA_S_N!J96*PI()/180))</f>
        <v>0.0568188901110986-0.454230103170786i</v>
      </c>
      <c r="G82" s="4" t="str">
        <f t="shared" si="71"/>
        <v>-0.46266686788124+0.371727883491356i</v>
      </c>
      <c r="H82" s="4" t="str">
        <f t="shared" si="72"/>
        <v>0.0568188901110986+0.454230103170786i</v>
      </c>
      <c r="I82" s="4">
        <f t="shared" si="78"/>
        <v>0.59350000000000003</v>
      </c>
      <c r="J82" s="4">
        <f t="shared" si="79"/>
        <v>0.45777000000000001</v>
      </c>
      <c r="K82" s="8">
        <f t="shared" si="73"/>
        <v>1.5437870098813946</v>
      </c>
      <c r="L82" s="8">
        <f t="shared" si="113"/>
        <v>1.8858738226016154</v>
      </c>
      <c r="M82" s="8">
        <f t="shared" si="74"/>
        <v>1.2651075552929005</v>
      </c>
      <c r="N82" s="8">
        <f t="shared" si="114"/>
        <v>1.021274493731458</v>
      </c>
      <c r="O82" s="8">
        <f t="shared" si="80"/>
        <v>48.353943689999994</v>
      </c>
      <c r="P82" s="8">
        <f t="shared" si="115"/>
        <v>16.844319004037075</v>
      </c>
      <c r="Q82" s="8">
        <f t="shared" si="75"/>
        <v>94.437989341580959</v>
      </c>
      <c r="R82" s="8">
        <f t="shared" si="116"/>
        <v>19.75146732037015</v>
      </c>
      <c r="S82" s="11">
        <f t="shared" si="82"/>
        <v>-0.50282523547967695</v>
      </c>
      <c r="T82" s="23">
        <f t="shared" si="83"/>
        <v>2.7542287033381676</v>
      </c>
      <c r="U82" s="9">
        <f t="shared" si="84"/>
        <v>4.4000000000000012</v>
      </c>
      <c r="V82" s="8">
        <f t="shared" si="76"/>
        <v>1.784072987859749</v>
      </c>
      <c r="W82" s="8" t="e">
        <f t="shared" si="117"/>
        <v>#NUM!</v>
      </c>
      <c r="X82" s="12" t="str">
        <f t="shared" si="81"/>
        <v>-0.646796777326121+0.519666338299773i</v>
      </c>
      <c r="Y82" s="12">
        <f t="shared" si="118"/>
        <v>-0.64679677732612095</v>
      </c>
      <c r="Z82" s="18">
        <f t="shared" si="77"/>
        <v>0.51966633829977305</v>
      </c>
      <c r="AA82" s="23">
        <f t="shared" si="85"/>
        <v>2.4531125621212859</v>
      </c>
      <c r="AB82" s="9">
        <f t="shared" si="86"/>
        <v>3.8971747645203241</v>
      </c>
      <c r="AC82" s="8">
        <f t="shared" si="87"/>
        <v>1.5890226737364195</v>
      </c>
      <c r="AD82" s="8" t="e">
        <f t="shared" si="88"/>
        <v>#NUM!</v>
      </c>
      <c r="AE82" s="12" t="str">
        <f t="shared" si="89"/>
        <v>-0.608862218903067+0.489187965862262i</v>
      </c>
      <c r="AF82" s="12">
        <f t="shared" si="90"/>
        <v>-0.60886221890306702</v>
      </c>
      <c r="AG82" s="18">
        <f t="shared" si="91"/>
        <v>0.48918796586226199</v>
      </c>
      <c r="AH82" s="23">
        <f t="shared" si="92"/>
        <v>2.1849170459750269</v>
      </c>
      <c r="AI82" s="9">
        <f t="shared" si="93"/>
        <v>3.3943495290406469</v>
      </c>
      <c r="AJ82" s="8">
        <f t="shared" si="94"/>
        <v>1.4152969496374301</v>
      </c>
      <c r="AK82" s="8" t="e">
        <f t="shared" si="95"/>
        <v>#NUM!</v>
      </c>
      <c r="AL82" s="12" t="str">
        <f t="shared" si="96"/>
        <v>-0.571246183479568+0.458965509481611i</v>
      </c>
      <c r="AM82" s="12">
        <f t="shared" si="97"/>
        <v>-0.57124618347956801</v>
      </c>
      <c r="AN82" s="18">
        <f t="shared" si="98"/>
        <v>0.45896550948161102</v>
      </c>
      <c r="AO82" s="23">
        <f t="shared" si="99"/>
        <v>1.9460429869814557</v>
      </c>
      <c r="AP82" s="9">
        <f t="shared" si="100"/>
        <v>2.8915242935609697</v>
      </c>
      <c r="AQ82" s="8">
        <f t="shared" si="101"/>
        <v>1.260564426650387</v>
      </c>
      <c r="AR82" s="8" t="e">
        <f t="shared" si="102"/>
        <v>#NUM!</v>
      </c>
      <c r="AS82" s="12" t="str">
        <f t="shared" si="103"/>
        <v>-0.534192267252637+0.429194685568543i</v>
      </c>
      <c r="AT82" s="12">
        <f t="shared" si="104"/>
        <v>-0.53419226725263702</v>
      </c>
      <c r="AU82" s="18">
        <f t="shared" si="105"/>
        <v>0.42919468556854301</v>
      </c>
      <c r="AV82" s="23">
        <f t="shared" si="106"/>
        <v>1.7332847094383426</v>
      </c>
      <c r="AW82" s="9">
        <f t="shared" si="107"/>
        <v>2.3886990580812926</v>
      </c>
      <c r="AX82" s="8">
        <f t="shared" si="108"/>
        <v>1.1227486034951846</v>
      </c>
      <c r="AY82" s="8" t="e">
        <f t="shared" si="109"/>
        <v>#NUM!</v>
      </c>
      <c r="AZ82" s="12" t="str">
        <f t="shared" si="110"/>
        <v>-0.497929481185184+0.400059492084548i</v>
      </c>
      <c r="BA82" s="12">
        <f t="shared" si="111"/>
        <v>-0.49792948118518399</v>
      </c>
      <c r="BB82" s="18">
        <f t="shared" si="112"/>
        <v>0.400059492084548</v>
      </c>
    </row>
    <row r="83" spans="1:54" ht="18.75" customHeight="1" x14ac:dyDescent="0.15">
      <c r="A83" s="8">
        <f>BFU725F_2V_5mA_S_N!B97*1000000</f>
        <v>3900000000</v>
      </c>
      <c r="B83" s="7">
        <f t="shared" si="70"/>
        <v>3.9</v>
      </c>
      <c r="C83" s="6" t="str">
        <f>COMPLEX(BFU725F_2V_5mA_S_N!C97*COS(BFU725F_2V_5mA_S_N!D97*PI()/180),BFU725F_2V_5mA_S_N!C97*SIN(BFU725F_2V_5mA_S_N!D97*PI()/180))</f>
        <v>-0.475334273280034-0.349678907921742i</v>
      </c>
      <c r="D83" s="6" t="str">
        <f>COMPLEX(BFU725F_2V_5mA_S_N!E97*COS(BFU725F_2V_5mA_S_N!F97*PI()/180),BFU725F_2V_5mA_S_N!E97*SIN(BFU725F_2V_5mA_S_N!F97*PI()/180))</f>
        <v>1.67159726313081+6.61093969038393i</v>
      </c>
      <c r="E83" s="6" t="str">
        <f>COMPLEX(BFU725F_2V_5mA_S_N!G97*COS(BFU725F_2V_5mA_S_N!H97*PI()/180),BFU725F_2V_5mA_S_N!G97*SIN(BFU725F_2V_5mA_S_N!H97*PI()/180))</f>
        <v>0.0753936555003891+0.0220609323304488i</v>
      </c>
      <c r="F83" s="5" t="str">
        <f>COMPLEX(BFU725F_2V_5mA_S_N!I97*COS(BFU725F_2V_5mA_S_N!J97*PI()/180),BFU725F_2V_5mA_S_N!I97*SIN(BFU725F_2V_5mA_S_N!J97*PI()/180))</f>
        <v>0.0441574049913878-0.446341028793485i</v>
      </c>
      <c r="G83" s="4" t="str">
        <f t="shared" si="71"/>
        <v>-0.475334273280034+0.349678907921742i</v>
      </c>
      <c r="H83" s="4" t="str">
        <f t="shared" si="72"/>
        <v>0.0441574049913878+0.446341028793485i</v>
      </c>
      <c r="I83" s="4">
        <f t="shared" si="78"/>
        <v>0.59010000000000018</v>
      </c>
      <c r="J83" s="4">
        <f t="shared" si="79"/>
        <v>0.44852000000000003</v>
      </c>
      <c r="K83" s="8">
        <f t="shared" si="73"/>
        <v>1.5342553420354561</v>
      </c>
      <c r="L83" s="8">
        <f t="shared" si="113"/>
        <v>1.8589764410358669</v>
      </c>
      <c r="M83" s="8">
        <f t="shared" si="74"/>
        <v>1.2518311009208989</v>
      </c>
      <c r="N83" s="8">
        <f t="shared" si="114"/>
        <v>0.97545737112261721</v>
      </c>
      <c r="O83" s="8">
        <f t="shared" si="80"/>
        <v>46.498760999999966</v>
      </c>
      <c r="P83" s="8">
        <f t="shared" si="115"/>
        <v>16.674413808892663</v>
      </c>
      <c r="Q83" s="8">
        <f t="shared" si="75"/>
        <v>89.306848098223355</v>
      </c>
      <c r="R83" s="8">
        <f t="shared" si="116"/>
        <v>19.508847621051146</v>
      </c>
      <c r="S83" s="11">
        <f t="shared" si="82"/>
        <v>-0.50820471179282678</v>
      </c>
      <c r="T83" s="23">
        <f t="shared" si="83"/>
        <v>2.7542287033381672</v>
      </c>
      <c r="U83" s="9">
        <f t="shared" si="84"/>
        <v>4.4000000000000004</v>
      </c>
      <c r="V83" s="8">
        <f t="shared" si="76"/>
        <v>1.7951566651768698</v>
      </c>
      <c r="W83" s="8" t="e">
        <f t="shared" si="117"/>
        <v>#NUM!</v>
      </c>
      <c r="X83" s="12" t="str">
        <f t="shared" si="81"/>
        <v>-0.668265012029368+0.491608101381472i</v>
      </c>
      <c r="Y83" s="12">
        <f t="shared" si="118"/>
        <v>-0.66826501202936806</v>
      </c>
      <c r="Z83" s="18">
        <f t="shared" si="77"/>
        <v>0.49160810138147198</v>
      </c>
      <c r="AA83" s="23">
        <f t="shared" si="85"/>
        <v>2.4500758458347414</v>
      </c>
      <c r="AB83" s="9">
        <f t="shared" si="86"/>
        <v>3.8917952882071738</v>
      </c>
      <c r="AC83" s="8">
        <f t="shared" si="87"/>
        <v>1.5969153104491005</v>
      </c>
      <c r="AD83" s="8" t="e">
        <f t="shared" si="88"/>
        <v>#NUM!</v>
      </c>
      <c r="AE83" s="12" t="str">
        <f t="shared" si="89"/>
        <v>-0.628442598157568+0.462312805468115i</v>
      </c>
      <c r="AF83" s="12">
        <f t="shared" si="90"/>
        <v>-0.62844259815756798</v>
      </c>
      <c r="AG83" s="18">
        <f t="shared" si="91"/>
        <v>0.46231280546811498</v>
      </c>
      <c r="AH83" s="23">
        <f t="shared" si="92"/>
        <v>2.1795109618410597</v>
      </c>
      <c r="AI83" s="9">
        <f t="shared" si="93"/>
        <v>3.3835905764143472</v>
      </c>
      <c r="AJ83" s="8">
        <f t="shared" si="94"/>
        <v>1.4205659919355798</v>
      </c>
      <c r="AK83" s="8" t="e">
        <f t="shared" si="95"/>
        <v>#NUM!</v>
      </c>
      <c r="AL83" s="12" t="str">
        <f t="shared" si="96"/>
        <v>-0.588987305957764+0.433287582033338i</v>
      </c>
      <c r="AM83" s="12">
        <f t="shared" si="97"/>
        <v>-0.58898730595776405</v>
      </c>
      <c r="AN83" s="18">
        <f t="shared" si="98"/>
        <v>0.433287582033338</v>
      </c>
      <c r="AO83" s="23">
        <f t="shared" si="99"/>
        <v>1.9388248902012764</v>
      </c>
      <c r="AP83" s="9">
        <f t="shared" si="100"/>
        <v>2.8753858646215207</v>
      </c>
      <c r="AQ83" s="8">
        <f t="shared" si="101"/>
        <v>1.2636911451969191</v>
      </c>
      <c r="AR83" s="8" t="e">
        <f t="shared" si="102"/>
        <v>#NUM!</v>
      </c>
      <c r="AS83" s="12" t="str">
        <f t="shared" si="103"/>
        <v>-0.550159008466914+0.404723606266621i</v>
      </c>
      <c r="AT83" s="12">
        <f t="shared" si="104"/>
        <v>-0.55015900846691401</v>
      </c>
      <c r="AU83" s="18">
        <f t="shared" si="105"/>
        <v>0.40472360626662102</v>
      </c>
      <c r="AV83" s="23">
        <f t="shared" si="106"/>
        <v>1.7247180769802972</v>
      </c>
      <c r="AW83" s="9">
        <f t="shared" si="107"/>
        <v>2.3671811528286937</v>
      </c>
      <c r="AX83" s="8">
        <f t="shared" si="108"/>
        <v>1.124140180403191</v>
      </c>
      <c r="AY83" s="8" t="e">
        <f t="shared" si="109"/>
        <v>#NUM!</v>
      </c>
      <c r="AZ83" s="12" t="str">
        <f t="shared" si="110"/>
        <v>-0.512201009077769+0.376799863924838i</v>
      </c>
      <c r="BA83" s="12">
        <f t="shared" si="111"/>
        <v>-0.512201009077769</v>
      </c>
      <c r="BB83" s="18">
        <f t="shared" si="112"/>
        <v>0.376799863924838</v>
      </c>
    </row>
    <row r="84" spans="1:54" ht="18.75" customHeight="1" x14ac:dyDescent="0.15">
      <c r="A84" s="8">
        <f>BFU725F_2V_5mA_S_N!B98*1000000</f>
        <v>4000000000</v>
      </c>
      <c r="B84" s="7">
        <f t="shared" si="70"/>
        <v>4</v>
      </c>
      <c r="C84" s="6" t="str">
        <f>COMPLEX(BFU725F_2V_5mA_S_N!C98*COS(BFU725F_2V_5mA_S_N!D98*PI()/180),BFU725F_2V_5mA_S_N!C98*SIN(BFU725F_2V_5mA_S_N!D98*PI()/180))</f>
        <v>-0.486315465807781-0.324086895471201i</v>
      </c>
      <c r="D84" s="6" t="str">
        <f>COMPLEX(BFU725F_2V_5mA_S_N!E98*COS(BFU725F_2V_5mA_S_N!F98*PI()/180),BFU725F_2V_5mA_S_N!E98*SIN(BFU725F_2V_5mA_S_N!F98*PI()/180))</f>
        <v>1.83652675602232+6.42164669570151i</v>
      </c>
      <c r="E84" s="6" t="str">
        <f>COMPLEX(BFU725F_2V_5mA_S_N!G98*COS(BFU725F_2V_5mA_S_N!H98*PI()/180),BFU725F_2V_5mA_S_N!G98*SIN(BFU725F_2V_5mA_S_N!H98*PI()/180))</f>
        <v>0.0760577296642786+0.0208355791451909i</v>
      </c>
      <c r="F84" s="5" t="str">
        <f>COMPLEX(BFU725F_2V_5mA_S_N!I98*COS(BFU725F_2V_5mA_S_N!J98*PI()/180),BFU725F_2V_5mA_S_N!I98*SIN(BFU725F_2V_5mA_S_N!J98*PI()/180))</f>
        <v>0.0320688093762761-0.436694090142273i</v>
      </c>
      <c r="G84" s="4" t="str">
        <f t="shared" si="71"/>
        <v>-0.486315465807781+0.324086895471201i</v>
      </c>
      <c r="H84" s="4" t="str">
        <f t="shared" si="72"/>
        <v>0.0320688093762761+0.436694090142273i</v>
      </c>
      <c r="I84" s="4">
        <f t="shared" si="78"/>
        <v>0.5844100000000001</v>
      </c>
      <c r="J84" s="4">
        <f t="shared" si="79"/>
        <v>0.43786999999999954</v>
      </c>
      <c r="K84" s="8">
        <f t="shared" si="73"/>
        <v>1.518683715988985</v>
      </c>
      <c r="L84" s="8">
        <f t="shared" si="113"/>
        <v>1.8146733627017497</v>
      </c>
      <c r="M84" s="8">
        <f t="shared" si="74"/>
        <v>1.237210547681002</v>
      </c>
      <c r="N84" s="8">
        <f t="shared" si="114"/>
        <v>0.92443613869235042</v>
      </c>
      <c r="O84" s="8">
        <f t="shared" si="80"/>
        <v>44.610376809999977</v>
      </c>
      <c r="P84" s="8">
        <f t="shared" si="115"/>
        <v>16.49435891607736</v>
      </c>
      <c r="Q84" s="8">
        <f t="shared" si="75"/>
        <v>83.81984275108077</v>
      </c>
      <c r="R84" s="8">
        <f t="shared" si="116"/>
        <v>19.23346841747146</v>
      </c>
      <c r="S84" s="11">
        <f t="shared" si="82"/>
        <v>-0.51706532745965017</v>
      </c>
      <c r="T84" s="23">
        <f t="shared" si="83"/>
        <v>2.7542287033381672</v>
      </c>
      <c r="U84" s="9">
        <f t="shared" si="84"/>
        <v>4.4000000000000004</v>
      </c>
      <c r="V84" s="8">
        <f t="shared" si="76"/>
        <v>1.8135630706651651</v>
      </c>
      <c r="W84" s="8" t="e">
        <f t="shared" si="117"/>
        <v>#NUM!</v>
      </c>
      <c r="X84" s="12" t="str">
        <f t="shared" si="81"/>
        <v>-0.690187939774142+0.459950140227449i</v>
      </c>
      <c r="Y84" s="12">
        <f t="shared" si="118"/>
        <v>-0.69018793977414195</v>
      </c>
      <c r="Z84" s="18">
        <f t="shared" si="77"/>
        <v>0.45995014022744901</v>
      </c>
      <c r="AA84" s="23">
        <f t="shared" si="85"/>
        <v>2.4450822181241785</v>
      </c>
      <c r="AB84" s="9">
        <f t="shared" si="86"/>
        <v>3.8829346725403502</v>
      </c>
      <c r="AC84" s="8">
        <f t="shared" si="87"/>
        <v>1.6100009451486821</v>
      </c>
      <c r="AD84" s="8" t="e">
        <f t="shared" si="88"/>
        <v>#NUM!</v>
      </c>
      <c r="AE84" s="12" t="str">
        <f t="shared" si="89"/>
        <v>-0.647972008300942+0.431816899291242i</v>
      </c>
      <c r="AF84" s="12">
        <f t="shared" si="90"/>
        <v>-0.64797200830094204</v>
      </c>
      <c r="AG84" s="18">
        <f t="shared" si="91"/>
        <v>0.43181689929124201</v>
      </c>
      <c r="AH84" s="23">
        <f t="shared" si="92"/>
        <v>2.1706356651287195</v>
      </c>
      <c r="AI84" s="9">
        <f t="shared" si="93"/>
        <v>3.3658693450807</v>
      </c>
      <c r="AJ84" s="8">
        <f t="shared" si="94"/>
        <v>1.4292875088314065</v>
      </c>
      <c r="AK84" s="8" t="e">
        <f t="shared" si="95"/>
        <v>#NUM!</v>
      </c>
      <c r="AL84" s="12" t="str">
        <f t="shared" si="96"/>
        <v>-0.606204848104954+0.403982725319245i</v>
      </c>
      <c r="AM84" s="12">
        <f t="shared" si="97"/>
        <v>-0.60620484810495401</v>
      </c>
      <c r="AN84" s="18">
        <f t="shared" si="98"/>
        <v>0.40398272531924501</v>
      </c>
      <c r="AO84" s="23">
        <f t="shared" si="99"/>
        <v>1.9269941745940535</v>
      </c>
      <c r="AP84" s="9">
        <f t="shared" si="100"/>
        <v>2.8488040176210498</v>
      </c>
      <c r="AQ84" s="8">
        <f t="shared" si="101"/>
        <v>1.2688581264856533</v>
      </c>
      <c r="AR84" s="8" t="e">
        <f t="shared" si="102"/>
        <v>#NUM!</v>
      </c>
      <c r="AS84" s="12" t="str">
        <f t="shared" si="103"/>
        <v>-0.565168986402329+0.376635898090341i</v>
      </c>
      <c r="AT84" s="12">
        <f t="shared" si="104"/>
        <v>-0.56516898640232904</v>
      </c>
      <c r="AU84" s="18">
        <f t="shared" si="105"/>
        <v>0.37663589809034098</v>
      </c>
      <c r="AV84" s="23">
        <f t="shared" si="106"/>
        <v>1.7107000537094819</v>
      </c>
      <c r="AW84" s="9">
        <f t="shared" si="107"/>
        <v>2.3317386901613997</v>
      </c>
      <c r="AX84" s="8">
        <f t="shared" si="108"/>
        <v>1.126436028581141</v>
      </c>
      <c r="AY84" s="8" t="e">
        <f t="shared" si="109"/>
        <v>#NUM!</v>
      </c>
      <c r="AZ84" s="12" t="str">
        <f t="shared" si="110"/>
        <v>-0.525127049709866+0.349951435300824i</v>
      </c>
      <c r="BA84" s="12">
        <f t="shared" si="111"/>
        <v>-0.52512704970986601</v>
      </c>
      <c r="BB84" s="18">
        <f t="shared" si="112"/>
        <v>0.34995143530082401</v>
      </c>
    </row>
    <row r="85" spans="1:54" ht="18.75" customHeight="1" x14ac:dyDescent="0.15">
      <c r="A85" s="8">
        <f>BFU725F_2V_5mA_S_N!B99*1000000</f>
        <v>4100000000</v>
      </c>
      <c r="B85" s="7">
        <f t="shared" si="70"/>
        <v>4.0999999999999996</v>
      </c>
      <c r="C85" s="6" t="str">
        <f>COMPLEX(BFU725F_2V_5mA_S_N!C99*COS(BFU725F_2V_5mA_S_N!D99*PI()/180),BFU725F_2V_5mA_S_N!C99*SIN(BFU725F_2V_5mA_S_N!D99*PI()/180))</f>
        <v>-0.497546665199002-0.302870048617145i</v>
      </c>
      <c r="D85" s="6" t="str">
        <f>COMPLEX(BFU725F_2V_5mA_S_N!E99*COS(BFU725F_2V_5mA_S_N!F99*PI()/180),BFU725F_2V_5mA_S_N!E99*SIN(BFU725F_2V_5mA_S_N!F99*PI()/180))</f>
        <v>1.98245953441151+6.24572189858153i</v>
      </c>
      <c r="E85" s="6" t="str">
        <f>COMPLEX(BFU725F_2V_5mA_S_N!G99*COS(BFU725F_2V_5mA_S_N!H99*PI()/180),BFU725F_2V_5mA_S_N!G99*SIN(BFU725F_2V_5mA_S_N!H99*PI()/180))</f>
        <v>0.0763536359674024+0.0199740382386084i</v>
      </c>
      <c r="F85" s="5" t="str">
        <f>COMPLEX(BFU725F_2V_5mA_S_N!I99*COS(BFU725F_2V_5mA_S_N!J99*PI()/180),BFU725F_2V_5mA_S_N!I99*SIN(BFU725F_2V_5mA_S_N!J99*PI()/180))</f>
        <v>0.0219665787723124-0.426264376082543i</v>
      </c>
      <c r="G85" s="4" t="str">
        <f t="shared" si="71"/>
        <v>-0.497546665199002+0.302870048617145i</v>
      </c>
      <c r="H85" s="4" t="str">
        <f t="shared" si="72"/>
        <v>0.0219665787723124+0.426264376082543i</v>
      </c>
      <c r="I85" s="4">
        <f t="shared" si="78"/>
        <v>0.58247999999999955</v>
      </c>
      <c r="J85" s="4">
        <f t="shared" si="79"/>
        <v>0.42682999999999977</v>
      </c>
      <c r="K85" s="8">
        <f t="shared" si="73"/>
        <v>1.513507182242992</v>
      </c>
      <c r="L85" s="8">
        <f t="shared" si="113"/>
        <v>1.7998448621171836</v>
      </c>
      <c r="M85" s="8">
        <f t="shared" si="74"/>
        <v>1.2227687098805204</v>
      </c>
      <c r="N85" s="8">
        <f t="shared" si="114"/>
        <v>0.87344316789333765</v>
      </c>
      <c r="O85" s="8">
        <f t="shared" si="80"/>
        <v>42.93918783999996</v>
      </c>
      <c r="P85" s="8">
        <f t="shared" si="115"/>
        <v>16.328538258491331</v>
      </c>
      <c r="Q85" s="8">
        <f t="shared" si="75"/>
        <v>79.466233465929989</v>
      </c>
      <c r="R85" s="8">
        <f t="shared" si="116"/>
        <v>19.001826288501853</v>
      </c>
      <c r="S85" s="11">
        <f t="shared" si="82"/>
        <v>-0.52003102757656339</v>
      </c>
      <c r="T85" s="23">
        <f t="shared" si="83"/>
        <v>2.7542287033381676</v>
      </c>
      <c r="U85" s="9">
        <f t="shared" si="84"/>
        <v>4.4000000000000012</v>
      </c>
      <c r="V85" s="8">
        <f t="shared" si="76"/>
        <v>1.8197658627932294</v>
      </c>
      <c r="W85" s="8" t="e">
        <f t="shared" si="117"/>
        <v>#NUM!</v>
      </c>
      <c r="X85" s="12" t="str">
        <f t="shared" si="81"/>
        <v>-0.708391641245095+0.431217061294276i</v>
      </c>
      <c r="Y85" s="12">
        <f t="shared" si="118"/>
        <v>-0.70839164124509502</v>
      </c>
      <c r="Z85" s="18">
        <f t="shared" si="77"/>
        <v>0.43121706129427601</v>
      </c>
      <c r="AA85" s="23">
        <f t="shared" si="85"/>
        <v>2.4434130960002105</v>
      </c>
      <c r="AB85" s="9">
        <f t="shared" si="86"/>
        <v>3.8799689724234376</v>
      </c>
      <c r="AC85" s="8">
        <f t="shared" si="87"/>
        <v>1.614404691743262</v>
      </c>
      <c r="AD85" s="8" t="e">
        <f t="shared" si="88"/>
        <v>#NUM!</v>
      </c>
      <c r="AE85" s="12" t="str">
        <f t="shared" si="89"/>
        <v>-0.664683680396957+0.404610848946864i</v>
      </c>
      <c r="AF85" s="12">
        <f t="shared" si="90"/>
        <v>-0.66468368039695702</v>
      </c>
      <c r="AG85" s="18">
        <f t="shared" si="91"/>
        <v>0.404610848946864</v>
      </c>
      <c r="AH85" s="23">
        <f t="shared" si="92"/>
        <v>2.1676731313086957</v>
      </c>
      <c r="AI85" s="9">
        <f t="shared" si="93"/>
        <v>3.359937944846874</v>
      </c>
      <c r="AJ85" s="8">
        <f t="shared" si="94"/>
        <v>1.4322185958154761</v>
      </c>
      <c r="AK85" s="8" t="e">
        <f t="shared" si="95"/>
        <v>#NUM!</v>
      </c>
      <c r="AL85" s="12" t="str">
        <f t="shared" si="96"/>
        <v>-0.621461706813081+0.378300470129549i</v>
      </c>
      <c r="AM85" s="12">
        <f t="shared" si="97"/>
        <v>-0.62146170681308099</v>
      </c>
      <c r="AN85" s="18">
        <f t="shared" si="98"/>
        <v>0.37830047012954898</v>
      </c>
      <c r="AO85" s="23">
        <f t="shared" si="99"/>
        <v>1.9230505115526488</v>
      </c>
      <c r="AP85" s="9">
        <f t="shared" si="100"/>
        <v>2.8399069172703104</v>
      </c>
      <c r="AQ85" s="8">
        <f t="shared" si="101"/>
        <v>1.2705922602248378</v>
      </c>
      <c r="AR85" s="8" t="e">
        <f t="shared" si="102"/>
        <v>#NUM!</v>
      </c>
      <c r="AS85" s="12" t="str">
        <f t="shared" si="103"/>
        <v>-0.579020600528592+0.352465426257619i</v>
      </c>
      <c r="AT85" s="12">
        <f t="shared" si="104"/>
        <v>-0.57902060052859206</v>
      </c>
      <c r="AU85" s="18">
        <f t="shared" si="105"/>
        <v>0.35246542625761901</v>
      </c>
      <c r="AV85" s="23">
        <f t="shared" si="106"/>
        <v>1.7060336342085971</v>
      </c>
      <c r="AW85" s="9">
        <f t="shared" si="107"/>
        <v>2.3198758896937468</v>
      </c>
      <c r="AX85" s="8">
        <f t="shared" si="108"/>
        <v>1.1272055093126709</v>
      </c>
      <c r="AY85" s="8" t="e">
        <f t="shared" si="109"/>
        <v>#NUM!</v>
      </c>
      <c r="AZ85" s="12" t="str">
        <f t="shared" si="110"/>
        <v>-0.537633788018424+0.327272159386762i</v>
      </c>
      <c r="BA85" s="12">
        <f t="shared" si="111"/>
        <v>-0.53763378801842399</v>
      </c>
      <c r="BB85" s="18">
        <f t="shared" si="112"/>
        <v>0.32727215938676202</v>
      </c>
    </row>
    <row r="86" spans="1:54" ht="18.75" customHeight="1" x14ac:dyDescent="0.15">
      <c r="A86" s="8">
        <f>BFU725F_2V_5mA_S_N!B100*1000000</f>
        <v>4200000000</v>
      </c>
      <c r="B86" s="7">
        <f t="shared" si="70"/>
        <v>4.2</v>
      </c>
      <c r="C86" s="6" t="str">
        <f>COMPLEX(BFU725F_2V_5mA_S_N!C100*COS(BFU725F_2V_5mA_S_N!D100*PI()/180),BFU725F_2V_5mA_S_N!C100*SIN(BFU725F_2V_5mA_S_N!D100*PI()/180))</f>
        <v>-0.506412842896378-0.278517925903538i</v>
      </c>
      <c r="D86" s="6" t="str">
        <f>COMPLEX(BFU725F_2V_5mA_S_N!E100*COS(BFU725F_2V_5mA_S_N!F100*PI()/180),BFU725F_2V_5mA_S_N!E100*SIN(BFU725F_2V_5mA_S_N!F100*PI()/180))</f>
        <v>2.11928443681372+6.06869863198686i</v>
      </c>
      <c r="E86" s="6" t="str">
        <f>COMPLEX(BFU725F_2V_5mA_S_N!G100*COS(BFU725F_2V_5mA_S_N!H100*PI()/180),BFU725F_2V_5mA_S_N!G100*SIN(BFU725F_2V_5mA_S_N!H100*PI()/180))</f>
        <v>0.0767588370112002+0.0189816748915367i</v>
      </c>
      <c r="F86" s="5" t="str">
        <f>COMPLEX(BFU725F_2V_5mA_S_N!I100*COS(BFU725F_2V_5mA_S_N!J100*PI()/180),BFU725F_2V_5mA_S_N!I100*SIN(BFU725F_2V_5mA_S_N!J100*PI()/180))</f>
        <v>0.0105249309919598-0.415796814234566i</v>
      </c>
      <c r="G86" s="4" t="str">
        <f t="shared" si="71"/>
        <v>-0.506412842896378+0.278517925903538i</v>
      </c>
      <c r="H86" s="4" t="str">
        <f t="shared" si="72"/>
        <v>0.0105249309919598+0.415796814234566i</v>
      </c>
      <c r="I86" s="4">
        <f t="shared" si="78"/>
        <v>0.5779500000000003</v>
      </c>
      <c r="J86" s="4">
        <f t="shared" si="79"/>
        <v>0.41592999999999963</v>
      </c>
      <c r="K86" s="8">
        <f t="shared" si="73"/>
        <v>1.5015605775390894</v>
      </c>
      <c r="L86" s="8">
        <f t="shared" si="113"/>
        <v>1.7654285765405699</v>
      </c>
      <c r="M86" s="8">
        <f t="shared" si="74"/>
        <v>1.2091865747848685</v>
      </c>
      <c r="N86" s="8">
        <f t="shared" si="114"/>
        <v>0.82493316698620256</v>
      </c>
      <c r="O86" s="8">
        <f t="shared" si="80"/>
        <v>41.320469610000032</v>
      </c>
      <c r="P86" s="8">
        <f t="shared" si="115"/>
        <v>16.161652486625083</v>
      </c>
      <c r="Q86" s="8">
        <f t="shared" si="75"/>
        <v>75.024208615682383</v>
      </c>
      <c r="R86" s="8">
        <f t="shared" si="116"/>
        <v>18.752014230151854</v>
      </c>
      <c r="S86" s="11">
        <f t="shared" si="82"/>
        <v>-0.52691428469188606</v>
      </c>
      <c r="T86" s="23">
        <f t="shared" si="83"/>
        <v>2.7542287033381672</v>
      </c>
      <c r="U86" s="9">
        <f t="shared" si="84"/>
        <v>4.4000000000000004</v>
      </c>
      <c r="V86" s="8">
        <f t="shared" si="76"/>
        <v>1.8342441487456189</v>
      </c>
      <c r="W86" s="8" t="e">
        <f t="shared" si="117"/>
        <v>#NUM!</v>
      </c>
      <c r="X86" s="12" t="str">
        <f t="shared" si="81"/>
        <v>-0.726452087496236+0.3995355400557i</v>
      </c>
      <c r="Y86" s="12">
        <f t="shared" si="118"/>
        <v>-0.72645208749623602</v>
      </c>
      <c r="Z86" s="18">
        <f t="shared" si="77"/>
        <v>0.39953554005570002</v>
      </c>
      <c r="AA86" s="23">
        <f t="shared" si="85"/>
        <v>2.4395435281963329</v>
      </c>
      <c r="AB86" s="9">
        <f t="shared" si="86"/>
        <v>3.8730857153081146</v>
      </c>
      <c r="AC86" s="8">
        <f t="shared" si="87"/>
        <v>1.6246720676394593</v>
      </c>
      <c r="AD86" s="8" t="e">
        <f t="shared" si="88"/>
        <v>#NUM!</v>
      </c>
      <c r="AE86" s="12" t="str">
        <f t="shared" si="89"/>
        <v>-0.680718276932015+0.374382769464102i</v>
      </c>
      <c r="AF86" s="12">
        <f t="shared" si="90"/>
        <v>-0.68071827693201503</v>
      </c>
      <c r="AG86" s="18">
        <f t="shared" si="91"/>
        <v>0.37438276946410198</v>
      </c>
      <c r="AH86" s="23">
        <f t="shared" si="92"/>
        <v>2.1608127962472605</v>
      </c>
      <c r="AI86" s="9">
        <f t="shared" si="93"/>
        <v>3.3461714306162285</v>
      </c>
      <c r="AJ86" s="8">
        <f t="shared" si="94"/>
        <v>1.4390447036033809</v>
      </c>
      <c r="AK86" s="8" t="e">
        <f t="shared" si="95"/>
        <v>#NUM!</v>
      </c>
      <c r="AL86" s="12" t="str">
        <f t="shared" si="96"/>
        <v>-0.635546306026696+0.34953900054709i</v>
      </c>
      <c r="AM86" s="12">
        <f t="shared" si="97"/>
        <v>-0.63554630602669604</v>
      </c>
      <c r="AN86" s="18">
        <f t="shared" si="98"/>
        <v>0.34953900054708997</v>
      </c>
      <c r="AO86" s="23">
        <f t="shared" si="99"/>
        <v>1.913928522471577</v>
      </c>
      <c r="AP86" s="9">
        <f t="shared" si="100"/>
        <v>2.8192571459243423</v>
      </c>
      <c r="AQ86" s="8">
        <f t="shared" si="101"/>
        <v>1.2746262462539595</v>
      </c>
      <c r="AR86" s="8" t="e">
        <f t="shared" si="102"/>
        <v>#NUM!</v>
      </c>
      <c r="AS86" s="12" t="str">
        <f t="shared" si="103"/>
        <v>-0.591250313152514+0.325177003741098i</v>
      </c>
      <c r="AT86" s="12">
        <f t="shared" si="104"/>
        <v>-0.59125031315251397</v>
      </c>
      <c r="AU86" s="18">
        <f t="shared" si="105"/>
        <v>0.32517700374109798</v>
      </c>
      <c r="AV86" s="23">
        <f t="shared" si="106"/>
        <v>1.6952520808336904</v>
      </c>
      <c r="AW86" s="9">
        <f t="shared" si="107"/>
        <v>2.2923428612324561</v>
      </c>
      <c r="AX86" s="8">
        <f t="shared" si="108"/>
        <v>1.1289934659925891</v>
      </c>
      <c r="AY86" s="8" t="e">
        <f t="shared" si="109"/>
        <v>#NUM!</v>
      </c>
      <c r="AZ86" s="12" t="str">
        <f t="shared" si="110"/>
        <v>-0.548119842755396+0.301456023266858i</v>
      </c>
      <c r="BA86" s="12">
        <f t="shared" si="111"/>
        <v>-0.54811984275539605</v>
      </c>
      <c r="BB86" s="18">
        <f t="shared" si="112"/>
        <v>0.301456023266858</v>
      </c>
    </row>
    <row r="87" spans="1:54" ht="18.75" customHeight="1" x14ac:dyDescent="0.15">
      <c r="A87" s="8">
        <f>BFU725F_2V_5mA_S_N!B101*1000000</f>
        <v>4300000000</v>
      </c>
      <c r="B87" s="7">
        <f t="shared" si="70"/>
        <v>4.3</v>
      </c>
      <c r="C87" s="6" t="str">
        <f>COMPLEX(BFU725F_2V_5mA_S_N!C101*COS(BFU725F_2V_5mA_S_N!D101*PI()/180),BFU725F_2V_5mA_S_N!C101*SIN(BFU725F_2V_5mA_S_N!D101*PI()/180))</f>
        <v>-0.512814701864063-0.257246418735173i</v>
      </c>
      <c r="D87" s="6" t="str">
        <f>COMPLEX(BFU725F_2V_5mA_S_N!E101*COS(BFU725F_2V_5mA_S_N!F101*PI()/180),BFU725F_2V_5mA_S_N!E101*SIN(BFU725F_2V_5mA_S_N!F101*PI()/180))</f>
        <v>2.25465840468645+5.88894125613227i</v>
      </c>
      <c r="E87" s="6" t="str">
        <f>COMPLEX(BFU725F_2V_5mA_S_N!G101*COS(BFU725F_2V_5mA_S_N!H101*PI()/180),BFU725F_2V_5mA_S_N!G101*SIN(BFU725F_2V_5mA_S_N!H101*PI()/180))</f>
        <v>0.0771841082996213+0.0181744449981928i</v>
      </c>
      <c r="F87" s="5" t="str">
        <f>COMPLEX(BFU725F_2V_5mA_S_N!I101*COS(BFU725F_2V_5mA_S_N!J101*PI()/180),BFU725F_2V_5mA_S_N!I101*SIN(BFU725F_2V_5mA_S_N!J101*PI()/180))</f>
        <v>-0.000640994593476682-0.40806949656392i</v>
      </c>
      <c r="G87" s="4" t="str">
        <f t="shared" si="71"/>
        <v>-0.512814701864063+0.257246418735173i</v>
      </c>
      <c r="H87" s="4" t="str">
        <f t="shared" si="72"/>
        <v>-0.000640994593476682+0.40806949656392i</v>
      </c>
      <c r="I87" s="4">
        <f t="shared" si="78"/>
        <v>0.57371999999999979</v>
      </c>
      <c r="J87" s="4">
        <f t="shared" si="79"/>
        <v>0.40806999999999999</v>
      </c>
      <c r="K87" s="8">
        <f t="shared" si="73"/>
        <v>1.4906565018426141</v>
      </c>
      <c r="L87" s="8">
        <f t="shared" si="113"/>
        <v>1.7337757870384294</v>
      </c>
      <c r="M87" s="8">
        <f t="shared" si="74"/>
        <v>1.1997904564528057</v>
      </c>
      <c r="N87" s="8">
        <f t="shared" si="114"/>
        <v>0.79105403087043402</v>
      </c>
      <c r="O87" s="8">
        <f t="shared" si="80"/>
        <v>39.763113639999972</v>
      </c>
      <c r="P87" s="8">
        <f t="shared" si="115"/>
        <v>15.994803843702952</v>
      </c>
      <c r="Q87" s="8">
        <f t="shared" si="75"/>
        <v>71.115352352345056</v>
      </c>
      <c r="R87" s="8">
        <f t="shared" si="116"/>
        <v>18.519633661611817</v>
      </c>
      <c r="S87" s="11">
        <f t="shared" si="82"/>
        <v>-0.53324484259231419</v>
      </c>
      <c r="T87" s="23">
        <f t="shared" si="83"/>
        <v>2.7542287033381663</v>
      </c>
      <c r="U87" s="9">
        <f t="shared" si="84"/>
        <v>4.3999999999999995</v>
      </c>
      <c r="V87" s="8">
        <f t="shared" si="76"/>
        <v>1.8476615504199922</v>
      </c>
      <c r="W87" s="8" t="e">
        <f t="shared" si="117"/>
        <v>#NUM!</v>
      </c>
      <c r="X87" s="12" t="str">
        <f t="shared" si="81"/>
        <v>-0.740812600912581+0.371618418594338i</v>
      </c>
      <c r="Y87" s="12">
        <f t="shared" si="118"/>
        <v>-0.74081260091258105</v>
      </c>
      <c r="Z87" s="18">
        <f t="shared" si="77"/>
        <v>0.37161841859433797</v>
      </c>
      <c r="AA87" s="23">
        <f t="shared" si="85"/>
        <v>2.4359900819017986</v>
      </c>
      <c r="AB87" s="9">
        <f t="shared" si="86"/>
        <v>3.8667551574076855</v>
      </c>
      <c r="AC87" s="8">
        <f t="shared" si="87"/>
        <v>1.6341726473474265</v>
      </c>
      <c r="AD87" s="8" t="e">
        <f t="shared" si="88"/>
        <v>#NUM!</v>
      </c>
      <c r="AE87" s="12" t="str">
        <f t="shared" si="89"/>
        <v>-0.693306382565469+0.347787579710384i</v>
      </c>
      <c r="AF87" s="12">
        <f t="shared" si="90"/>
        <v>-0.69330638256546895</v>
      </c>
      <c r="AG87" s="18">
        <f t="shared" si="91"/>
        <v>0.34778757971038399</v>
      </c>
      <c r="AH87" s="23">
        <f t="shared" si="92"/>
        <v>2.1545224882493517</v>
      </c>
      <c r="AI87" s="9">
        <f t="shared" si="93"/>
        <v>3.3335103148153715</v>
      </c>
      <c r="AJ87" s="8">
        <f t="shared" si="94"/>
        <v>1.4453514177049687</v>
      </c>
      <c r="AK87" s="8" t="e">
        <f t="shared" si="95"/>
        <v>#NUM!</v>
      </c>
      <c r="AL87" s="12" t="str">
        <f t="shared" si="96"/>
        <v>-0.646436642014483+0.324276021129944i</v>
      </c>
      <c r="AM87" s="12">
        <f t="shared" si="97"/>
        <v>-0.64643664201448303</v>
      </c>
      <c r="AN87" s="18">
        <f t="shared" si="98"/>
        <v>0.32427602112994403</v>
      </c>
      <c r="AO87" s="23">
        <f t="shared" si="99"/>
        <v>1.9055771970746918</v>
      </c>
      <c r="AP87" s="9">
        <f t="shared" si="100"/>
        <v>2.8002654722230576</v>
      </c>
      <c r="AQ87" s="8">
        <f t="shared" si="101"/>
        <v>1.2783476238282867</v>
      </c>
      <c r="AR87" s="8" t="e">
        <f t="shared" si="102"/>
        <v>#NUM!</v>
      </c>
      <c r="AS87" s="12" t="str">
        <f t="shared" si="103"/>
        <v>-0.600534809754739+0.301250000387403i</v>
      </c>
      <c r="AT87" s="12">
        <f t="shared" si="104"/>
        <v>-0.60053480975473905</v>
      </c>
      <c r="AU87" s="18">
        <f t="shared" si="105"/>
        <v>0.30125000038740302</v>
      </c>
      <c r="AV87" s="23">
        <f t="shared" si="106"/>
        <v>1.6853964039899971</v>
      </c>
      <c r="AW87" s="9">
        <f t="shared" si="107"/>
        <v>2.2670206296307436</v>
      </c>
      <c r="AX87" s="8">
        <f t="shared" si="108"/>
        <v>1.1306403600740098</v>
      </c>
      <c r="AY87" s="8" t="e">
        <f t="shared" si="109"/>
        <v>#NUM!</v>
      </c>
      <c r="AZ87" s="12" t="str">
        <f t="shared" si="110"/>
        <v>-0.555904611412848+0.278861877252168i</v>
      </c>
      <c r="BA87" s="12">
        <f t="shared" si="111"/>
        <v>-0.55590461141284797</v>
      </c>
      <c r="BB87" s="18">
        <f t="shared" si="112"/>
        <v>0.27886187725216799</v>
      </c>
    </row>
    <row r="88" spans="1:54" ht="18.75" customHeight="1" x14ac:dyDescent="0.15">
      <c r="A88" s="8">
        <f>BFU725F_2V_5mA_S_N!B102*1000000</f>
        <v>4400000000</v>
      </c>
      <c r="B88" s="7">
        <f t="shared" si="70"/>
        <v>4.4000000000000004</v>
      </c>
      <c r="C88" s="6" t="str">
        <f>COMPLEX(BFU725F_2V_5mA_S_N!C102*COS(BFU725F_2V_5mA_S_N!D102*PI()/180),BFU725F_2V_5mA_S_N!C102*SIN(BFU725F_2V_5mA_S_N!D102*PI()/180))</f>
        <v>-0.519894507488225-0.233540798755969i</v>
      </c>
      <c r="D88" s="6" t="str">
        <f>COMPLEX(BFU725F_2V_5mA_S_N!E102*COS(BFU725F_2V_5mA_S_N!F102*PI()/180),BFU725F_2V_5mA_S_N!E102*SIN(BFU725F_2V_5mA_S_N!F102*PI()/180))</f>
        <v>2.36907832474256+5.71946102191762i</v>
      </c>
      <c r="E88" s="6" t="str">
        <f>COMPLEX(BFU725F_2V_5mA_S_N!G102*COS(BFU725F_2V_5mA_S_N!H102*PI()/180),BFU725F_2V_5mA_S_N!G102*SIN(BFU725F_2V_5mA_S_N!H102*PI()/180))</f>
        <v>0.0777588426495125+0.0170679374796238i</v>
      </c>
      <c r="F88" s="5" t="str">
        <f>COMPLEX(BFU725F_2V_5mA_S_N!I102*COS(BFU725F_2V_5mA_S_N!J102*PI()/180),BFU725F_2V_5mA_S_N!I102*SIN(BFU725F_2V_5mA_S_N!J102*PI()/180))</f>
        <v>-0.0101709817766515-0.399060405489819i</v>
      </c>
      <c r="G88" s="4" t="str">
        <f t="shared" si="71"/>
        <v>-0.519894507488225+0.233540798755969i</v>
      </c>
      <c r="H88" s="4" t="str">
        <f t="shared" si="72"/>
        <v>-0.0101709817766515+0.399060405489819i</v>
      </c>
      <c r="I88" s="4">
        <f t="shared" si="78"/>
        <v>0.56994</v>
      </c>
      <c r="J88" s="4">
        <f t="shared" si="79"/>
        <v>0.39918999999999966</v>
      </c>
      <c r="K88" s="8">
        <f t="shared" si="73"/>
        <v>1.4811119793698924</v>
      </c>
      <c r="L88" s="8">
        <f t="shared" si="113"/>
        <v>1.7058789456710621</v>
      </c>
      <c r="M88" s="8">
        <f t="shared" si="74"/>
        <v>1.1895594594526615</v>
      </c>
      <c r="N88" s="8">
        <f t="shared" si="114"/>
        <v>0.753861548783757</v>
      </c>
      <c r="O88" s="8">
        <f t="shared" si="80"/>
        <v>38.324766489999959</v>
      </c>
      <c r="P88" s="8">
        <f t="shared" si="115"/>
        <v>15.834795174099501</v>
      </c>
      <c r="Q88" s="8">
        <f t="shared" si="75"/>
        <v>67.523285675955307</v>
      </c>
      <c r="R88" s="8">
        <f t="shared" si="116"/>
        <v>18.294535668554317</v>
      </c>
      <c r="S88" s="11">
        <f t="shared" si="82"/>
        <v>-0.53882421086578769</v>
      </c>
      <c r="T88" s="23">
        <f t="shared" si="83"/>
        <v>2.7542287033381676</v>
      </c>
      <c r="U88" s="9">
        <f t="shared" si="84"/>
        <v>4.4000000000000012</v>
      </c>
      <c r="V88" s="8">
        <f t="shared" si="76"/>
        <v>1.8595681769516816</v>
      </c>
      <c r="W88" s="8" t="e">
        <f t="shared" si="117"/>
        <v>#NUM!</v>
      </c>
      <c r="X88" s="12" t="str">
        <f t="shared" si="81"/>
        <v>-0.755759860560814+0.339493414454027i</v>
      </c>
      <c r="Y88" s="12">
        <f t="shared" si="118"/>
        <v>-0.75575986056081401</v>
      </c>
      <c r="Z88" s="18">
        <f t="shared" si="77"/>
        <v>0.33949341445402698</v>
      </c>
      <c r="AA88" s="23">
        <f t="shared" si="85"/>
        <v>2.4328625820742236</v>
      </c>
      <c r="AB88" s="9">
        <f t="shared" si="86"/>
        <v>3.8611757891342133</v>
      </c>
      <c r="AC88" s="8">
        <f t="shared" si="87"/>
        <v>1.6425919282006167</v>
      </c>
      <c r="AD88" s="8" t="e">
        <f t="shared" si="88"/>
        <v>#NUM!</v>
      </c>
      <c r="AE88" s="12" t="str">
        <f t="shared" si="89"/>
        <v>-0.706503170991098+0.317366912903235i</v>
      </c>
      <c r="AF88" s="12">
        <f t="shared" si="90"/>
        <v>-0.70650317099109805</v>
      </c>
      <c r="AG88" s="18">
        <f t="shared" si="91"/>
        <v>0.31736691290323499</v>
      </c>
      <c r="AH88" s="23">
        <f t="shared" si="92"/>
        <v>2.1489937767634029</v>
      </c>
      <c r="AI88" s="9">
        <f t="shared" si="93"/>
        <v>3.3223515782684254</v>
      </c>
      <c r="AJ88" s="8">
        <f t="shared" si="94"/>
        <v>1.4509326821309261</v>
      </c>
      <c r="AK88" s="8" t="e">
        <f t="shared" si="95"/>
        <v>#NUM!</v>
      </c>
      <c r="AL88" s="12" t="str">
        <f t="shared" si="96"/>
        <v>-0.657956338966404+0.29555928507717i</v>
      </c>
      <c r="AM88" s="12">
        <f t="shared" si="97"/>
        <v>-0.65795633896640404</v>
      </c>
      <c r="AN88" s="18">
        <f t="shared" si="98"/>
        <v>0.29555928507717</v>
      </c>
      <c r="AO88" s="23">
        <f t="shared" si="99"/>
        <v>1.8982470636012847</v>
      </c>
      <c r="AP88" s="9">
        <f t="shared" si="100"/>
        <v>2.7835273674026375</v>
      </c>
      <c r="AQ88" s="8">
        <f t="shared" si="101"/>
        <v>1.281636425902688</v>
      </c>
      <c r="AR88" s="8" t="e">
        <f t="shared" si="102"/>
        <v>#NUM!</v>
      </c>
      <c r="AS88" s="12" t="str">
        <f t="shared" si="103"/>
        <v>-0.61046748005252+0.274226907290876i</v>
      </c>
      <c r="AT88" s="12">
        <f t="shared" si="104"/>
        <v>-0.61046748005252005</v>
      </c>
      <c r="AU88" s="18">
        <f t="shared" si="105"/>
        <v>0.27422690729087601</v>
      </c>
      <c r="AV88" s="23">
        <f t="shared" si="106"/>
        <v>1.6767577242116958</v>
      </c>
      <c r="AW88" s="9">
        <f t="shared" si="107"/>
        <v>2.2447031565368496</v>
      </c>
      <c r="AX88" s="8">
        <f t="shared" si="108"/>
        <v>1.1320938238073239</v>
      </c>
      <c r="AY88" s="8" t="e">
        <f t="shared" si="109"/>
        <v>#NUM!</v>
      </c>
      <c r="AZ88" s="12" t="str">
        <f t="shared" si="110"/>
        <v>-0.564353922544515+0.253512325969505i</v>
      </c>
      <c r="BA88" s="12">
        <f t="shared" si="111"/>
        <v>-0.564353922544515</v>
      </c>
      <c r="BB88" s="18">
        <f t="shared" si="112"/>
        <v>0.25351232596950501</v>
      </c>
    </row>
    <row r="89" spans="1:54" ht="18.75" customHeight="1" x14ac:dyDescent="0.15">
      <c r="A89" s="8">
        <f>BFU725F_2V_5mA_S_N!B103*1000000</f>
        <v>4500000000</v>
      </c>
      <c r="B89" s="7">
        <f t="shared" ref="B89:B116" si="119">A89/1000000000</f>
        <v>4.5</v>
      </c>
      <c r="C89" s="6" t="str">
        <f>COMPLEX(BFU725F_2V_5mA_S_N!C103*COS(BFU725F_2V_5mA_S_N!D103*PI()/180),BFU725F_2V_5mA_S_N!C103*SIN(BFU725F_2V_5mA_S_N!D103*PI()/180))</f>
        <v>-0.526120597692024-0.213314591822002i</v>
      </c>
      <c r="D89" s="6" t="str">
        <f>COMPLEX(BFU725F_2V_5mA_S_N!E103*COS(BFU725F_2V_5mA_S_N!F103*PI()/180),BFU725F_2V_5mA_S_N!E103*SIN(BFU725F_2V_5mA_S_N!F103*PI()/180))</f>
        <v>2.48146504078371+5.54738457846292i</v>
      </c>
      <c r="E89" s="6" t="str">
        <f>COMPLEX(BFU725F_2V_5mA_S_N!G103*COS(BFU725F_2V_5mA_S_N!H103*PI()/180),BFU725F_2V_5mA_S_N!G103*SIN(BFU725F_2V_5mA_S_N!H103*PI()/180))</f>
        <v>0.0781139506198314+0.0163757767010467i</v>
      </c>
      <c r="F89" s="5" t="str">
        <f>COMPLEX(BFU725F_2V_5mA_S_N!I103*COS(BFU725F_2V_5mA_S_N!J103*PI()/180),BFU725F_2V_5mA_S_N!I103*SIN(BFU725F_2V_5mA_S_N!J103*PI()/180))</f>
        <v>-0.0180324721342292-0.389602913681004i</v>
      </c>
      <c r="G89" s="4" t="str">
        <f t="shared" ref="G89:G116" si="120">IMCONJUGATE(C89)</f>
        <v>-0.526120597692024+0.213314591822002i</v>
      </c>
      <c r="H89" s="4" t="str">
        <f t="shared" ref="H89:H116" si="121">IMCONJUGATE(F89)</f>
        <v>-0.0180324721342292+0.389602913681004i</v>
      </c>
      <c r="I89" s="4">
        <f t="shared" si="78"/>
        <v>0.56771999999999989</v>
      </c>
      <c r="J89" s="4">
        <f t="shared" si="79"/>
        <v>0.39001999999999953</v>
      </c>
      <c r="K89" s="8">
        <f t="shared" ref="K89:K116" si="122">1/(1-I89^2)</f>
        <v>1.4755922254572893</v>
      </c>
      <c r="L89" s="8">
        <f t="shared" si="113"/>
        <v>1.6896635836698228</v>
      </c>
      <c r="M89" s="8">
        <f t="shared" ref="M89:M116" si="123">1/(1-J89^2)</f>
        <v>1.1794060610995578</v>
      </c>
      <c r="N89" s="8">
        <f t="shared" si="114"/>
        <v>0.7166335533540179</v>
      </c>
      <c r="O89" s="8">
        <f t="shared" si="80"/>
        <v>36.931144409999931</v>
      </c>
      <c r="P89" s="8">
        <f t="shared" si="115"/>
        <v>15.673927656322222</v>
      </c>
      <c r="Q89" s="8">
        <f t="shared" ref="Q89:Q116" si="124">K89*M89*O89</f>
        <v>64.272098406746423</v>
      </c>
      <c r="R89" s="8">
        <f t="shared" si="116"/>
        <v>18.080224793346062</v>
      </c>
      <c r="S89" s="11">
        <f t="shared" si="82"/>
        <v>-0.54206728326603548</v>
      </c>
      <c r="T89" s="23">
        <f t="shared" si="83"/>
        <v>2.7542287033381672</v>
      </c>
      <c r="U89" s="9">
        <f t="shared" si="84"/>
        <v>4.4000000000000004</v>
      </c>
      <c r="V89" s="8">
        <f t="shared" ref="V89:V116" si="125">T89/$K89</f>
        <v>1.8665242712868222</v>
      </c>
      <c r="W89" s="8" t="e">
        <f t="shared" si="117"/>
        <v>#NUM!</v>
      </c>
      <c r="X89" s="12" t="str">
        <f t="shared" si="81"/>
        <v>-0.767628886692888+0.311233666490137i</v>
      </c>
      <c r="Y89" s="12">
        <f t="shared" si="118"/>
        <v>-0.76762888669288798</v>
      </c>
      <c r="Z89" s="18">
        <f t="shared" ref="Z89:Z116" si="126">IMAGINARY(X89)</f>
        <v>0.31123366649013701</v>
      </c>
      <c r="AA89" s="23">
        <f t="shared" si="85"/>
        <v>2.4310465322128794</v>
      </c>
      <c r="AB89" s="9">
        <f t="shared" si="86"/>
        <v>3.8579327167339645</v>
      </c>
      <c r="AC89" s="8">
        <f t="shared" si="87"/>
        <v>1.64750565249115</v>
      </c>
      <c r="AD89" s="8" t="e">
        <f t="shared" si="88"/>
        <v>#NUM!</v>
      </c>
      <c r="AE89" s="12" t="str">
        <f t="shared" si="89"/>
        <v>-0.717126065955112+0.290757394246099i</v>
      </c>
      <c r="AF89" s="12">
        <f t="shared" si="90"/>
        <v>-0.71712606595511197</v>
      </c>
      <c r="AG89" s="18">
        <f t="shared" si="91"/>
        <v>0.29075739424609898</v>
      </c>
      <c r="AH89" s="23">
        <f t="shared" si="92"/>
        <v>2.1457866714631479</v>
      </c>
      <c r="AI89" s="9">
        <f t="shared" si="93"/>
        <v>3.3158654334679292</v>
      </c>
      <c r="AJ89" s="8">
        <f t="shared" si="94"/>
        <v>1.4541867559638055</v>
      </c>
      <c r="AK89" s="8" t="e">
        <f t="shared" si="95"/>
        <v>#NUM!</v>
      </c>
      <c r="AL89" s="12" t="str">
        <f t="shared" si="96"/>
        <v>-0.667381545580486+0.270588573436489i</v>
      </c>
      <c r="AM89" s="12">
        <f t="shared" si="97"/>
        <v>-0.66738154558048601</v>
      </c>
      <c r="AN89" s="18">
        <f t="shared" si="98"/>
        <v>0.27058857343648901</v>
      </c>
      <c r="AO89" s="23">
        <f t="shared" si="99"/>
        <v>1.893999303763924</v>
      </c>
      <c r="AP89" s="9">
        <f t="shared" si="100"/>
        <v>2.7737981502018938</v>
      </c>
      <c r="AQ89" s="8">
        <f t="shared" si="101"/>
        <v>1.2835519671953879</v>
      </c>
      <c r="AR89" s="8" t="e">
        <f t="shared" si="102"/>
        <v>#NUM!</v>
      </c>
      <c r="AS89" s="12" t="str">
        <f t="shared" si="103"/>
        <v>-0.618754816191499+0.250872958847831i</v>
      </c>
      <c r="AT89" s="12">
        <f t="shared" si="104"/>
        <v>-0.61875481619149897</v>
      </c>
      <c r="AU89" s="18">
        <f t="shared" si="105"/>
        <v>0.25087295884783101</v>
      </c>
      <c r="AV89" s="23">
        <f t="shared" si="106"/>
        <v>1.6717567549304431</v>
      </c>
      <c r="AW89" s="9">
        <f t="shared" si="107"/>
        <v>2.2317308669358584</v>
      </c>
      <c r="AX89" s="8">
        <f t="shared" si="108"/>
        <v>1.1329395249506427</v>
      </c>
      <c r="AY89" s="8" t="e">
        <f t="shared" si="109"/>
        <v>#NUM!</v>
      </c>
      <c r="AZ89" s="12" t="str">
        <f t="shared" si="110"/>
        <v>-0.571572533738285+0.231742992511426i</v>
      </c>
      <c r="BA89" s="12">
        <f t="shared" si="111"/>
        <v>-0.57157253373828498</v>
      </c>
      <c r="BB89" s="18">
        <f t="shared" si="112"/>
        <v>0.23174299251142599</v>
      </c>
    </row>
    <row r="90" spans="1:54" ht="18.75" customHeight="1" x14ac:dyDescent="0.15">
      <c r="A90" s="8">
        <f>BFU725F_2V_5mA_S_N!B104*1000000</f>
        <v>4600000000</v>
      </c>
      <c r="B90" s="7">
        <f t="shared" si="119"/>
        <v>4.5999999999999996</v>
      </c>
      <c r="C90" s="6" t="str">
        <f>COMPLEX(BFU725F_2V_5mA_S_N!C104*COS(BFU725F_2V_5mA_S_N!D104*PI()/180),BFU725F_2V_5mA_S_N!C104*SIN(BFU725F_2V_5mA_S_N!D104*PI()/180))</f>
        <v>-0.53330797728487-0.191477129089405i</v>
      </c>
      <c r="D90" s="6" t="str">
        <f>COMPLEX(BFU725F_2V_5mA_S_N!E104*COS(BFU725F_2V_5mA_S_N!F104*PI()/180),BFU725F_2V_5mA_S_N!E104*SIN(BFU725F_2V_5mA_S_N!F104*PI()/180))</f>
        <v>2.59005677463811+5.36734925863328i</v>
      </c>
      <c r="E90" s="6" t="str">
        <f>COMPLEX(BFU725F_2V_5mA_S_N!G104*COS(BFU725F_2V_5mA_S_N!H104*PI()/180),BFU725F_2V_5mA_S_N!G104*SIN(BFU725F_2V_5mA_S_N!H104*PI()/180))</f>
        <v>0.0784141154869563+0.0153842378231187i</v>
      </c>
      <c r="F90" s="5" t="str">
        <f>COMPLEX(BFU725F_2V_5mA_S_N!I104*COS(BFU725F_2V_5mA_S_N!J104*PI()/180),BFU725F_2V_5mA_S_N!I104*SIN(BFU725F_2V_5mA_S_N!J104*PI()/180))</f>
        <v>-0.0273674307077322-0.379935613145777i</v>
      </c>
      <c r="G90" s="4" t="str">
        <f t="shared" si="120"/>
        <v>-0.53330797728487+0.191477129089405i</v>
      </c>
      <c r="H90" s="4" t="str">
        <f t="shared" si="121"/>
        <v>-0.0273674307077322+0.379935613145777i</v>
      </c>
      <c r="I90" s="4">
        <f t="shared" si="78"/>
        <v>0.56664000000000003</v>
      </c>
      <c r="J90" s="4">
        <f t="shared" si="79"/>
        <v>0.38092000000000004</v>
      </c>
      <c r="K90" s="8">
        <f t="shared" si="122"/>
        <v>1.4729295208833173</v>
      </c>
      <c r="L90" s="8">
        <f t="shared" si="113"/>
        <v>1.681819665142126</v>
      </c>
      <c r="M90" s="8">
        <f t="shared" si="123"/>
        <v>1.1697275169907086</v>
      </c>
      <c r="N90" s="8">
        <f t="shared" si="114"/>
        <v>0.6808470649024122</v>
      </c>
      <c r="O90" s="8">
        <f t="shared" si="80"/>
        <v>35.516832159999993</v>
      </c>
      <c r="P90" s="8">
        <f t="shared" si="115"/>
        <v>15.504342229628627</v>
      </c>
      <c r="Q90" s="8">
        <f t="shared" si="124"/>
        <v>61.192880355680941</v>
      </c>
      <c r="R90" s="8">
        <f t="shared" si="116"/>
        <v>17.867008959673164</v>
      </c>
      <c r="S90" s="11">
        <f t="shared" si="82"/>
        <v>-0.54363606697157485</v>
      </c>
      <c r="T90" s="23">
        <f t="shared" si="83"/>
        <v>2.7542287033381672</v>
      </c>
      <c r="U90" s="9">
        <f t="shared" si="84"/>
        <v>4.4000000000000004</v>
      </c>
      <c r="V90" s="8">
        <f t="shared" si="125"/>
        <v>1.8698985011084939</v>
      </c>
      <c r="W90" s="8" t="e">
        <f t="shared" si="117"/>
        <v>#NUM!</v>
      </c>
      <c r="X90" s="12" t="str">
        <f t="shared" si="81"/>
        <v>-0.779508887040689+0.27987228796036i</v>
      </c>
      <c r="Y90" s="12">
        <f t="shared" si="118"/>
        <v>-0.77950888704068899</v>
      </c>
      <c r="Z90" s="18">
        <f t="shared" si="126"/>
        <v>0.27987228796036001</v>
      </c>
      <c r="AA90" s="23">
        <f t="shared" si="85"/>
        <v>2.4301685340779762</v>
      </c>
      <c r="AB90" s="9">
        <f t="shared" si="86"/>
        <v>3.8563639330284252</v>
      </c>
      <c r="AC90" s="8">
        <f t="shared" si="87"/>
        <v>1.6498878592782917</v>
      </c>
      <c r="AD90" s="8" t="e">
        <f t="shared" si="88"/>
        <v>#NUM!</v>
      </c>
      <c r="AE90" s="12" t="str">
        <f t="shared" si="89"/>
        <v>-0.727990975645619+0.261375467753711i</v>
      </c>
      <c r="AF90" s="12">
        <f t="shared" si="90"/>
        <v>-0.72799097564561899</v>
      </c>
      <c r="AG90" s="18">
        <f t="shared" si="91"/>
        <v>0.26137546775371101</v>
      </c>
      <c r="AH90" s="23">
        <f t="shared" si="92"/>
        <v>2.1442370043071874</v>
      </c>
      <c r="AI90" s="9">
        <f t="shared" si="93"/>
        <v>3.3127278660568504</v>
      </c>
      <c r="AJ90" s="8">
        <f t="shared" si="94"/>
        <v>1.4557634794509966</v>
      </c>
      <c r="AK90" s="8" t="e">
        <f t="shared" si="95"/>
        <v>#NUM!</v>
      </c>
      <c r="AL90" s="12" t="str">
        <f t="shared" si="96"/>
        <v>-0.677261847907169+0.24316184981756i</v>
      </c>
      <c r="AM90" s="12">
        <f t="shared" si="97"/>
        <v>-0.67726184790716903</v>
      </c>
      <c r="AN90" s="18">
        <f t="shared" si="98"/>
        <v>0.24316184981756001</v>
      </c>
      <c r="AO90" s="23">
        <f t="shared" si="99"/>
        <v>1.8919479312510659</v>
      </c>
      <c r="AP90" s="9">
        <f t="shared" si="100"/>
        <v>2.7690917990852757</v>
      </c>
      <c r="AQ90" s="8">
        <f t="shared" si="101"/>
        <v>1.2844796064080939</v>
      </c>
      <c r="AR90" s="8" t="e">
        <f t="shared" si="102"/>
        <v>#NUM!</v>
      </c>
      <c r="AS90" s="12" t="str">
        <f t="shared" si="103"/>
        <v>-0.627689459723795+0.225363543818496i</v>
      </c>
      <c r="AT90" s="12">
        <f t="shared" si="104"/>
        <v>-0.62768945972379497</v>
      </c>
      <c r="AU90" s="18">
        <f t="shared" si="105"/>
        <v>0.22536354381849599</v>
      </c>
      <c r="AV90" s="23">
        <f t="shared" si="106"/>
        <v>1.6693429725235662</v>
      </c>
      <c r="AW90" s="9">
        <f t="shared" si="107"/>
        <v>2.225455732113701</v>
      </c>
      <c r="AX90" s="8">
        <f t="shared" si="108"/>
        <v>1.1333488458581913</v>
      </c>
      <c r="AY90" s="8" t="e">
        <f t="shared" si="109"/>
        <v>#NUM!</v>
      </c>
      <c r="AZ90" s="12" t="str">
        <f t="shared" si="110"/>
        <v>-0.579607635612533+0.208100405005013i</v>
      </c>
      <c r="BA90" s="12">
        <f t="shared" si="111"/>
        <v>-0.57960763561253303</v>
      </c>
      <c r="BB90" s="18">
        <f t="shared" si="112"/>
        <v>0.20810040500501301</v>
      </c>
    </row>
    <row r="91" spans="1:54" ht="18.75" customHeight="1" x14ac:dyDescent="0.15">
      <c r="A91" s="8">
        <f>BFU725F_2V_5mA_S_N!B105*1000000</f>
        <v>4700000000</v>
      </c>
      <c r="B91" s="7">
        <f t="shared" si="119"/>
        <v>4.7</v>
      </c>
      <c r="C91" s="6" t="str">
        <f>COMPLEX(BFU725F_2V_5mA_S_N!C105*COS(BFU725F_2V_5mA_S_N!D105*PI()/180),BFU725F_2V_5mA_S_N!C105*SIN(BFU725F_2V_5mA_S_N!D105*PI()/180))</f>
        <v>-0.537464203776611-0.169771255690632i</v>
      </c>
      <c r="D91" s="6" t="str">
        <f>COMPLEX(BFU725F_2V_5mA_S_N!E105*COS(BFU725F_2V_5mA_S_N!F105*PI()/180),BFU725F_2V_5mA_S_N!E105*SIN(BFU725F_2V_5mA_S_N!F105*PI()/180))</f>
        <v>2.68702553260042+5.20156081836533i</v>
      </c>
      <c r="E91" s="6" t="str">
        <f>COMPLEX(BFU725F_2V_5mA_S_N!G105*COS(BFU725F_2V_5mA_S_N!H105*PI()/180),BFU725F_2V_5mA_S_N!G105*SIN(BFU725F_2V_5mA_S_N!H105*PI()/180))</f>
        <v>0.0784926654405857+0.0145619262473164i</v>
      </c>
      <c r="F91" s="5" t="str">
        <f>COMPLEX(BFU725F_2V_5mA_S_N!I105*COS(BFU725F_2V_5mA_S_N!J105*PI()/180),BFU725F_2V_5mA_S_N!I105*SIN(BFU725F_2V_5mA_S_N!J105*PI()/180))</f>
        <v>-0.0371867855636387-0.371252225689549i</v>
      </c>
      <c r="G91" s="4" t="str">
        <f t="shared" si="120"/>
        <v>-0.537464203776611+0.169771255690632i</v>
      </c>
      <c r="H91" s="4" t="str">
        <f t="shared" si="121"/>
        <v>-0.0371867855636387+0.371252225689549i</v>
      </c>
      <c r="I91" s="4">
        <f t="shared" si="78"/>
        <v>0.56364000000000036</v>
      </c>
      <c r="J91" s="4">
        <f t="shared" si="79"/>
        <v>0.37310999999999989</v>
      </c>
      <c r="K91" s="8">
        <f t="shared" si="122"/>
        <v>1.4656095802409985</v>
      </c>
      <c r="L91" s="8">
        <f t="shared" si="113"/>
        <v>1.6601829518308364</v>
      </c>
      <c r="M91" s="8">
        <f t="shared" si="123"/>
        <v>1.161724979943251</v>
      </c>
      <c r="N91" s="8">
        <f t="shared" si="114"/>
        <v>0.65103327856657378</v>
      </c>
      <c r="O91" s="8">
        <f t="shared" si="80"/>
        <v>34.276341159999966</v>
      </c>
      <c r="P91" s="8">
        <f t="shared" si="115"/>
        <v>15.349944568092385</v>
      </c>
      <c r="Q91" s="8">
        <f t="shared" si="124"/>
        <v>58.360107050007059</v>
      </c>
      <c r="R91" s="8">
        <f t="shared" si="116"/>
        <v>17.661160798489796</v>
      </c>
      <c r="S91" s="11">
        <f t="shared" si="82"/>
        <v>-0.54796340963383283</v>
      </c>
      <c r="T91" s="23">
        <f t="shared" si="83"/>
        <v>2.7542287033381672</v>
      </c>
      <c r="U91" s="9">
        <f t="shared" si="84"/>
        <v>4.4000000000000004</v>
      </c>
      <c r="V91" s="8">
        <f t="shared" si="125"/>
        <v>1.8792376499649202</v>
      </c>
      <c r="W91" s="8" t="e">
        <f t="shared" si="117"/>
        <v>#NUM!</v>
      </c>
      <c r="X91" s="12" t="str">
        <f t="shared" si="81"/>
        <v>-0.789496746875232+0.249381918160983i</v>
      </c>
      <c r="Y91" s="12">
        <f t="shared" si="118"/>
        <v>-0.78949674687523197</v>
      </c>
      <c r="Z91" s="18">
        <f t="shared" si="126"/>
        <v>0.24938191816098301</v>
      </c>
      <c r="AA91" s="23">
        <f t="shared" si="85"/>
        <v>2.4277483019646273</v>
      </c>
      <c r="AB91" s="9">
        <f t="shared" si="86"/>
        <v>3.8520365903661675</v>
      </c>
      <c r="AC91" s="8">
        <f t="shared" si="87"/>
        <v>1.6564768234971683</v>
      </c>
      <c r="AD91" s="8" t="e">
        <f t="shared" si="88"/>
        <v>#NUM!</v>
      </c>
      <c r="AE91" s="12" t="str">
        <f t="shared" si="89"/>
        <v>-0.736661671543654+0.23269266328499i</v>
      </c>
      <c r="AF91" s="12">
        <f t="shared" si="90"/>
        <v>-0.73666167154365403</v>
      </c>
      <c r="AG91" s="18">
        <f t="shared" si="91"/>
        <v>0.23269266328499</v>
      </c>
      <c r="AH91" s="23">
        <f t="shared" si="92"/>
        <v>2.1399681916569095</v>
      </c>
      <c r="AI91" s="9">
        <f t="shared" si="93"/>
        <v>3.3040731807323347</v>
      </c>
      <c r="AJ91" s="8">
        <f t="shared" si="94"/>
        <v>1.4601215907070029</v>
      </c>
      <c r="AK91" s="8" t="e">
        <f t="shared" si="95"/>
        <v>#NUM!</v>
      </c>
      <c r="AL91" s="12" t="str">
        <f t="shared" si="96"/>
        <v>-0.684679362738106+0.216272775639255i</v>
      </c>
      <c r="AM91" s="12">
        <f t="shared" si="97"/>
        <v>-0.68467936273810603</v>
      </c>
      <c r="AN91" s="18">
        <f t="shared" si="98"/>
        <v>0.21627277563925501</v>
      </c>
      <c r="AO91" s="23">
        <f t="shared" si="99"/>
        <v>1.886300922380407</v>
      </c>
      <c r="AP91" s="9">
        <f t="shared" si="100"/>
        <v>2.7561097710985019</v>
      </c>
      <c r="AQ91" s="8">
        <f t="shared" si="101"/>
        <v>1.2870418887888491</v>
      </c>
      <c r="AR91" s="8" t="e">
        <f t="shared" si="102"/>
        <v>#NUM!</v>
      </c>
      <c r="AS91" s="12" t="str">
        <f t="shared" si="103"/>
        <v>-0.633930590376891+0.200242530744839i</v>
      </c>
      <c r="AT91" s="12">
        <f t="shared" si="104"/>
        <v>-0.63393059037689103</v>
      </c>
      <c r="AU91" s="18">
        <f t="shared" si="105"/>
        <v>0.200242530744839</v>
      </c>
      <c r="AV91" s="23">
        <f t="shared" si="106"/>
        <v>1.6627028306519951</v>
      </c>
      <c r="AW91" s="9">
        <f t="shared" si="107"/>
        <v>2.208146361464669</v>
      </c>
      <c r="AX91" s="8">
        <f t="shared" si="108"/>
        <v>1.1344786859121019</v>
      </c>
      <c r="AY91" s="8" t="e">
        <f t="shared" si="109"/>
        <v>#NUM!</v>
      </c>
      <c r="AZ91" s="12" t="str">
        <f t="shared" si="110"/>
        <v>-0.584759281594515+0.184710566425583i</v>
      </c>
      <c r="BA91" s="12">
        <f t="shared" si="111"/>
        <v>-0.58475928159451496</v>
      </c>
      <c r="BB91" s="18">
        <f t="shared" si="112"/>
        <v>0.18471056642558301</v>
      </c>
    </row>
    <row r="92" spans="1:54" ht="18.75" customHeight="1" x14ac:dyDescent="0.15">
      <c r="A92" s="8">
        <f>BFU725F_2V_5mA_S_N!B106*1000000</f>
        <v>4800000000</v>
      </c>
      <c r="B92" s="7">
        <f t="shared" si="119"/>
        <v>4.8</v>
      </c>
      <c r="C92" s="6" t="str">
        <f>COMPLEX(BFU725F_2V_5mA_S_N!C106*COS(BFU725F_2V_5mA_S_N!D106*PI()/180),BFU725F_2V_5mA_S_N!C106*SIN(BFU725F_2V_5mA_S_N!D106*PI()/180))</f>
        <v>-0.541406078980362-0.148111942945564i</v>
      </c>
      <c r="D92" s="6" t="str">
        <f>COMPLEX(BFU725F_2V_5mA_S_N!E106*COS(BFU725F_2V_5mA_S_N!F106*PI()/180),BFU725F_2V_5mA_S_N!E106*SIN(BFU725F_2V_5mA_S_N!F106*PI()/180))</f>
        <v>2.77288741124312+5.03345371435652i</v>
      </c>
      <c r="E92" s="6" t="str">
        <f>COMPLEX(BFU725F_2V_5mA_S_N!G106*COS(BFU725F_2V_5mA_S_N!H106*PI()/180),BFU725F_2V_5mA_S_N!G106*SIN(BFU725F_2V_5mA_S_N!H106*PI()/180))</f>
        <v>0.0787932774565336+0.0137091194705462i</v>
      </c>
      <c r="F92" s="5" t="str">
        <f>COMPLEX(BFU725F_2V_5mA_S_N!I106*COS(BFU725F_2V_5mA_S_N!J106*PI()/180),BFU725F_2V_5mA_S_N!I106*SIN(BFU725F_2V_5mA_S_N!J106*PI()/180))</f>
        <v>-0.0457052141899479-0.362812480209613i</v>
      </c>
      <c r="G92" s="4" t="str">
        <f t="shared" si="120"/>
        <v>-0.541406078980362+0.148111942945564i</v>
      </c>
      <c r="H92" s="4" t="str">
        <f t="shared" si="121"/>
        <v>-0.0457052141899479+0.362812480209613i</v>
      </c>
      <c r="I92" s="4">
        <f t="shared" si="78"/>
        <v>0.56129999999999991</v>
      </c>
      <c r="J92" s="4">
        <f t="shared" si="79"/>
        <v>0.36567999999999978</v>
      </c>
      <c r="K92" s="8">
        <f t="shared" si="122"/>
        <v>1.4599769723672056</v>
      </c>
      <c r="L92" s="8">
        <f t="shared" si="113"/>
        <v>1.6434600588531203</v>
      </c>
      <c r="M92" s="8">
        <f t="shared" si="123"/>
        <v>1.1543636582708559</v>
      </c>
      <c r="N92" s="8">
        <f t="shared" si="114"/>
        <v>0.62342645822038389</v>
      </c>
      <c r="O92" s="8">
        <f t="shared" si="80"/>
        <v>33.024560890000025</v>
      </c>
      <c r="P92" s="8">
        <f t="shared" si="115"/>
        <v>15.188370517424993</v>
      </c>
      <c r="Q92" s="8">
        <f t="shared" si="124"/>
        <v>55.657757398238488</v>
      </c>
      <c r="R92" s="8">
        <f t="shared" si="116"/>
        <v>17.455257034498494</v>
      </c>
      <c r="S92" s="11">
        <f t="shared" si="82"/>
        <v>-0.55130798822937599</v>
      </c>
      <c r="T92" s="23">
        <f t="shared" si="83"/>
        <v>2.7542287033381672</v>
      </c>
      <c r="U92" s="9">
        <f t="shared" si="84"/>
        <v>4.4000000000000004</v>
      </c>
      <c r="V92" s="8">
        <f t="shared" si="125"/>
        <v>1.8864877703327489</v>
      </c>
      <c r="W92" s="8" t="e">
        <f t="shared" si="117"/>
        <v>#NUM!</v>
      </c>
      <c r="X92" s="12" t="str">
        <f t="shared" si="81"/>
        <v>-0.79837419448212+0.218410464406026i</v>
      </c>
      <c r="Y92" s="12">
        <f t="shared" si="118"/>
        <v>-0.79837419448211999</v>
      </c>
      <c r="Z92" s="18">
        <f t="shared" si="126"/>
        <v>0.21841046440602599</v>
      </c>
      <c r="AA92" s="23">
        <f t="shared" si="85"/>
        <v>2.4258793698119199</v>
      </c>
      <c r="AB92" s="9">
        <f t="shared" si="86"/>
        <v>3.8486920117706247</v>
      </c>
      <c r="AC92" s="8">
        <f t="shared" si="87"/>
        <v>1.6615874193403208</v>
      </c>
      <c r="AD92" s="8" t="e">
        <f t="shared" si="88"/>
        <v>#NUM!</v>
      </c>
      <c r="AE92" s="12" t="str">
        <f t="shared" si="89"/>
        <v>-0.744426588432914+0.203652069442567i</v>
      </c>
      <c r="AF92" s="12">
        <f t="shared" si="90"/>
        <v>-0.74442658843291398</v>
      </c>
      <c r="AG92" s="18">
        <f t="shared" si="91"/>
        <v>0.203652069442567</v>
      </c>
      <c r="AH92" s="23">
        <f t="shared" si="92"/>
        <v>2.1366746740190821</v>
      </c>
      <c r="AI92" s="9">
        <f t="shared" si="93"/>
        <v>3.2973840235412486</v>
      </c>
      <c r="AJ92" s="8">
        <f t="shared" si="94"/>
        <v>1.4634988869411272</v>
      </c>
      <c r="AK92" s="8" t="e">
        <f t="shared" si="95"/>
        <v>#NUM!</v>
      </c>
      <c r="AL92" s="12" t="str">
        <f t="shared" si="96"/>
        <v>-0.691385009424248+0.189141535429595i</v>
      </c>
      <c r="AM92" s="12">
        <f t="shared" si="97"/>
        <v>-0.69138500942424796</v>
      </c>
      <c r="AN92" s="18">
        <f t="shared" si="98"/>
        <v>0.189141535429595</v>
      </c>
      <c r="AO92" s="23">
        <f t="shared" si="99"/>
        <v>1.8819479317096079</v>
      </c>
      <c r="AP92" s="9">
        <f t="shared" si="100"/>
        <v>2.7460760353118725</v>
      </c>
      <c r="AQ92" s="8">
        <f t="shared" si="101"/>
        <v>1.2890257636449012</v>
      </c>
      <c r="AR92" s="8" t="e">
        <f t="shared" si="102"/>
        <v>#NUM!</v>
      </c>
      <c r="AS92" s="12" t="str">
        <f t="shared" si="103"/>
        <v>-0.639640825508753+0.174985928550762i</v>
      </c>
      <c r="AT92" s="12">
        <f t="shared" si="104"/>
        <v>-0.63964082550875301</v>
      </c>
      <c r="AU92" s="18">
        <f t="shared" si="105"/>
        <v>0.174985928550762</v>
      </c>
      <c r="AV92" s="23">
        <f t="shared" si="106"/>
        <v>1.6575888041037554</v>
      </c>
      <c r="AW92" s="9">
        <f t="shared" si="107"/>
        <v>2.1947680470824964</v>
      </c>
      <c r="AX92" s="8">
        <f t="shared" si="108"/>
        <v>1.1353527045129637</v>
      </c>
      <c r="AY92" s="8" t="e">
        <f t="shared" si="109"/>
        <v>#NUM!</v>
      </c>
      <c r="AZ92" s="12" t="str">
        <f t="shared" si="110"/>
        <v>-0.589546296552032+0.161281616200417i</v>
      </c>
      <c r="BA92" s="12">
        <f t="shared" si="111"/>
        <v>-0.58954629655203195</v>
      </c>
      <c r="BB92" s="18">
        <f t="shared" si="112"/>
        <v>0.16128161620041701</v>
      </c>
    </row>
    <row r="93" spans="1:54" ht="18.75" customHeight="1" x14ac:dyDescent="0.15">
      <c r="A93" s="8">
        <f>BFU725F_2V_5mA_S_N!B107*1000000</f>
        <v>4900000000</v>
      </c>
      <c r="B93" s="7">
        <f t="shared" si="119"/>
        <v>4.9000000000000004</v>
      </c>
      <c r="C93" s="6" t="str">
        <f>COMPLEX(BFU725F_2V_5mA_S_N!C107*COS(BFU725F_2V_5mA_S_N!D107*PI()/180),BFU725F_2V_5mA_S_N!C107*SIN(BFU725F_2V_5mA_S_N!D107*PI()/180))</f>
        <v>-0.544140171882132-0.127727124151779i</v>
      </c>
      <c r="D93" s="6" t="str">
        <f>COMPLEX(BFU725F_2V_5mA_S_N!E107*COS(BFU725F_2V_5mA_S_N!F107*PI()/180),BFU725F_2V_5mA_S_N!E107*SIN(BFU725F_2V_5mA_S_N!F107*PI()/180))</f>
        <v>2.86444587247723+4.87063651832573i</v>
      </c>
      <c r="E93" s="6" t="str">
        <f>COMPLEX(BFU725F_2V_5mA_S_N!G107*COS(BFU725F_2V_5mA_S_N!H107*PI()/180),BFU725F_2V_5mA_S_N!G107*SIN(BFU725F_2V_5mA_S_N!H107*PI()/180))</f>
        <v>0.0789587416614906+0.0129582923347945i</v>
      </c>
      <c r="F93" s="5" t="str">
        <f>COMPLEX(BFU725F_2V_5mA_S_N!I107*COS(BFU725F_2V_5mA_S_N!J107*PI()/180),BFU725F_2V_5mA_S_N!I107*SIN(BFU725F_2V_5mA_S_N!J107*PI()/180))</f>
        <v>-0.0527626801935058-0.35388831512046i</v>
      </c>
      <c r="G93" s="4" t="str">
        <f t="shared" si="120"/>
        <v>-0.544140171882132+0.127727124151779i</v>
      </c>
      <c r="H93" s="4" t="str">
        <f t="shared" si="121"/>
        <v>-0.0527626801935058+0.35388831512046i</v>
      </c>
      <c r="I93" s="4">
        <f t="shared" si="78"/>
        <v>0.55893000000000015</v>
      </c>
      <c r="J93" s="4">
        <f t="shared" si="79"/>
        <v>0.35780000000000023</v>
      </c>
      <c r="K93" s="8">
        <f t="shared" si="122"/>
        <v>1.4543397207927573</v>
      </c>
      <c r="L93" s="8">
        <f t="shared" si="113"/>
        <v>1.6266586569252286</v>
      </c>
      <c r="M93" s="8">
        <f t="shared" si="123"/>
        <v>1.1468163986854918</v>
      </c>
      <c r="N93" s="8">
        <f t="shared" si="114"/>
        <v>0.5949389443114419</v>
      </c>
      <c r="O93" s="8">
        <f t="shared" si="80"/>
        <v>31.92815025000003</v>
      </c>
      <c r="P93" s="8">
        <f t="shared" si="115"/>
        <v>15.041737585178982</v>
      </c>
      <c r="Q93" s="8">
        <f t="shared" si="124"/>
        <v>53.251705143978739</v>
      </c>
      <c r="R93" s="8">
        <f t="shared" si="116"/>
        <v>17.263335186415652</v>
      </c>
      <c r="S93" s="11">
        <f t="shared" si="82"/>
        <v>-0.55466826861495433</v>
      </c>
      <c r="T93" s="23">
        <f t="shared" si="83"/>
        <v>2.7542287033381672</v>
      </c>
      <c r="U93" s="9">
        <f t="shared" si="84"/>
        <v>4.4000000000000004</v>
      </c>
      <c r="V93" s="8">
        <f t="shared" si="125"/>
        <v>1.8938000963329553</v>
      </c>
      <c r="W93" s="8" t="e">
        <f t="shared" si="117"/>
        <v>#NUM!</v>
      </c>
      <c r="X93" s="12" t="str">
        <f t="shared" si="81"/>
        <v>-0.805559791111581+0.189090680614696i</v>
      </c>
      <c r="Y93" s="12">
        <f t="shared" si="118"/>
        <v>-0.80555979111158105</v>
      </c>
      <c r="Z93" s="18">
        <f t="shared" si="126"/>
        <v>0.189090680614696</v>
      </c>
      <c r="AA93" s="23">
        <f t="shared" si="85"/>
        <v>2.4240031124746011</v>
      </c>
      <c r="AB93" s="9">
        <f t="shared" si="86"/>
        <v>3.8453317313850457</v>
      </c>
      <c r="AC93" s="8">
        <f t="shared" si="87"/>
        <v>1.6667378864913918</v>
      </c>
      <c r="AD93" s="8" t="e">
        <f t="shared" si="88"/>
        <v>#NUM!</v>
      </c>
      <c r="AE93" s="12" t="str">
        <f t="shared" si="89"/>
        <v>-0.750596694660454+0.17618908171253i</v>
      </c>
      <c r="AF93" s="12">
        <f t="shared" si="90"/>
        <v>-0.75059669466045398</v>
      </c>
      <c r="AG93" s="18">
        <f t="shared" si="91"/>
        <v>0.17618908171253</v>
      </c>
      <c r="AH93" s="23">
        <f t="shared" si="92"/>
        <v>2.1333707989336568</v>
      </c>
      <c r="AI93" s="9">
        <f t="shared" si="93"/>
        <v>3.2906634627700915</v>
      </c>
      <c r="AJ93" s="8">
        <f t="shared" si="94"/>
        <v>1.466899905457276</v>
      </c>
      <c r="AK93" s="8" t="e">
        <f t="shared" si="95"/>
        <v>#NUM!</v>
      </c>
      <c r="AL93" s="12" t="str">
        <f t="shared" si="96"/>
        <v>-0.696593476528388+0.163512796991459i</v>
      </c>
      <c r="AM93" s="12">
        <f t="shared" si="97"/>
        <v>-0.69659347652838799</v>
      </c>
      <c r="AN93" s="18">
        <f t="shared" si="98"/>
        <v>0.16351279699145899</v>
      </c>
      <c r="AO93" s="23">
        <f t="shared" si="99"/>
        <v>1.8775846212080793</v>
      </c>
      <c r="AP93" s="9">
        <f t="shared" si="100"/>
        <v>2.7359951941551373</v>
      </c>
      <c r="AQ93" s="8">
        <f t="shared" si="101"/>
        <v>1.2910220317606482</v>
      </c>
      <c r="AR93" s="8" t="e">
        <f t="shared" si="102"/>
        <v>#NUM!</v>
      </c>
      <c r="AS93" s="12" t="str">
        <f t="shared" si="103"/>
        <v>-0.643951411247658+0.151156018434822i</v>
      </c>
      <c r="AT93" s="12">
        <f t="shared" si="104"/>
        <v>-0.64395141124765798</v>
      </c>
      <c r="AU93" s="18">
        <f t="shared" si="105"/>
        <v>0.15115601843482199</v>
      </c>
      <c r="AV93" s="23">
        <f t="shared" si="106"/>
        <v>1.6524666089735469</v>
      </c>
      <c r="AW93" s="9">
        <f t="shared" si="107"/>
        <v>2.181326925540183</v>
      </c>
      <c r="AX93" s="8">
        <f t="shared" si="108"/>
        <v>1.1362315044746156</v>
      </c>
      <c r="AY93" s="8" t="e">
        <f t="shared" si="109"/>
        <v>#NUM!</v>
      </c>
      <c r="AZ93" s="12" t="str">
        <f t="shared" si="110"/>
        <v>-0.593030369741702+0.139203219273032i</v>
      </c>
      <c r="BA93" s="12">
        <f t="shared" si="111"/>
        <v>-0.59303036974170198</v>
      </c>
      <c r="BB93" s="18">
        <f t="shared" si="112"/>
        <v>0.139203219273032</v>
      </c>
    </row>
    <row r="94" spans="1:54" ht="18.75" customHeight="1" x14ac:dyDescent="0.15">
      <c r="A94" s="8">
        <f>BFU725F_2V_5mA_S_N!B108*1000000</f>
        <v>5000000000</v>
      </c>
      <c r="B94" s="7">
        <f t="shared" si="119"/>
        <v>5</v>
      </c>
      <c r="C94" s="6" t="str">
        <f>COMPLEX(BFU725F_2V_5mA_S_N!C108*COS(BFU725F_2V_5mA_S_N!D108*PI()/180),BFU725F_2V_5mA_S_N!C108*SIN(BFU725F_2V_5mA_S_N!D108*PI()/180))</f>
        <v>-0.54721873308875-0.107459234394926i</v>
      </c>
      <c r="D94" s="6" t="str">
        <f>COMPLEX(BFU725F_2V_5mA_S_N!E108*COS(BFU725F_2V_5mA_S_N!F108*PI()/180),BFU725F_2V_5mA_S_N!E108*SIN(BFU725F_2V_5mA_S_N!F108*PI()/180))</f>
        <v>2.93306693035803+4.71400279826392i</v>
      </c>
      <c r="E94" s="6" t="str">
        <f>COMPLEX(BFU725F_2V_5mA_S_N!G108*COS(BFU725F_2V_5mA_S_N!H108*PI()/180),BFU725F_2V_5mA_S_N!G108*SIN(BFU725F_2V_5mA_S_N!H108*PI()/180))</f>
        <v>0.0794095228112928+0.0121655490169071i</v>
      </c>
      <c r="F94" s="5" t="str">
        <f>COMPLEX(BFU725F_2V_5mA_S_N!I108*COS(BFU725F_2V_5mA_S_N!J108*PI()/180),BFU725F_2V_5mA_S_N!I108*SIN(BFU725F_2V_5mA_S_N!J108*PI()/180))</f>
        <v>-0.0608039939289821-0.344484993029137i</v>
      </c>
      <c r="G94" s="4" t="str">
        <f t="shared" si="120"/>
        <v>-0.54721873308875+0.107459234394926i</v>
      </c>
      <c r="H94" s="4" t="str">
        <f t="shared" si="121"/>
        <v>-0.0608039939289821+0.344484993029137i</v>
      </c>
      <c r="I94" s="4">
        <f t="shared" si="78"/>
        <v>0.55767000000000022</v>
      </c>
      <c r="J94" s="4">
        <f t="shared" si="79"/>
        <v>0.3498100000000004</v>
      </c>
      <c r="K94" s="8">
        <f t="shared" si="122"/>
        <v>1.4513700234985421</v>
      </c>
      <c r="L94" s="8">
        <f t="shared" si="113"/>
        <v>1.6177814894835372</v>
      </c>
      <c r="M94" s="8">
        <f t="shared" si="123"/>
        <v>1.1394284867745046</v>
      </c>
      <c r="N94" s="8">
        <f t="shared" si="114"/>
        <v>0.56687073023348455</v>
      </c>
      <c r="O94" s="8">
        <f t="shared" si="80"/>
        <v>30.824703999999947</v>
      </c>
      <c r="P94" s="8">
        <f t="shared" si="115"/>
        <v>14.888989148935963</v>
      </c>
      <c r="Q94" s="8">
        <f t="shared" si="124"/>
        <v>50.975810172409524</v>
      </c>
      <c r="R94" s="8">
        <f t="shared" si="116"/>
        <v>17.073641368652982</v>
      </c>
      <c r="S94" s="11">
        <f t="shared" si="82"/>
        <v>-0.55644370210329264</v>
      </c>
      <c r="T94" s="23">
        <f t="shared" si="83"/>
        <v>2.7542287033381672</v>
      </c>
      <c r="U94" s="9">
        <f t="shared" si="84"/>
        <v>4.4000000000000004</v>
      </c>
      <c r="V94" s="8">
        <f t="shared" si="125"/>
        <v>1.8976750647633407</v>
      </c>
      <c r="W94" s="8" t="e">
        <f t="shared" si="117"/>
        <v>#NUM!</v>
      </c>
      <c r="X94" s="12" t="str">
        <f t="shared" si="81"/>
        <v>-0.811808239935559+0.159417590561211i</v>
      </c>
      <c r="Y94" s="12">
        <f t="shared" si="118"/>
        <v>-0.81180823993555895</v>
      </c>
      <c r="Z94" s="18">
        <f t="shared" si="126"/>
        <v>0.15941759056121099</v>
      </c>
      <c r="AA94" s="23">
        <f t="shared" si="85"/>
        <v>2.4230123615176176</v>
      </c>
      <c r="AB94" s="9">
        <f t="shared" si="86"/>
        <v>3.8435562978967077</v>
      </c>
      <c r="AC94" s="8">
        <f t="shared" si="87"/>
        <v>1.6694656237124987</v>
      </c>
      <c r="AD94" s="8" t="e">
        <f t="shared" si="88"/>
        <v>#NUM!</v>
      </c>
      <c r="AE94" s="12" t="str">
        <f t="shared" si="89"/>
        <v>-0.756134824434549+0.148484809491894i</v>
      </c>
      <c r="AF94" s="12">
        <f t="shared" si="90"/>
        <v>-0.75613482443454905</v>
      </c>
      <c r="AG94" s="18">
        <f t="shared" si="91"/>
        <v>0.14848480949189399</v>
      </c>
      <c r="AH94" s="23">
        <f t="shared" si="92"/>
        <v>2.1316272308655608</v>
      </c>
      <c r="AI94" s="9">
        <f t="shared" si="93"/>
        <v>3.2871125957934151</v>
      </c>
      <c r="AJ94" s="8">
        <f t="shared" si="94"/>
        <v>1.4687000532967134</v>
      </c>
      <c r="AK94" s="8" t="e">
        <f t="shared" si="95"/>
        <v>#NUM!</v>
      </c>
      <c r="AL94" s="12" t="str">
        <f t="shared" si="96"/>
        <v>-0.701453658600417+0.137746879919945i</v>
      </c>
      <c r="AM94" s="12">
        <f t="shared" si="97"/>
        <v>-0.70145365860041697</v>
      </c>
      <c r="AN94" s="18">
        <f t="shared" si="98"/>
        <v>0.137746879919945</v>
      </c>
      <c r="AO94" s="23">
        <f t="shared" si="99"/>
        <v>1.8752833140816569</v>
      </c>
      <c r="AP94" s="9">
        <f t="shared" si="100"/>
        <v>2.7306688936901224</v>
      </c>
      <c r="AQ94" s="8">
        <f t="shared" si="101"/>
        <v>1.2920780253964923</v>
      </c>
      <c r="AR94" s="8" t="e">
        <f t="shared" si="102"/>
        <v>#NUM!</v>
      </c>
      <c r="AS94" s="12" t="str">
        <f t="shared" si="103"/>
        <v>-0.648172518528205+0.127283878246865i</v>
      </c>
      <c r="AT94" s="12">
        <f t="shared" si="104"/>
        <v>-0.64817251852820501</v>
      </c>
      <c r="AU94" s="18">
        <f t="shared" si="105"/>
        <v>0.12728387824686499</v>
      </c>
      <c r="AV94" s="23">
        <f t="shared" si="106"/>
        <v>1.6497666464155223</v>
      </c>
      <c r="AW94" s="9">
        <f t="shared" si="107"/>
        <v>2.1742251915868298</v>
      </c>
      <c r="AX94" s="8">
        <f t="shared" si="108"/>
        <v>1.1366961007219532</v>
      </c>
      <c r="AY94" s="8" t="e">
        <f t="shared" si="109"/>
        <v>#NUM!</v>
      </c>
      <c r="AZ94" s="12" t="str">
        <f t="shared" si="110"/>
        <v>-0.596656392997033+0.117167478581002i</v>
      </c>
      <c r="BA94" s="12">
        <f t="shared" si="111"/>
        <v>-0.59665639299703299</v>
      </c>
      <c r="BB94" s="18">
        <f t="shared" si="112"/>
        <v>0.117167478581002</v>
      </c>
    </row>
    <row r="95" spans="1:54" ht="18.75" customHeight="1" x14ac:dyDescent="0.15">
      <c r="A95" s="8">
        <f>BFU725F_2V_5mA_S_N!B109*1000000</f>
        <v>5200000000</v>
      </c>
      <c r="B95" s="7">
        <f t="shared" si="119"/>
        <v>5.2</v>
      </c>
      <c r="C95" s="6" t="str">
        <f>COMPLEX(BFU725F_2V_5mA_S_N!C109*COS(BFU725F_2V_5mA_S_N!D109*PI()/180),BFU725F_2V_5mA_S_N!C109*SIN(BFU725F_2V_5mA_S_N!D109*PI()/180))</f>
        <v>-0.550940845018052-0.0682327472024634i</v>
      </c>
      <c r="D95" s="6" t="str">
        <f>COMPLEX(BFU725F_2V_5mA_S_N!E109*COS(BFU725F_2V_5mA_S_N!F109*PI()/180),BFU725F_2V_5mA_S_N!E109*SIN(BFU725F_2V_5mA_S_N!F109*PI()/180))</f>
        <v>3.06368036164649+4.39495135373096i</v>
      </c>
      <c r="E95" s="6" t="str">
        <f>COMPLEX(BFU725F_2V_5mA_S_N!G109*COS(BFU725F_2V_5mA_S_N!H109*PI()/180),BFU725F_2V_5mA_S_N!G109*SIN(BFU725F_2V_5mA_S_N!H109*PI()/180))</f>
        <v>0.0795642837840045+0.0109555452141098i</v>
      </c>
      <c r="F95" s="5" t="str">
        <f>COMPLEX(BFU725F_2V_5mA_S_N!I109*COS(BFU725F_2V_5mA_S_N!J109*PI()/180),BFU725F_2V_5mA_S_N!I109*SIN(BFU725F_2V_5mA_S_N!J109*PI()/180))</f>
        <v>-0.0762921054661082-0.327069926993523i</v>
      </c>
      <c r="G95" s="4" t="str">
        <f t="shared" si="120"/>
        <v>-0.550940845018052+0.0682327472024634i</v>
      </c>
      <c r="H95" s="4" t="str">
        <f t="shared" si="121"/>
        <v>-0.0762921054661082+0.327069926993523i</v>
      </c>
      <c r="I95" s="4">
        <f t="shared" si="78"/>
        <v>0.55515000000000037</v>
      </c>
      <c r="J95" s="4">
        <f t="shared" si="79"/>
        <v>0.33585000000000031</v>
      </c>
      <c r="K95" s="8">
        <f t="shared" si="122"/>
        <v>1.4454867676870882</v>
      </c>
      <c r="L95" s="8">
        <f t="shared" si="113"/>
        <v>1.6001412039492726</v>
      </c>
      <c r="M95" s="8">
        <f t="shared" si="123"/>
        <v>1.1271354994478715</v>
      </c>
      <c r="N95" s="8">
        <f t="shared" si="114"/>
        <v>0.51976128224652884</v>
      </c>
      <c r="O95" s="8">
        <f t="shared" si="80"/>
        <v>28.701734759999965</v>
      </c>
      <c r="P95" s="8">
        <f t="shared" si="115"/>
        <v>14.579081466966038</v>
      </c>
      <c r="Q95" s="8">
        <f t="shared" si="124"/>
        <v>46.762572584596455</v>
      </c>
      <c r="R95" s="8">
        <f t="shared" si="116"/>
        <v>16.698983953161839</v>
      </c>
      <c r="S95" s="11">
        <f t="shared" si="82"/>
        <v>-0.55997175921014564</v>
      </c>
      <c r="T95" s="23">
        <f t="shared" si="83"/>
        <v>2.7542287033381672</v>
      </c>
      <c r="U95" s="9">
        <f t="shared" si="84"/>
        <v>4.4000000000000004</v>
      </c>
      <c r="V95" s="8">
        <f t="shared" si="125"/>
        <v>1.9053987659431753</v>
      </c>
      <c r="W95" s="8" t="e">
        <f t="shared" si="117"/>
        <v>#NUM!</v>
      </c>
      <c r="X95" s="12" t="str">
        <f t="shared" si="81"/>
        <v>-0.820744546860895+0.101647310578188i</v>
      </c>
      <c r="Y95" s="12">
        <f t="shared" si="118"/>
        <v>-0.82074454686089504</v>
      </c>
      <c r="Z95" s="18">
        <f t="shared" si="126"/>
        <v>0.101647310578188</v>
      </c>
      <c r="AA95" s="23">
        <f t="shared" si="85"/>
        <v>2.4210447899697884</v>
      </c>
      <c r="AB95" s="9">
        <f t="shared" si="86"/>
        <v>3.8400282407898549</v>
      </c>
      <c r="AC95" s="8">
        <f t="shared" si="87"/>
        <v>1.6748993101083054</v>
      </c>
      <c r="AD95" s="8" t="e">
        <f t="shared" si="88"/>
        <v>#NUM!</v>
      </c>
      <c r="AE95" s="12" t="str">
        <f t="shared" si="89"/>
        <v>-0.763883924790916+0.094605254272945i</v>
      </c>
      <c r="AF95" s="12">
        <f t="shared" si="90"/>
        <v>-0.76388392479091605</v>
      </c>
      <c r="AG95" s="18">
        <f t="shared" si="91"/>
        <v>9.4605254272945E-2</v>
      </c>
      <c r="AH95" s="23">
        <f t="shared" si="92"/>
        <v>2.1281667233863626</v>
      </c>
      <c r="AI95" s="9">
        <f t="shared" si="93"/>
        <v>3.2800564815797095</v>
      </c>
      <c r="AJ95" s="8">
        <f t="shared" si="94"/>
        <v>1.4722837807720821</v>
      </c>
      <c r="AK95" s="8" t="e">
        <f t="shared" si="95"/>
        <v>#NUM!</v>
      </c>
      <c r="AL95" s="12" t="str">
        <f t="shared" si="96"/>
        <v>-0.708077813200169+0.0876937966474013i</v>
      </c>
      <c r="AM95" s="12">
        <f t="shared" si="97"/>
        <v>-0.70807781320016905</v>
      </c>
      <c r="AN95" s="18">
        <f t="shared" si="98"/>
        <v>8.7693796647401304E-2</v>
      </c>
      <c r="AO95" s="23">
        <f t="shared" si="99"/>
        <v>1.8707186340759787</v>
      </c>
      <c r="AP95" s="9">
        <f t="shared" si="100"/>
        <v>2.7200847223695641</v>
      </c>
      <c r="AQ95" s="8">
        <f t="shared" si="101"/>
        <v>1.2941790100709816</v>
      </c>
      <c r="AR95" s="8" t="e">
        <f t="shared" si="102"/>
        <v>#NUM!</v>
      </c>
      <c r="AS95" s="12" t="str">
        <f t="shared" si="103"/>
        <v>-0.653745259145843+0.080964835708715i</v>
      </c>
      <c r="AT95" s="12">
        <f t="shared" si="104"/>
        <v>-0.65374525914584303</v>
      </c>
      <c r="AU95" s="18">
        <f t="shared" si="105"/>
        <v>8.0964835708715002E-2</v>
      </c>
      <c r="AV95" s="23">
        <f t="shared" si="106"/>
        <v>1.6444144950779567</v>
      </c>
      <c r="AW95" s="9">
        <f t="shared" si="107"/>
        <v>2.1601129631594183</v>
      </c>
      <c r="AX95" s="8">
        <f t="shared" si="108"/>
        <v>1.1376198882188118</v>
      </c>
      <c r="AY95" s="8" t="e">
        <f t="shared" si="109"/>
        <v>#NUM!</v>
      </c>
      <c r="AZ95" s="12" t="str">
        <f t="shared" si="110"/>
        <v>-0.601259858081555+0.07446464038825i</v>
      </c>
      <c r="BA95" s="12">
        <f t="shared" si="111"/>
        <v>-0.60125985808155502</v>
      </c>
      <c r="BB95" s="18">
        <f t="shared" si="112"/>
        <v>7.446464038825E-2</v>
      </c>
    </row>
    <row r="96" spans="1:54" ht="18.75" customHeight="1" x14ac:dyDescent="0.15">
      <c r="A96" s="8">
        <f>BFU725F_2V_5mA_S_N!B110*1000000</f>
        <v>5400000000</v>
      </c>
      <c r="B96" s="7">
        <f t="shared" si="119"/>
        <v>5.4</v>
      </c>
      <c r="C96" s="6" t="str">
        <f>COMPLEX(BFU725F_2V_5mA_S_N!C110*COS(BFU725F_2V_5mA_S_N!D110*PI()/180),BFU725F_2V_5mA_S_N!C110*SIN(BFU725F_2V_5mA_S_N!D110*PI()/180))</f>
        <v>-0.552377049717102-0.0286588441119046i</v>
      </c>
      <c r="D96" s="6" t="str">
        <f>COMPLEX(BFU725F_2V_5mA_S_N!E110*COS(BFU725F_2V_5mA_S_N!F110*PI()/180),BFU725F_2V_5mA_S_N!E110*SIN(BFU725F_2V_5mA_S_N!F110*PI()/180))</f>
        <v>3.18501323810337+4.09575209614868i</v>
      </c>
      <c r="E96" s="6" t="str">
        <f>COMPLEX(BFU725F_2V_5mA_S_N!G110*COS(BFU725F_2V_5mA_S_N!H110*PI()/180),BFU725F_2V_5mA_S_N!G110*SIN(BFU725F_2V_5mA_S_N!H110*PI()/180))</f>
        <v>0.0799727753690226+0.00942294411401552i</v>
      </c>
      <c r="F96" s="5" t="str">
        <f>COMPLEX(BFU725F_2V_5mA_S_N!I110*COS(BFU725F_2V_5mA_S_N!J110*PI()/180),BFU725F_2V_5mA_S_N!I110*SIN(BFU725F_2V_5mA_S_N!J110*PI()/180))</f>
        <v>-0.0890612492608202-0.30957362739759i</v>
      </c>
      <c r="G96" s="4" t="str">
        <f t="shared" si="120"/>
        <v>-0.552377049717102+0.0286588441119046i</v>
      </c>
      <c r="H96" s="4" t="str">
        <f t="shared" si="121"/>
        <v>-0.0890612492608202+0.30957362739759i</v>
      </c>
      <c r="I96" s="4">
        <f t="shared" si="78"/>
        <v>0.55312000000000017</v>
      </c>
      <c r="J96" s="4">
        <f t="shared" si="79"/>
        <v>0.32212999999999969</v>
      </c>
      <c r="K96" s="8">
        <f t="shared" si="122"/>
        <v>1.4408012260116512</v>
      </c>
      <c r="L96" s="8">
        <f t="shared" si="113"/>
        <v>1.5860406936302349</v>
      </c>
      <c r="M96" s="8">
        <f t="shared" si="123"/>
        <v>1.1157821930456677</v>
      </c>
      <c r="N96" s="8">
        <f t="shared" si="114"/>
        <v>0.47579426151500859</v>
      </c>
      <c r="O96" s="8">
        <f t="shared" si="80"/>
        <v>26.919494560000025</v>
      </c>
      <c r="P96" s="8">
        <f t="shared" si="115"/>
        <v>14.30066901322234</v>
      </c>
      <c r="Q96" s="8">
        <f t="shared" si="124"/>
        <v>43.27632731219181</v>
      </c>
      <c r="R96" s="8">
        <f t="shared" si="116"/>
        <v>16.362503968367584</v>
      </c>
      <c r="S96" s="11">
        <f t="shared" si="82"/>
        <v>-0.56279186127395309</v>
      </c>
      <c r="T96" s="23">
        <f t="shared" si="83"/>
        <v>2.7542287033381676</v>
      </c>
      <c r="U96" s="9">
        <f t="shared" si="84"/>
        <v>4.4000000000000012</v>
      </c>
      <c r="V96" s="8">
        <f t="shared" si="125"/>
        <v>1.9115951969046252</v>
      </c>
      <c r="W96" s="8" t="e">
        <f t="shared" si="117"/>
        <v>#NUM!</v>
      </c>
      <c r="X96" s="12" t="str">
        <f t="shared" si="81"/>
        <v>-0.825651286641773+0.0428370648758462i</v>
      </c>
      <c r="Y96" s="12">
        <f t="shared" si="118"/>
        <v>-0.82565128664177301</v>
      </c>
      <c r="Z96" s="18">
        <f t="shared" si="126"/>
        <v>4.2837064875846202E-2</v>
      </c>
      <c r="AA96" s="23">
        <f t="shared" si="85"/>
        <v>2.4194731888061778</v>
      </c>
      <c r="AB96" s="9">
        <f t="shared" si="86"/>
        <v>3.8372081387260479</v>
      </c>
      <c r="AC96" s="8">
        <f t="shared" si="87"/>
        <v>1.6792553650885167</v>
      </c>
      <c r="AD96" s="8" t="e">
        <f t="shared" si="88"/>
        <v>#NUM!</v>
      </c>
      <c r="AE96" s="12" t="str">
        <f t="shared" si="89"/>
        <v>-0.767985158919518+0.0398451871977716i</v>
      </c>
      <c r="AF96" s="12">
        <f t="shared" si="90"/>
        <v>-0.76798515891951802</v>
      </c>
      <c r="AG96" s="18">
        <f t="shared" si="91"/>
        <v>3.9845187197771602E-2</v>
      </c>
      <c r="AH96" s="23">
        <f t="shared" si="92"/>
        <v>2.1254046565766225</v>
      </c>
      <c r="AI96" s="9">
        <f t="shared" si="93"/>
        <v>3.2744162774520946</v>
      </c>
      <c r="AJ96" s="8">
        <f t="shared" si="94"/>
        <v>1.4751546696417339</v>
      </c>
      <c r="AK96" s="8" t="e">
        <f t="shared" si="95"/>
        <v>#NUM!</v>
      </c>
      <c r="AL96" s="12" t="str">
        <f t="shared" si="96"/>
        <v>-0.711422368095499+0.0369105536796159i</v>
      </c>
      <c r="AM96" s="12">
        <f t="shared" si="97"/>
        <v>-0.71142236809549897</v>
      </c>
      <c r="AN96" s="18">
        <f t="shared" si="98"/>
        <v>3.6910553679615897E-2</v>
      </c>
      <c r="AO96" s="23">
        <f t="shared" si="99"/>
        <v>1.8670779139431379</v>
      </c>
      <c r="AP96" s="9">
        <f t="shared" si="100"/>
        <v>2.7116244161781413</v>
      </c>
      <c r="AQ96" s="8">
        <f t="shared" si="101"/>
        <v>1.2958608586914402</v>
      </c>
      <c r="AR96" s="8" t="e">
        <f t="shared" si="102"/>
        <v>#NUM!</v>
      </c>
      <c r="AS96" s="12" t="str">
        <f t="shared" si="103"/>
        <v>-0.656389889766478+0.0340553169924093i</v>
      </c>
      <c r="AT96" s="12">
        <f t="shared" si="104"/>
        <v>-0.65638988976647805</v>
      </c>
      <c r="AU96" s="18">
        <f t="shared" si="105"/>
        <v>3.4055316992409303E-2</v>
      </c>
      <c r="AV96" s="23">
        <f t="shared" si="106"/>
        <v>1.640148818695593</v>
      </c>
      <c r="AW96" s="9">
        <f t="shared" si="107"/>
        <v>2.148832554904188</v>
      </c>
      <c r="AX96" s="8">
        <f t="shared" si="108"/>
        <v>1.1383588444297519</v>
      </c>
      <c r="AY96" s="8" t="e">
        <f t="shared" si="109"/>
        <v>#NUM!</v>
      </c>
      <c r="AZ96" s="12" t="str">
        <f t="shared" si="110"/>
        <v>-0.603267155256484+0.0312991630792448i</v>
      </c>
      <c r="BA96" s="12">
        <f t="shared" si="111"/>
        <v>-0.603267155256484</v>
      </c>
      <c r="BB96" s="18">
        <f t="shared" si="112"/>
        <v>3.1299163079244803E-2</v>
      </c>
    </row>
    <row r="97" spans="1:54" ht="18.75" customHeight="1" x14ac:dyDescent="0.15">
      <c r="A97" s="8">
        <f>BFU725F_2V_5mA_S_N!B111*1000000</f>
        <v>5600000000</v>
      </c>
      <c r="B97" s="7">
        <f t="shared" si="119"/>
        <v>5.6</v>
      </c>
      <c r="C97" s="6" t="str">
        <f>COMPLEX(BFU725F_2V_5mA_S_N!C111*COS(BFU725F_2V_5mA_S_N!D111*PI()/180),BFU725F_2V_5mA_S_N!C111*SIN(BFU725F_2V_5mA_S_N!D111*PI()/180))</f>
        <v>-0.551366431013106+0.00837279235798832i</v>
      </c>
      <c r="D97" s="6" t="str">
        <f>COMPLEX(BFU725F_2V_5mA_S_N!E111*COS(BFU725F_2V_5mA_S_N!F111*PI()/180),BFU725F_2V_5mA_S_N!E111*SIN(BFU725F_2V_5mA_S_N!F111*PI()/180))</f>
        <v>3.26878466585105+3.79897140003674i</v>
      </c>
      <c r="E97" s="6" t="str">
        <f>COMPLEX(BFU725F_2V_5mA_S_N!G111*COS(BFU725F_2V_5mA_S_N!H111*PI()/180),BFU725F_2V_5mA_S_N!G111*SIN(BFU725F_2V_5mA_S_N!H111*PI()/180))</f>
        <v>0.0800795449948352+0.00827541596659409i</v>
      </c>
      <c r="F97" s="5" t="str">
        <f>COMPLEX(BFU725F_2V_5mA_S_N!I111*COS(BFU725F_2V_5mA_S_N!J111*PI()/180),BFU725F_2V_5mA_S_N!I111*SIN(BFU725F_2V_5mA_S_N!J111*PI()/180))</f>
        <v>-0.10160992784282-0.291783967112275i</v>
      </c>
      <c r="G97" s="4" t="str">
        <f t="shared" si="120"/>
        <v>-0.551366431013106-0.00837279235798832i</v>
      </c>
      <c r="H97" s="4" t="str">
        <f t="shared" si="121"/>
        <v>-0.10160992784282+0.291783967112275i</v>
      </c>
      <c r="I97" s="4">
        <f t="shared" si="78"/>
        <v>0.5514300000000002</v>
      </c>
      <c r="J97" s="4">
        <f t="shared" si="79"/>
        <v>0.30897000000000047</v>
      </c>
      <c r="K97" s="8">
        <f t="shared" si="122"/>
        <v>1.4369365441943474</v>
      </c>
      <c r="L97" s="8">
        <f t="shared" si="113"/>
        <v>1.5743758990546497</v>
      </c>
      <c r="M97" s="8">
        <f t="shared" si="123"/>
        <v>1.1055373124646479</v>
      </c>
      <c r="N97" s="8">
        <f t="shared" si="114"/>
        <v>0.43573404828837548</v>
      </c>
      <c r="O97" s="8">
        <f t="shared" si="80"/>
        <v>25.117136890000072</v>
      </c>
      <c r="P97" s="8">
        <f t="shared" si="115"/>
        <v>13.999701325276984</v>
      </c>
      <c r="Q97" s="8">
        <f t="shared" si="124"/>
        <v>39.900756267875579</v>
      </c>
      <c r="R97" s="8">
        <f t="shared" si="116"/>
        <v>16.009811272620006</v>
      </c>
      <c r="S97" s="11">
        <f t="shared" si="82"/>
        <v>-0.56512482018907018</v>
      </c>
      <c r="T97" s="23">
        <f t="shared" si="83"/>
        <v>2.7542287033381676</v>
      </c>
      <c r="U97" s="9">
        <f t="shared" si="84"/>
        <v>4.4000000000000012</v>
      </c>
      <c r="V97" s="8">
        <f t="shared" si="125"/>
        <v>1.9167364867057448</v>
      </c>
      <c r="W97" s="8" t="e">
        <f t="shared" si="117"/>
        <v>#NUM!</v>
      </c>
      <c r="X97" s="12" t="str">
        <f t="shared" si="81"/>
        <v>-0.826446630144942-0.0125500314127725i</v>
      </c>
      <c r="Y97" s="12">
        <f t="shared" si="118"/>
        <v>-0.82644663014494202</v>
      </c>
      <c r="Z97" s="18">
        <f t="shared" si="126"/>
        <v>-1.25500314127725E-2</v>
      </c>
      <c r="AA97" s="23">
        <f t="shared" si="85"/>
        <v>2.4181738364134397</v>
      </c>
      <c r="AB97" s="9">
        <f t="shared" si="86"/>
        <v>3.8348751798109308</v>
      </c>
      <c r="AC97" s="8">
        <f t="shared" si="87"/>
        <v>1.6828675185300173</v>
      </c>
      <c r="AD97" s="8" t="e">
        <f t="shared" si="88"/>
        <v>#NUM!</v>
      </c>
      <c r="AE97" s="12" t="str">
        <f t="shared" si="89"/>
        <v>-0.768336900529927-0.0116676042777883i</v>
      </c>
      <c r="AF97" s="12">
        <f t="shared" si="90"/>
        <v>-0.76833690052992698</v>
      </c>
      <c r="AG97" s="18">
        <f t="shared" si="91"/>
        <v>-1.1667604277788301E-2</v>
      </c>
      <c r="AH97" s="23">
        <f t="shared" si="92"/>
        <v>2.1231224175491143</v>
      </c>
      <c r="AI97" s="9">
        <f t="shared" si="93"/>
        <v>3.2697503596218604</v>
      </c>
      <c r="AJ97" s="8">
        <f t="shared" si="94"/>
        <v>1.4775338731046703</v>
      </c>
      <c r="AK97" s="8" t="e">
        <f t="shared" si="95"/>
        <v>#NUM!</v>
      </c>
      <c r="AL97" s="12" t="str">
        <f t="shared" si="96"/>
        <v>-0.711367634345788-0.0108024956862655i</v>
      </c>
      <c r="AM97" s="12">
        <f t="shared" si="97"/>
        <v>-0.71136763434578798</v>
      </c>
      <c r="AN97" s="18">
        <f t="shared" si="98"/>
        <v>-1.08024956862655E-2</v>
      </c>
      <c r="AO97" s="23">
        <f t="shared" si="99"/>
        <v>1.8640714459905003</v>
      </c>
      <c r="AP97" s="9">
        <f t="shared" si="100"/>
        <v>2.70462553943279</v>
      </c>
      <c r="AQ97" s="8">
        <f t="shared" si="101"/>
        <v>1.2972538373541305</v>
      </c>
      <c r="AR97" s="8" t="e">
        <f t="shared" si="102"/>
        <v>#NUM!</v>
      </c>
      <c r="AS97" s="12" t="str">
        <f t="shared" si="103"/>
        <v>-0.655970685205487-0.00996126356488743i</v>
      </c>
      <c r="AT97" s="12">
        <f t="shared" si="104"/>
        <v>-0.65597068520548696</v>
      </c>
      <c r="AU97" s="18">
        <f t="shared" si="105"/>
        <v>-9.9612635648874299E-3</v>
      </c>
      <c r="AV97" s="23">
        <f t="shared" si="106"/>
        <v>1.6366283578543264</v>
      </c>
      <c r="AW97" s="9">
        <f t="shared" si="107"/>
        <v>2.1395007192437197</v>
      </c>
      <c r="AX97" s="8">
        <f t="shared" si="108"/>
        <v>1.1389705164551585</v>
      </c>
      <c r="AY97" s="8" t="e">
        <f t="shared" si="109"/>
        <v>#NUM!</v>
      </c>
      <c r="AZ97" s="12" t="str">
        <f t="shared" si="110"/>
        <v>-0.602528769670075-0.00914971966808365i</v>
      </c>
      <c r="BA97" s="12">
        <f t="shared" si="111"/>
        <v>-0.60252876967007496</v>
      </c>
      <c r="BB97" s="18">
        <f t="shared" si="112"/>
        <v>-9.1497196680836498E-3</v>
      </c>
    </row>
    <row r="98" spans="1:54" ht="18.75" customHeight="1" x14ac:dyDescent="0.15">
      <c r="A98" s="8">
        <f>BFU725F_2V_5mA_S_N!B112*1000000</f>
        <v>5800000000</v>
      </c>
      <c r="B98" s="7">
        <f t="shared" si="119"/>
        <v>5.8</v>
      </c>
      <c r="C98" s="6" t="str">
        <f>COMPLEX(BFU725F_2V_5mA_S_N!C112*COS(BFU725F_2V_5mA_S_N!D112*PI()/180),BFU725F_2V_5mA_S_N!C112*SIN(BFU725F_2V_5mA_S_N!D112*PI()/180))</f>
        <v>-0.548849496072467+0.0438701568380956i</v>
      </c>
      <c r="D98" s="6" t="str">
        <f>COMPLEX(BFU725F_2V_5mA_S_N!E112*COS(BFU725F_2V_5mA_S_N!F112*PI()/180),BFU725F_2V_5mA_S_N!E112*SIN(BFU725F_2V_5mA_S_N!F112*PI()/180))</f>
        <v>3.35208231859075+3.51634465594475i</v>
      </c>
      <c r="E98" s="6" t="str">
        <f>COMPLEX(BFU725F_2V_5mA_S_N!G112*COS(BFU725F_2V_5mA_S_N!H112*PI()/180),BFU725F_2V_5mA_S_N!G112*SIN(BFU725F_2V_5mA_S_N!H112*PI()/180))</f>
        <v>0.0803477872174843+0.00726980503547843i</v>
      </c>
      <c r="F98" s="5" t="str">
        <f>COMPLEX(BFU725F_2V_5mA_S_N!I112*COS(BFU725F_2V_5mA_S_N!J112*PI()/180),BFU725F_2V_5mA_S_N!I112*SIN(BFU725F_2V_5mA_S_N!J112*PI()/180))</f>
        <v>-0.113392802241238-0.275247903715686i</v>
      </c>
      <c r="G98" s="4" t="str">
        <f t="shared" si="120"/>
        <v>-0.548849496072467-0.0438701568380956i</v>
      </c>
      <c r="H98" s="4" t="str">
        <f t="shared" si="121"/>
        <v>-0.113392802241238+0.275247903715686i</v>
      </c>
      <c r="I98" s="4">
        <f t="shared" si="78"/>
        <v>0.55060000000000009</v>
      </c>
      <c r="J98" s="4">
        <f t="shared" si="79"/>
        <v>0.29769000000000012</v>
      </c>
      <c r="K98" s="8">
        <f t="shared" si="122"/>
        <v>1.4350503940906694</v>
      </c>
      <c r="L98" s="8">
        <f t="shared" si="113"/>
        <v>1.5686715228340136</v>
      </c>
      <c r="M98" s="8">
        <f t="shared" si="123"/>
        <v>1.0972363575509472</v>
      </c>
      <c r="N98" s="8">
        <f t="shared" si="114"/>
        <v>0.40300189765654049</v>
      </c>
      <c r="O98" s="8">
        <f t="shared" si="80"/>
        <v>23.601135609999943</v>
      </c>
      <c r="P98" s="8">
        <f t="shared" si="115"/>
        <v>13.729329003129475</v>
      </c>
      <c r="Q98" s="8">
        <f t="shared" si="124"/>
        <v>37.162099548157585</v>
      </c>
      <c r="R98" s="8">
        <f t="shared" si="116"/>
        <v>15.701002423620029</v>
      </c>
      <c r="S98" s="11">
        <f t="shared" si="82"/>
        <v>-0.56626569543319738</v>
      </c>
      <c r="T98" s="23">
        <f t="shared" si="83"/>
        <v>2.7542287033381672</v>
      </c>
      <c r="U98" s="9">
        <f t="shared" si="84"/>
        <v>4.4000000000000004</v>
      </c>
      <c r="V98" s="8">
        <f t="shared" si="125"/>
        <v>1.9192557381118349</v>
      </c>
      <c r="W98" s="8" t="e">
        <f t="shared" si="117"/>
        <v>#NUM!</v>
      </c>
      <c r="X98" s="12" t="str">
        <f t="shared" si="81"/>
        <v>-0.823803437185257-0.0658475342542862i</v>
      </c>
      <c r="Y98" s="12">
        <f t="shared" si="118"/>
        <v>-0.82380343718525695</v>
      </c>
      <c r="Z98" s="18">
        <f t="shared" si="126"/>
        <v>-6.5847534254286202E-2</v>
      </c>
      <c r="AA98" s="23">
        <f t="shared" si="85"/>
        <v>2.4175386746868006</v>
      </c>
      <c r="AB98" s="9">
        <f t="shared" si="86"/>
        <v>3.8337343045668026</v>
      </c>
      <c r="AC98" s="8">
        <f t="shared" si="87"/>
        <v>1.684636779754827</v>
      </c>
      <c r="AD98" s="8" t="e">
        <f t="shared" si="88"/>
        <v>#NUM!</v>
      </c>
      <c r="AE98" s="12" t="str">
        <f t="shared" si="89"/>
        <v>-0.765689556470614-0.0612024264794489i</v>
      </c>
      <c r="AF98" s="12">
        <f t="shared" si="90"/>
        <v>-0.76568955647061399</v>
      </c>
      <c r="AG98" s="18">
        <f t="shared" si="91"/>
        <v>-6.1202426479448901E-2</v>
      </c>
      <c r="AH98" s="23">
        <f t="shared" si="92"/>
        <v>2.1220072380056161</v>
      </c>
      <c r="AI98" s="9">
        <f t="shared" si="93"/>
        <v>3.2674686091336054</v>
      </c>
      <c r="AJ98" s="8">
        <f t="shared" si="94"/>
        <v>1.4786987598092276</v>
      </c>
      <c r="AK98" s="8" t="e">
        <f t="shared" si="95"/>
        <v>#NUM!</v>
      </c>
      <c r="AL98" s="12" t="str">
        <f t="shared" si="96"/>
        <v>-0.70873035628696-0.0566496136167047i</v>
      </c>
      <c r="AM98" s="12">
        <f t="shared" si="97"/>
        <v>-0.70873035628696002</v>
      </c>
      <c r="AN98" s="18">
        <f t="shared" si="98"/>
        <v>-5.6649613616704703E-2</v>
      </c>
      <c r="AO98" s="23">
        <f t="shared" si="99"/>
        <v>1.862602971069983</v>
      </c>
      <c r="AP98" s="9">
        <f t="shared" si="100"/>
        <v>2.7012029137004081</v>
      </c>
      <c r="AQ98" s="8">
        <f t="shared" si="101"/>
        <v>1.2979355838233371</v>
      </c>
      <c r="AR98" s="8" t="e">
        <f t="shared" si="102"/>
        <v>#NUM!</v>
      </c>
      <c r="AS98" s="12" t="str">
        <f t="shared" si="103"/>
        <v>-0.653358477582745-0.0522236771431232i</v>
      </c>
      <c r="AT98" s="12">
        <f t="shared" si="104"/>
        <v>-0.65335847758274501</v>
      </c>
      <c r="AU98" s="18">
        <f t="shared" si="105"/>
        <v>-5.2223677143123197E-2</v>
      </c>
      <c r="AV98" s="23">
        <f t="shared" si="106"/>
        <v>1.6349095166609162</v>
      </c>
      <c r="AW98" s="9">
        <f t="shared" si="107"/>
        <v>2.1349372182672108</v>
      </c>
      <c r="AX98" s="8">
        <f t="shared" si="108"/>
        <v>1.1392697590225667</v>
      </c>
      <c r="AY98" s="8" t="e">
        <f t="shared" si="109"/>
        <v>#NUM!</v>
      </c>
      <c r="AZ98" s="12" t="str">
        <f t="shared" si="110"/>
        <v>-0.599956814306884-0.047955222202212i</v>
      </c>
      <c r="BA98" s="12">
        <f t="shared" si="111"/>
        <v>-0.59995681430688397</v>
      </c>
      <c r="BB98" s="18">
        <f t="shared" si="112"/>
        <v>-4.7955222202212003E-2</v>
      </c>
    </row>
    <row r="99" spans="1:54" ht="18.75" customHeight="1" x14ac:dyDescent="0.15">
      <c r="A99" s="8">
        <f>BFU725F_2V_5mA_S_N!B113*1000000</f>
        <v>6000000000</v>
      </c>
      <c r="B99" s="7">
        <f t="shared" si="119"/>
        <v>6</v>
      </c>
      <c r="C99" s="6" t="str">
        <f>COMPLEX(BFU725F_2V_5mA_S_N!C113*COS(BFU725F_2V_5mA_S_N!D113*PI()/180),BFU725F_2V_5mA_S_N!C113*SIN(BFU725F_2V_5mA_S_N!D113*PI()/180))</f>
        <v>-0.544909941834616+0.0797851721173539i</v>
      </c>
      <c r="D99" s="6" t="str">
        <f>COMPLEX(BFU725F_2V_5mA_S_N!E113*COS(BFU725F_2V_5mA_S_N!F113*PI()/180),BFU725F_2V_5mA_S_N!E113*SIN(BFU725F_2V_5mA_S_N!F113*PI()/180))</f>
        <v>3.40170597187587+3.24393229443896i</v>
      </c>
      <c r="E99" s="6" t="str">
        <f>COMPLEX(BFU725F_2V_5mA_S_N!G113*COS(BFU725F_2V_5mA_S_N!H113*PI()/180),BFU725F_2V_5mA_S_N!G113*SIN(BFU725F_2V_5mA_S_N!H113*PI()/180))</f>
        <v>0.0803743328833071+0.00619857907615485i</v>
      </c>
      <c r="F99" s="5" t="str">
        <f>COMPLEX(BFU725F_2V_5mA_S_N!I113*COS(BFU725F_2V_5mA_S_N!J113*PI()/180),BFU725F_2V_5mA_S_N!I113*SIN(BFU725F_2V_5mA_S_N!J113*PI()/180))</f>
        <v>-0.124141913437082-0.258063097377715i</v>
      </c>
      <c r="G99" s="4" t="str">
        <f t="shared" si="120"/>
        <v>-0.544909941834616-0.0797851721173539i</v>
      </c>
      <c r="H99" s="4" t="str">
        <f t="shared" si="121"/>
        <v>-0.124141913437082+0.258063097377715i</v>
      </c>
      <c r="I99" s="4">
        <f t="shared" ref="I99:I130" si="127">IMABS(C99)</f>
        <v>0.55072000000000043</v>
      </c>
      <c r="J99" s="4">
        <f t="shared" ref="J99:J130" si="128">IMABS(F99)</f>
        <v>0.28636999999999996</v>
      </c>
      <c r="K99" s="8">
        <f t="shared" si="122"/>
        <v>1.4353226087130349</v>
      </c>
      <c r="L99" s="8">
        <f t="shared" si="113"/>
        <v>1.569495257649145</v>
      </c>
      <c r="M99" s="8">
        <f t="shared" si="123"/>
        <v>1.0893338471028273</v>
      </c>
      <c r="N99" s="8">
        <f t="shared" si="114"/>
        <v>0.37160997969849707</v>
      </c>
      <c r="O99" s="8">
        <f t="shared" ref="O99:O130" si="129">(IMABS(D99))^2</f>
        <v>22.094700249999974</v>
      </c>
      <c r="P99" s="8">
        <f t="shared" si="115"/>
        <v>13.442881140379814</v>
      </c>
      <c r="Q99" s="8">
        <f t="shared" si="124"/>
        <v>34.546069131685769</v>
      </c>
      <c r="R99" s="8">
        <f t="shared" si="116"/>
        <v>15.383986377727457</v>
      </c>
      <c r="S99" s="11">
        <f t="shared" si="82"/>
        <v>-0.56610094847017112</v>
      </c>
      <c r="T99" s="23">
        <f t="shared" si="83"/>
        <v>2.7542287033381676</v>
      </c>
      <c r="U99" s="9">
        <f t="shared" si="84"/>
        <v>4.4000000000000012</v>
      </c>
      <c r="V99" s="8">
        <f t="shared" si="125"/>
        <v>1.9188917436531669</v>
      </c>
      <c r="W99" s="8" t="e">
        <f t="shared" si="117"/>
        <v>#NUM!</v>
      </c>
      <c r="X99" s="12" t="str">
        <f t="shared" ref="X99:X130" si="130">IMDIV(IMPRODUCT(V99,$G99),(1-$I99^2*(1-$V99)))</f>
        <v>-0.817728098709902-0.119730935503041i</v>
      </c>
      <c r="Y99" s="12">
        <f t="shared" si="118"/>
        <v>-0.81772809870990204</v>
      </c>
      <c r="Z99" s="18">
        <f t="shared" si="126"/>
        <v>-0.11973093550304099</v>
      </c>
      <c r="AA99" s="23">
        <f t="shared" si="85"/>
        <v>2.417630384281475</v>
      </c>
      <c r="AB99" s="9">
        <f t="shared" si="86"/>
        <v>3.8338990515298299</v>
      </c>
      <c r="AC99" s="8">
        <f t="shared" si="87"/>
        <v>1.6843811764723855</v>
      </c>
      <c r="AD99" s="8" t="e">
        <f t="shared" si="88"/>
        <v>#NUM!</v>
      </c>
      <c r="AE99" s="12" t="str">
        <f t="shared" si="89"/>
        <v>-0.760070061558929-0.11128870300761i</v>
      </c>
      <c r="AF99" s="12">
        <f t="shared" si="90"/>
        <v>-0.76007006155892898</v>
      </c>
      <c r="AG99" s="18">
        <f t="shared" si="91"/>
        <v>-0.11128870300761</v>
      </c>
      <c r="AH99" s="23">
        <f t="shared" si="92"/>
        <v>2.1221682382137836</v>
      </c>
      <c r="AI99" s="9">
        <f t="shared" si="93"/>
        <v>3.2677981030596586</v>
      </c>
      <c r="AJ99" s="8">
        <f t="shared" si="94"/>
        <v>1.4785304887774331</v>
      </c>
      <c r="AK99" s="8" t="e">
        <f t="shared" si="95"/>
        <v>#NUM!</v>
      </c>
      <c r="AL99" s="12" t="str">
        <f t="shared" si="96"/>
        <v>-0.703555617194178-0.103013914231364i</v>
      </c>
      <c r="AM99" s="12">
        <f t="shared" si="97"/>
        <v>-0.70355561719417803</v>
      </c>
      <c r="AN99" s="18">
        <f t="shared" si="98"/>
        <v>-0.103013914231364</v>
      </c>
      <c r="AO99" s="23">
        <f t="shared" si="99"/>
        <v>1.8628149532550955</v>
      </c>
      <c r="AP99" s="9">
        <f t="shared" si="100"/>
        <v>2.7016971545894872</v>
      </c>
      <c r="AQ99" s="8">
        <f t="shared" si="101"/>
        <v>1.2978371147691783</v>
      </c>
      <c r="AR99" s="8" t="e">
        <f t="shared" si="102"/>
        <v>#NUM!</v>
      </c>
      <c r="AS99" s="12" t="str">
        <f t="shared" si="103"/>
        <v>-0.648613905490791-0.0949694034083128i</v>
      </c>
      <c r="AT99" s="12">
        <f t="shared" si="104"/>
        <v>-0.64861390549079101</v>
      </c>
      <c r="AU99" s="18">
        <f t="shared" si="105"/>
        <v>-9.4969403408312794E-2</v>
      </c>
      <c r="AV99" s="23">
        <f t="shared" si="106"/>
        <v>1.6351576126648324</v>
      </c>
      <c r="AW99" s="9">
        <f t="shared" si="107"/>
        <v>2.1355962061193159</v>
      </c>
      <c r="AX99" s="8">
        <f t="shared" si="108"/>
        <v>1.1392265423387828</v>
      </c>
      <c r="AY99" s="8" t="e">
        <f t="shared" si="109"/>
        <v>#NUM!</v>
      </c>
      <c r="AZ99" s="12" t="str">
        <f t="shared" si="110"/>
        <v>-0.595624796678246-0.0872107907599179i</v>
      </c>
      <c r="BA99" s="12">
        <f t="shared" si="111"/>
        <v>-0.59562479667824597</v>
      </c>
      <c r="BB99" s="18">
        <f t="shared" si="112"/>
        <v>-8.7210790759917903E-2</v>
      </c>
    </row>
    <row r="100" spans="1:54" ht="18.75" customHeight="1" x14ac:dyDescent="0.15">
      <c r="A100" s="8">
        <f>BFU725F_2V_5mA_S_N!B114*1000000</f>
        <v>6200000000</v>
      </c>
      <c r="B100" s="7">
        <f t="shared" si="119"/>
        <v>6.2</v>
      </c>
      <c r="C100" s="6" t="str">
        <f>COMPLEX(BFU725F_2V_5mA_S_N!C114*COS(BFU725F_2V_5mA_S_N!D114*PI()/180),BFU725F_2V_5mA_S_N!C114*SIN(BFU725F_2V_5mA_S_N!D114*PI()/180))</f>
        <v>-0.539091808514186+0.112131257430316i</v>
      </c>
      <c r="D100" s="6" t="str">
        <f>COMPLEX(BFU725F_2V_5mA_S_N!E114*COS(BFU725F_2V_5mA_S_N!F114*PI()/180),BFU725F_2V_5mA_S_N!E114*SIN(BFU725F_2V_5mA_S_N!F114*PI()/180))</f>
        <v>3.44572499460395+2.98688655150503i</v>
      </c>
      <c r="E100" s="6" t="str">
        <f>COMPLEX(BFU725F_2V_5mA_S_N!G114*COS(BFU725F_2V_5mA_S_N!H114*PI()/180),BFU725F_2V_5mA_S_N!G114*SIN(BFU725F_2V_5mA_S_N!H114*PI()/180))</f>
        <v>0.0804339033333596+0.00518733029214152i</v>
      </c>
      <c r="F100" s="5" t="str">
        <f>COMPLEX(BFU725F_2V_5mA_S_N!I114*COS(BFU725F_2V_5mA_S_N!J114*PI()/180),BFU725F_2V_5mA_S_N!I114*SIN(BFU725F_2V_5mA_S_N!J114*PI()/180))</f>
        <v>-0.134972381374605-0.240321353953551i</v>
      </c>
      <c r="G100" s="4" t="str">
        <f t="shared" si="120"/>
        <v>-0.539091808514186-0.112131257430316i</v>
      </c>
      <c r="H100" s="4" t="str">
        <f t="shared" si="121"/>
        <v>-0.134972381374605+0.240321353953551i</v>
      </c>
      <c r="I100" s="4">
        <f t="shared" si="127"/>
        <v>0.55062999999999962</v>
      </c>
      <c r="J100" s="4">
        <f t="shared" si="128"/>
        <v>0.2756299999999996</v>
      </c>
      <c r="K100" s="8">
        <f t="shared" si="122"/>
        <v>1.435118432504991</v>
      </c>
      <c r="L100" s="8">
        <f t="shared" si="113"/>
        <v>1.5688774250626845</v>
      </c>
      <c r="M100" s="8">
        <f t="shared" si="123"/>
        <v>1.082218167007176</v>
      </c>
      <c r="N100" s="8">
        <f t="shared" si="114"/>
        <v>0.34314820083299447</v>
      </c>
      <c r="O100" s="8">
        <f t="shared" si="129"/>
        <v>20.794512010000002</v>
      </c>
      <c r="P100" s="8">
        <f t="shared" si="115"/>
        <v>13.179487331236057</v>
      </c>
      <c r="Q100" s="8">
        <f t="shared" si="124"/>
        <v>32.29619032189521</v>
      </c>
      <c r="R100" s="8">
        <f t="shared" si="116"/>
        <v>15.091512957131737</v>
      </c>
      <c r="S100" s="11">
        <f t="shared" si="82"/>
        <v>-0.56622451498746318</v>
      </c>
      <c r="T100" s="23">
        <f t="shared" si="83"/>
        <v>2.7542287033381676</v>
      </c>
      <c r="U100" s="9">
        <f t="shared" si="84"/>
        <v>4.4000000000000012</v>
      </c>
      <c r="V100" s="8">
        <f t="shared" si="125"/>
        <v>1.9191647469335873</v>
      </c>
      <c r="W100" s="8" t="e">
        <f t="shared" si="117"/>
        <v>#NUM!</v>
      </c>
      <c r="X100" s="12" t="str">
        <f t="shared" si="130"/>
        <v>-0.8091173757526-0.16829665618907i</v>
      </c>
      <c r="Y100" s="12">
        <f t="shared" si="118"/>
        <v>-0.80911737575260001</v>
      </c>
      <c r="Z100" s="18">
        <f t="shared" si="126"/>
        <v>-0.16829665618907</v>
      </c>
      <c r="AA100" s="23">
        <f t="shared" si="85"/>
        <v>2.4175615982551064</v>
      </c>
      <c r="AB100" s="9">
        <f t="shared" si="86"/>
        <v>3.8337754850125378</v>
      </c>
      <c r="AC100" s="8">
        <f t="shared" si="87"/>
        <v>1.6845728850651485</v>
      </c>
      <c r="AD100" s="8" t="e">
        <f t="shared" si="88"/>
        <v>#NUM!</v>
      </c>
      <c r="AE100" s="12" t="str">
        <f t="shared" si="89"/>
        <v>-0.752046244893768-0.156425843898658i</v>
      </c>
      <c r="AF100" s="12">
        <f t="shared" si="90"/>
        <v>-0.75204624489376803</v>
      </c>
      <c r="AG100" s="18">
        <f t="shared" si="91"/>
        <v>-0.15642584389865799</v>
      </c>
      <c r="AH100" s="23">
        <f t="shared" si="92"/>
        <v>2.1220474807607785</v>
      </c>
      <c r="AI100" s="9">
        <f t="shared" si="93"/>
        <v>3.2675509700250744</v>
      </c>
      <c r="AJ100" s="8">
        <f t="shared" si="94"/>
        <v>1.4786566966858314</v>
      </c>
      <c r="AK100" s="8" t="e">
        <f t="shared" si="95"/>
        <v>#NUM!</v>
      </c>
      <c r="AL100" s="12" t="str">
        <f t="shared" si="96"/>
        <v>-0.696108573348388-0.144790791484498i</v>
      </c>
      <c r="AM100" s="12">
        <f t="shared" si="97"/>
        <v>-0.69610857334838805</v>
      </c>
      <c r="AN100" s="18">
        <f t="shared" si="98"/>
        <v>-0.144790791484498</v>
      </c>
      <c r="AO100" s="23">
        <f t="shared" si="99"/>
        <v>1.8626559562549732</v>
      </c>
      <c r="AP100" s="9">
        <f t="shared" si="100"/>
        <v>2.701326455037611</v>
      </c>
      <c r="AQ100" s="8">
        <f t="shared" si="101"/>
        <v>1.2979109696220108</v>
      </c>
      <c r="AR100" s="8" t="e">
        <f t="shared" si="102"/>
        <v>#NUM!</v>
      </c>
      <c r="AS100" s="12" t="str">
        <f t="shared" si="103"/>
        <v>-0.641729212539572-0.133479868169682i</v>
      </c>
      <c r="AT100" s="12">
        <f t="shared" si="104"/>
        <v>-0.64172921253957205</v>
      </c>
      <c r="AU100" s="18">
        <f t="shared" si="105"/>
        <v>-0.13347986816968199</v>
      </c>
      <c r="AV100" s="23">
        <f t="shared" si="106"/>
        <v>1.6349715276532257</v>
      </c>
      <c r="AW100" s="9">
        <f t="shared" si="107"/>
        <v>2.1351019400501476</v>
      </c>
      <c r="AX100" s="8">
        <f t="shared" si="108"/>
        <v>1.1392589563492626</v>
      </c>
      <c r="AY100" s="8" t="e">
        <f t="shared" si="109"/>
        <v>#NUM!</v>
      </c>
      <c r="AZ100" s="12" t="str">
        <f t="shared" si="110"/>
        <v>-0.589284181079908-0.122571285938108i</v>
      </c>
      <c r="BA100" s="12">
        <f t="shared" si="111"/>
        <v>-0.58928418107990799</v>
      </c>
      <c r="BB100" s="18">
        <f t="shared" si="112"/>
        <v>-0.122571285938108</v>
      </c>
    </row>
    <row r="101" spans="1:54" ht="18.75" customHeight="1" x14ac:dyDescent="0.15">
      <c r="A101" s="8">
        <f>BFU725F_2V_5mA_S_N!B115*1000000</f>
        <v>6400000000</v>
      </c>
      <c r="B101" s="7">
        <f t="shared" si="119"/>
        <v>6.4</v>
      </c>
      <c r="C101" s="6" t="str">
        <f>COMPLEX(BFU725F_2V_5mA_S_N!C115*COS(BFU725F_2V_5mA_S_N!D115*PI()/180),BFU725F_2V_5mA_S_N!C115*SIN(BFU725F_2V_5mA_S_N!D115*PI()/180))</f>
        <v>-0.532342748981447+0.145732366023736i</v>
      </c>
      <c r="D101" s="6" t="str">
        <f>COMPLEX(BFU725F_2V_5mA_S_N!E115*COS(BFU725F_2V_5mA_S_N!F115*PI()/180),BFU725F_2V_5mA_S_N!E115*SIN(BFU725F_2V_5mA_S_N!F115*PI()/180))</f>
        <v>3.47446447464741+2.72726705960621i</v>
      </c>
      <c r="E101" s="6" t="str">
        <f>COMPLEX(BFU725F_2V_5mA_S_N!G115*COS(BFU725F_2V_5mA_S_N!H115*PI()/180),BFU725F_2V_5mA_S_N!G115*SIN(BFU725F_2V_5mA_S_N!H115*PI()/180))</f>
        <v>0.080532257946018+0.00431918211193029i</v>
      </c>
      <c r="F101" s="5" t="str">
        <f>COMPLEX(BFU725F_2V_5mA_S_N!I115*COS(BFU725F_2V_5mA_S_N!J115*PI()/180),BFU725F_2V_5mA_S_N!I115*SIN(BFU725F_2V_5mA_S_N!J115*PI()/180))</f>
        <v>-0.144793469049622-0.223388933075424i</v>
      </c>
      <c r="G101" s="4" t="str">
        <f t="shared" si="120"/>
        <v>-0.532342748981447-0.145732366023736i</v>
      </c>
      <c r="H101" s="4" t="str">
        <f t="shared" si="121"/>
        <v>-0.144793469049622+0.223388933075424i</v>
      </c>
      <c r="I101" s="4">
        <f t="shared" si="127"/>
        <v>0.55193000000000003</v>
      </c>
      <c r="J101" s="4">
        <f t="shared" si="128"/>
        <v>0.26621000000000017</v>
      </c>
      <c r="K101" s="8">
        <f t="shared" si="122"/>
        <v>1.4380765493988714</v>
      </c>
      <c r="L101" s="8">
        <f t="shared" si="113"/>
        <v>1.5778200433384937</v>
      </c>
      <c r="M101" s="8">
        <f t="shared" si="123"/>
        <v>1.0762730657292869</v>
      </c>
      <c r="N101" s="8">
        <f t="shared" si="114"/>
        <v>0.31922471975400823</v>
      </c>
      <c r="O101" s="8">
        <f t="shared" si="129"/>
        <v>19.509889000000005</v>
      </c>
      <c r="P101" s="8">
        <f t="shared" si="115"/>
        <v>12.902547985167825</v>
      </c>
      <c r="Q101" s="8">
        <f t="shared" si="124"/>
        <v>30.19668543207737</v>
      </c>
      <c r="R101" s="8">
        <f t="shared" si="116"/>
        <v>14.799592748260327</v>
      </c>
      <c r="S101" s="11">
        <f t="shared" si="82"/>
        <v>-0.56443599133230138</v>
      </c>
      <c r="T101" s="23">
        <f t="shared" si="83"/>
        <v>2.7542287033381663</v>
      </c>
      <c r="U101" s="9">
        <f t="shared" si="84"/>
        <v>4.3999999999999995</v>
      </c>
      <c r="V101" s="8">
        <f t="shared" si="125"/>
        <v>1.9152170338146868</v>
      </c>
      <c r="W101" s="8" t="e">
        <f t="shared" si="117"/>
        <v>#NUM!</v>
      </c>
      <c r="X101" s="12" t="str">
        <f t="shared" si="130"/>
        <v>-0.797272634837906-0.218258683269782i</v>
      </c>
      <c r="Y101" s="12">
        <f t="shared" si="118"/>
        <v>-0.797272634837906</v>
      </c>
      <c r="Z101" s="18">
        <f t="shared" si="126"/>
        <v>-0.21825868326978201</v>
      </c>
      <c r="AA101" s="23">
        <f t="shared" si="85"/>
        <v>2.4185574102541145</v>
      </c>
      <c r="AB101" s="9">
        <f t="shared" si="86"/>
        <v>3.8355640086676983</v>
      </c>
      <c r="AC101" s="8">
        <f t="shared" si="87"/>
        <v>1.6818001873857777</v>
      </c>
      <c r="AD101" s="8" t="e">
        <f t="shared" si="88"/>
        <v>#NUM!</v>
      </c>
      <c r="AE101" s="12" t="str">
        <f t="shared" si="89"/>
        <v>-0.741324972420587-0.202942638798107i</v>
      </c>
      <c r="AF101" s="12">
        <f t="shared" si="90"/>
        <v>-0.74132497242058704</v>
      </c>
      <c r="AG101" s="18">
        <f t="shared" si="91"/>
        <v>-0.20294263879810701</v>
      </c>
      <c r="AH101" s="23">
        <f t="shared" si="92"/>
        <v>2.1237960157794826</v>
      </c>
      <c r="AI101" s="9">
        <f t="shared" si="93"/>
        <v>3.2711280173353972</v>
      </c>
      <c r="AJ101" s="8">
        <f t="shared" si="94"/>
        <v>1.47683099113691</v>
      </c>
      <c r="AK101" s="8" t="e">
        <f t="shared" si="95"/>
        <v>#NUM!</v>
      </c>
      <c r="AL101" s="12" t="str">
        <f t="shared" si="96"/>
        <v>-0.686467163782823-0.18792494904286i</v>
      </c>
      <c r="AM101" s="12">
        <f t="shared" si="97"/>
        <v>-0.68646716378282302</v>
      </c>
      <c r="AN101" s="18">
        <f t="shared" si="98"/>
        <v>-0.18792494904286</v>
      </c>
      <c r="AO101" s="23">
        <f t="shared" si="99"/>
        <v>1.864958630924908</v>
      </c>
      <c r="AP101" s="9">
        <f t="shared" si="100"/>
        <v>2.706692026003096</v>
      </c>
      <c r="AQ101" s="8">
        <f t="shared" si="101"/>
        <v>1.2968423911122653</v>
      </c>
      <c r="AR101" s="8" t="e">
        <f t="shared" si="102"/>
        <v>#NUM!</v>
      </c>
      <c r="AS101" s="12" t="str">
        <f t="shared" si="103"/>
        <v>-0.633114547963523-0.173319315826706i</v>
      </c>
      <c r="AT101" s="12">
        <f t="shared" si="104"/>
        <v>-0.63311454796352296</v>
      </c>
      <c r="AU101" s="18">
        <f t="shared" si="105"/>
        <v>-0.17331931582670601</v>
      </c>
      <c r="AV101" s="23">
        <f t="shared" si="106"/>
        <v>1.6376670213239732</v>
      </c>
      <c r="AW101" s="9">
        <f t="shared" si="107"/>
        <v>2.1422560346707948</v>
      </c>
      <c r="AX101" s="8">
        <f t="shared" si="108"/>
        <v>1.1387898801413125</v>
      </c>
      <c r="AY101" s="8" t="e">
        <f t="shared" si="109"/>
        <v>#NUM!</v>
      </c>
      <c r="AZ101" s="12" t="str">
        <f t="shared" si="110"/>
        <v>-0.58163550573597-0.159226585834964i</v>
      </c>
      <c r="BA101" s="12">
        <f t="shared" si="111"/>
        <v>-0.58163550573597</v>
      </c>
      <c r="BB101" s="18">
        <f t="shared" si="112"/>
        <v>-0.15922658583496399</v>
      </c>
    </row>
    <row r="102" spans="1:54" ht="18.75" customHeight="1" x14ac:dyDescent="0.15">
      <c r="A102" s="8">
        <f>BFU725F_2V_5mA_S_N!B116*1000000</f>
        <v>6600000000</v>
      </c>
      <c r="B102" s="7">
        <f t="shared" si="119"/>
        <v>6.6</v>
      </c>
      <c r="C102" s="6" t="str">
        <f>COMPLEX(BFU725F_2V_5mA_S_N!C116*COS(BFU725F_2V_5mA_S_N!D116*PI()/180),BFU725F_2V_5mA_S_N!C116*SIN(BFU725F_2V_5mA_S_N!D116*PI()/180))</f>
        <v>-0.524700765731539+0.178214045576482i</v>
      </c>
      <c r="D102" s="6" t="str">
        <f>COMPLEX(BFU725F_2V_5mA_S_N!E116*COS(BFU725F_2V_5mA_S_N!F116*PI()/180),BFU725F_2V_5mA_S_N!E116*SIN(BFU725F_2V_5mA_S_N!F116*PI()/180))</f>
        <v>3.48948918722338+2.48810966443425i</v>
      </c>
      <c r="E102" s="6" t="str">
        <f>COMPLEX(BFU725F_2V_5mA_S_N!G116*COS(BFU725F_2V_5mA_S_N!H116*PI()/180),BFU725F_2V_5mA_S_N!G116*SIN(BFU725F_2V_5mA_S_N!H116*PI()/180))</f>
        <v>0.0806672924794183+0.00356432883443502i</v>
      </c>
      <c r="F102" s="5" t="str">
        <f>COMPLEX(BFU725F_2V_5mA_S_N!I116*COS(BFU725F_2V_5mA_S_N!J116*PI()/180),BFU725F_2V_5mA_S_N!I116*SIN(BFU725F_2V_5mA_S_N!J116*PI()/180))</f>
        <v>-0.153416072115487-0.205150134576255i</v>
      </c>
      <c r="G102" s="4" t="str">
        <f t="shared" si="120"/>
        <v>-0.524700765731539-0.178214045576482i</v>
      </c>
      <c r="H102" s="4" t="str">
        <f t="shared" si="121"/>
        <v>-0.153416072115487+0.205150134576255i</v>
      </c>
      <c r="I102" s="4">
        <f t="shared" si="127"/>
        <v>0.55413999999999974</v>
      </c>
      <c r="J102" s="4">
        <f t="shared" si="128"/>
        <v>0.25616999999999973</v>
      </c>
      <c r="K102" s="8">
        <f t="shared" si="122"/>
        <v>1.4431495888665102</v>
      </c>
      <c r="L102" s="8">
        <f t="shared" si="113"/>
        <v>1.5931134997927086</v>
      </c>
      <c r="M102" s="8">
        <f t="shared" si="123"/>
        <v>1.0702319018329625</v>
      </c>
      <c r="N102" s="8">
        <f t="shared" si="114"/>
        <v>0.29477892427361402</v>
      </c>
      <c r="O102" s="8">
        <f t="shared" si="129"/>
        <v>18.367224490000009</v>
      </c>
      <c r="P102" s="8">
        <f t="shared" si="115"/>
        <v>12.640435341094399</v>
      </c>
      <c r="Q102" s="8">
        <f t="shared" si="124"/>
        <v>28.368265085651586</v>
      </c>
      <c r="R102" s="8">
        <f t="shared" si="116"/>
        <v>14.52832776516072</v>
      </c>
      <c r="S102" s="11">
        <f t="shared" si="82"/>
        <v>-0.56137730004145836</v>
      </c>
      <c r="T102" s="23">
        <f t="shared" si="83"/>
        <v>2.7542287033381676</v>
      </c>
      <c r="U102" s="9">
        <f t="shared" si="84"/>
        <v>4.4000000000000012</v>
      </c>
      <c r="V102" s="8">
        <f t="shared" si="125"/>
        <v>1.9084845566850872</v>
      </c>
      <c r="W102" s="8" t="e">
        <f t="shared" si="117"/>
        <v>#NUM!</v>
      </c>
      <c r="X102" s="12" t="str">
        <f t="shared" si="130"/>
        <v>-0.782961122895514-0.265931895574376i</v>
      </c>
      <c r="Y102" s="12">
        <f t="shared" si="118"/>
        <v>-0.78296112289551401</v>
      </c>
      <c r="Z102" s="18">
        <f t="shared" si="126"/>
        <v>-0.26593189557437602</v>
      </c>
      <c r="AA102" s="23">
        <f t="shared" si="85"/>
        <v>2.4202613752919246</v>
      </c>
      <c r="AB102" s="9">
        <f t="shared" si="86"/>
        <v>3.8386226999585427</v>
      </c>
      <c r="AC102" s="8">
        <f t="shared" si="87"/>
        <v>1.677068956651171</v>
      </c>
      <c r="AD102" s="8" t="e">
        <f t="shared" si="88"/>
        <v>#NUM!</v>
      </c>
      <c r="AE102" s="12" t="str">
        <f t="shared" si="89"/>
        <v>-0.728498462537113-0.247433712096796i</v>
      </c>
      <c r="AF102" s="12">
        <f t="shared" si="90"/>
        <v>-0.72849846253711303</v>
      </c>
      <c r="AG102" s="18">
        <f t="shared" si="91"/>
        <v>-0.24743371209679599</v>
      </c>
      <c r="AH102" s="23">
        <f t="shared" si="92"/>
        <v>2.1267896589816155</v>
      </c>
      <c r="AI102" s="9">
        <f t="shared" si="93"/>
        <v>3.2772453999170841</v>
      </c>
      <c r="AJ102" s="8">
        <f t="shared" si="94"/>
        <v>1.4737139347086363</v>
      </c>
      <c r="AK102" s="8" t="e">
        <f t="shared" si="95"/>
        <v>#NUM!</v>
      </c>
      <c r="AL102" s="12" t="str">
        <f t="shared" si="96"/>
        <v>-0.675061732642863-0.229283984787832i</v>
      </c>
      <c r="AM102" s="12">
        <f t="shared" si="97"/>
        <v>-0.67506173264286295</v>
      </c>
      <c r="AN102" s="18">
        <f t="shared" si="98"/>
        <v>-0.22928398478783199</v>
      </c>
      <c r="AO102" s="23">
        <f t="shared" si="99"/>
        <v>1.8689032100946363</v>
      </c>
      <c r="AP102" s="9">
        <f t="shared" si="100"/>
        <v>2.7158680998756255</v>
      </c>
      <c r="AQ102" s="8">
        <f t="shared" si="101"/>
        <v>1.2950169715687789</v>
      </c>
      <c r="AR102" s="8" t="e">
        <f t="shared" si="102"/>
        <v>#NUM!</v>
      </c>
      <c r="AS102" s="12" t="str">
        <f t="shared" si="103"/>
        <v>-0.623053255954037-0.211619362129881i</v>
      </c>
      <c r="AT102" s="12">
        <f t="shared" si="104"/>
        <v>-0.62305325595403704</v>
      </c>
      <c r="AU102" s="18">
        <f t="shared" si="105"/>
        <v>-0.211619362129881</v>
      </c>
      <c r="AV102" s="23">
        <f t="shared" si="106"/>
        <v>1.6422870940488377</v>
      </c>
      <c r="AW102" s="9">
        <f t="shared" si="107"/>
        <v>2.1544907998341669</v>
      </c>
      <c r="AX102" s="8">
        <f t="shared" si="108"/>
        <v>1.1379881245288892</v>
      </c>
      <c r="AY102" s="8" t="e">
        <f t="shared" si="109"/>
        <v>#NUM!</v>
      </c>
      <c r="AZ102" s="12" t="str">
        <f t="shared" si="110"/>
        <v>-0.572831141454173-0.194561475450513i</v>
      </c>
      <c r="BA102" s="12">
        <f t="shared" si="111"/>
        <v>-0.57283114145417302</v>
      </c>
      <c r="BB102" s="18">
        <f t="shared" si="112"/>
        <v>-0.194561475450513</v>
      </c>
    </row>
    <row r="103" spans="1:54" ht="18.75" customHeight="1" x14ac:dyDescent="0.15">
      <c r="A103" s="8">
        <f>BFU725F_2V_5mA_S_N!B117*1000000</f>
        <v>6800000000</v>
      </c>
      <c r="B103" s="7">
        <f t="shared" si="119"/>
        <v>6.8</v>
      </c>
      <c r="C103" s="6" t="str">
        <f>COMPLEX(BFU725F_2V_5mA_S_N!C117*COS(BFU725F_2V_5mA_S_N!D117*PI()/180),BFU725F_2V_5mA_S_N!C117*SIN(BFU725F_2V_5mA_S_N!D117*PI()/180))</f>
        <v>-0.515911228479855+0.207081266000589i</v>
      </c>
      <c r="D103" s="6" t="str">
        <f>COMPLEX(BFU725F_2V_5mA_S_N!E117*COS(BFU725F_2V_5mA_S_N!F117*PI()/180),BFU725F_2V_5mA_S_N!E117*SIN(BFU725F_2V_5mA_S_N!F117*PI()/180))</f>
        <v>3.50613044719723+2.26387975326353i</v>
      </c>
      <c r="E103" s="6" t="str">
        <f>COMPLEX(BFU725F_2V_5mA_S_N!G117*COS(BFU725F_2V_5mA_S_N!H117*PI()/180),BFU725F_2V_5mA_S_N!G117*SIN(BFU725F_2V_5mA_S_N!H117*PI()/180))</f>
        <v>0.0809970675842549+0.00275771259409766i</v>
      </c>
      <c r="F103" s="5" t="str">
        <f>COMPLEX(BFU725F_2V_5mA_S_N!I117*COS(BFU725F_2V_5mA_S_N!J117*PI()/180),BFU725F_2V_5mA_S_N!I117*SIN(BFU725F_2V_5mA_S_N!J117*PI()/180))</f>
        <v>-0.161655382291674-0.187875383901491i</v>
      </c>
      <c r="G103" s="4" t="str">
        <f t="shared" si="120"/>
        <v>-0.515911228479855-0.207081266000589i</v>
      </c>
      <c r="H103" s="4" t="str">
        <f t="shared" si="121"/>
        <v>-0.161655382291674+0.187875383901491i</v>
      </c>
      <c r="I103" s="4">
        <f t="shared" si="127"/>
        <v>0.55591999999999986</v>
      </c>
      <c r="J103" s="4">
        <f t="shared" si="128"/>
        <v>0.24784999999999979</v>
      </c>
      <c r="K103" s="8">
        <f t="shared" si="122"/>
        <v>1.4472765400159364</v>
      </c>
      <c r="L103" s="8">
        <f t="shared" si="113"/>
        <v>1.6055152236168593</v>
      </c>
      <c r="M103" s="8">
        <f t="shared" si="123"/>
        <v>1.0654502038127662</v>
      </c>
      <c r="N103" s="8">
        <f t="shared" si="114"/>
        <v>0.27533156805075687</v>
      </c>
      <c r="O103" s="8">
        <f t="shared" si="129"/>
        <v>17.41810224999999</v>
      </c>
      <c r="P103" s="8">
        <f t="shared" si="115"/>
        <v>12.410008356745221</v>
      </c>
      <c r="Q103" s="8">
        <f t="shared" si="124"/>
        <v>26.858732560013895</v>
      </c>
      <c r="R103" s="8">
        <f t="shared" si="116"/>
        <v>14.290855148412838</v>
      </c>
      <c r="S103" s="11">
        <f t="shared" si="82"/>
        <v>-0.55889695527662819</v>
      </c>
      <c r="T103" s="23">
        <f t="shared" si="83"/>
        <v>2.7542287033381672</v>
      </c>
      <c r="U103" s="9">
        <f t="shared" si="84"/>
        <v>4.4000000000000004</v>
      </c>
      <c r="V103" s="8">
        <f t="shared" si="125"/>
        <v>1.9030424574614051</v>
      </c>
      <c r="W103" s="8" t="e">
        <f t="shared" si="117"/>
        <v>#NUM!</v>
      </c>
      <c r="X103" s="12" t="str">
        <f t="shared" si="130"/>
        <v>-0.767582147403372-0.308099289313971i</v>
      </c>
      <c r="Y103" s="12">
        <f t="shared" si="118"/>
        <v>-0.76758214740337205</v>
      </c>
      <c r="Z103" s="18">
        <f t="shared" si="126"/>
        <v>-0.30809928931397101</v>
      </c>
      <c r="AA103" s="23">
        <f t="shared" si="85"/>
        <v>2.4216440309438094</v>
      </c>
      <c r="AB103" s="9">
        <f t="shared" si="86"/>
        <v>3.8411030447233725</v>
      </c>
      <c r="AC103" s="8">
        <f t="shared" si="87"/>
        <v>1.6732420957484351</v>
      </c>
      <c r="AD103" s="8" t="e">
        <f t="shared" si="88"/>
        <v>#NUM!</v>
      </c>
      <c r="AE103" s="12" t="str">
        <f t="shared" si="89"/>
        <v>-0.71456872804566-0.286820268060717i</v>
      </c>
      <c r="AF103" s="12">
        <f t="shared" si="90"/>
        <v>-0.71456872804565996</v>
      </c>
      <c r="AG103" s="18">
        <f t="shared" si="91"/>
        <v>-0.28682026806071698</v>
      </c>
      <c r="AH103" s="23">
        <f t="shared" si="92"/>
        <v>2.1292203532328631</v>
      </c>
      <c r="AI103" s="9">
        <f t="shared" si="93"/>
        <v>3.2822060894467442</v>
      </c>
      <c r="AJ103" s="8">
        <f t="shared" si="94"/>
        <v>1.4711910919314823</v>
      </c>
      <c r="AK103" s="8" t="e">
        <f t="shared" si="95"/>
        <v>#NUM!</v>
      </c>
      <c r="AL103" s="12" t="str">
        <f t="shared" si="96"/>
        <v>-0.662526719991948-0.265931160946825i</v>
      </c>
      <c r="AM103" s="12">
        <f t="shared" si="97"/>
        <v>-0.66252671999194801</v>
      </c>
      <c r="AN103" s="18">
        <f t="shared" si="98"/>
        <v>-0.26593116094682501</v>
      </c>
      <c r="AO103" s="23">
        <f t="shared" si="99"/>
        <v>1.8721080615858163</v>
      </c>
      <c r="AP103" s="9">
        <f t="shared" si="100"/>
        <v>2.7233091341701159</v>
      </c>
      <c r="AQ103" s="8">
        <f t="shared" si="101"/>
        <v>1.2935385946110907</v>
      </c>
      <c r="AR103" s="8" t="e">
        <f t="shared" si="102"/>
        <v>#NUM!</v>
      </c>
      <c r="AS103" s="12" t="str">
        <f t="shared" si="103"/>
        <v>-0.611846098702758-0.245588499963877i</v>
      </c>
      <c r="AT103" s="12">
        <f t="shared" si="104"/>
        <v>-0.61184609870275797</v>
      </c>
      <c r="AU103" s="18">
        <f t="shared" si="105"/>
        <v>-0.24558849996387699</v>
      </c>
      <c r="AV103" s="23">
        <f t="shared" si="106"/>
        <v>1.6460431579724335</v>
      </c>
      <c r="AW103" s="9">
        <f t="shared" si="107"/>
        <v>2.1644121788934876</v>
      </c>
      <c r="AX103" s="8">
        <f t="shared" si="108"/>
        <v>1.1373383817541245</v>
      </c>
      <c r="AY103" s="8" t="e">
        <f t="shared" si="109"/>
        <v>#NUM!</v>
      </c>
      <c r="AZ103" s="12" t="str">
        <f t="shared" si="110"/>
        <v>-0.562874964768812-0.225932008977226i</v>
      </c>
      <c r="BA103" s="12">
        <f t="shared" si="111"/>
        <v>-0.56287496476881205</v>
      </c>
      <c r="BB103" s="18">
        <f t="shared" si="112"/>
        <v>-0.22593200897722601</v>
      </c>
    </row>
    <row r="104" spans="1:54" ht="18.75" customHeight="1" x14ac:dyDescent="0.15">
      <c r="A104" s="8">
        <f>BFU725F_2V_5mA_S_N!B118*1000000</f>
        <v>7000000000</v>
      </c>
      <c r="B104" s="7">
        <f t="shared" si="119"/>
        <v>7</v>
      </c>
      <c r="C104" s="6" t="str">
        <f>COMPLEX(BFU725F_2V_5mA_S_N!C118*COS(BFU725F_2V_5mA_S_N!D118*PI()/180),BFU725F_2V_5mA_S_N!C118*SIN(BFU725F_2V_5mA_S_N!D118*PI()/180))</f>
        <v>-0.506003573812637+0.234879038845189i</v>
      </c>
      <c r="D104" s="6" t="str">
        <f>COMPLEX(BFU725F_2V_5mA_S_N!E118*COS(BFU725F_2V_5mA_S_N!F118*PI()/180),BFU725F_2V_5mA_S_N!E118*SIN(BFU725F_2V_5mA_S_N!F118*PI()/180))</f>
        <v>3.49564572575122+2.04760406329867i</v>
      </c>
      <c r="E104" s="6" t="str">
        <f>COMPLEX(BFU725F_2V_5mA_S_N!G118*COS(BFU725F_2V_5mA_S_N!H118*PI()/180),BFU725F_2V_5mA_S_N!G118*SIN(BFU725F_2V_5mA_S_N!H118*PI()/180))</f>
        <v>0.0811659451870442+0.0022813473855914i</v>
      </c>
      <c r="F104" s="5" t="str">
        <f>COMPLEX(BFU725F_2V_5mA_S_N!I118*COS(BFU725F_2V_5mA_S_N!J118*PI()/180),BFU725F_2V_5mA_S_N!I118*SIN(BFU725F_2V_5mA_S_N!J118*PI()/180))</f>
        <v>-0.168981640102438-0.171537253703941i</v>
      </c>
      <c r="G104" s="4" t="str">
        <f t="shared" si="120"/>
        <v>-0.506003573812637-0.234879038845189i</v>
      </c>
      <c r="H104" s="4" t="str">
        <f t="shared" si="121"/>
        <v>-0.168981640102438+0.171537253703941i</v>
      </c>
      <c r="I104" s="4">
        <f t="shared" si="127"/>
        <v>0.55786000000000058</v>
      </c>
      <c r="J104" s="4">
        <f t="shared" si="128"/>
        <v>0.24079000000000017</v>
      </c>
      <c r="K104" s="8">
        <f t="shared" si="122"/>
        <v>1.451816629722203</v>
      </c>
      <c r="L104" s="8">
        <f t="shared" si="113"/>
        <v>1.6191176668859404</v>
      </c>
      <c r="M104" s="8">
        <f t="shared" si="123"/>
        <v>1.0615483888597255</v>
      </c>
      <c r="N104" s="8">
        <f t="shared" si="114"/>
        <v>0.25939795521132453</v>
      </c>
      <c r="O104" s="8">
        <f t="shared" si="129"/>
        <v>16.412221439999996</v>
      </c>
      <c r="P104" s="8">
        <f t="shared" si="115"/>
        <v>12.151673680024844</v>
      </c>
      <c r="Q104" s="8">
        <f t="shared" si="124"/>
        <v>25.294082469635651</v>
      </c>
      <c r="R104" s="8">
        <f t="shared" si="116"/>
        <v>14.030189302122109</v>
      </c>
      <c r="S104" s="11">
        <f t="shared" si="82"/>
        <v>-0.55617646662281195</v>
      </c>
      <c r="T104" s="23">
        <f t="shared" si="83"/>
        <v>2.7542287033381676</v>
      </c>
      <c r="U104" s="9">
        <f t="shared" si="84"/>
        <v>4.4000000000000012</v>
      </c>
      <c r="V104" s="8">
        <f t="shared" si="125"/>
        <v>1.8970913040617077</v>
      </c>
      <c r="W104" s="8" t="e">
        <f t="shared" si="117"/>
        <v>#NUM!</v>
      </c>
      <c r="X104" s="12" t="str">
        <f t="shared" si="130"/>
        <v>-0.750428895314597-0.348337495573529i</v>
      </c>
      <c r="Y104" s="12">
        <f t="shared" si="118"/>
        <v>-0.750428895314597</v>
      </c>
      <c r="Z104" s="18">
        <f t="shared" si="126"/>
        <v>-0.348337495573529</v>
      </c>
      <c r="AA104" s="23">
        <f t="shared" si="85"/>
        <v>2.4231614619142099</v>
      </c>
      <c r="AB104" s="9">
        <f t="shared" si="86"/>
        <v>3.8438235333771891</v>
      </c>
      <c r="AC104" s="8">
        <f t="shared" si="87"/>
        <v>1.6690547637395972</v>
      </c>
      <c r="AD104" s="8" t="e">
        <f t="shared" si="88"/>
        <v>#NUM!</v>
      </c>
      <c r="AE104" s="12" t="str">
        <f t="shared" si="89"/>
        <v>-0.699004433954672-0.324467055358372i</v>
      </c>
      <c r="AF104" s="12">
        <f t="shared" si="90"/>
        <v>-0.69900443395467204</v>
      </c>
      <c r="AG104" s="18">
        <f t="shared" si="91"/>
        <v>-0.324467055358372</v>
      </c>
      <c r="AH104" s="23">
        <f t="shared" si="92"/>
        <v>2.131889578882685</v>
      </c>
      <c r="AI104" s="9">
        <f t="shared" si="93"/>
        <v>3.2876470667543769</v>
      </c>
      <c r="AJ104" s="8">
        <f t="shared" si="94"/>
        <v>1.4684289566862243</v>
      </c>
      <c r="AK104" s="8" t="e">
        <f t="shared" si="95"/>
        <v>#NUM!</v>
      </c>
      <c r="AL104" s="12" t="str">
        <f t="shared" si="96"/>
        <v>-0.648493707331746-0.301020756686659i</v>
      </c>
      <c r="AM104" s="12">
        <f t="shared" si="97"/>
        <v>-0.64849370733174605</v>
      </c>
      <c r="AN104" s="18">
        <f t="shared" si="98"/>
        <v>-0.30102075668665901</v>
      </c>
      <c r="AO104" s="23">
        <f t="shared" si="99"/>
        <v>1.8756295228293391</v>
      </c>
      <c r="AP104" s="9">
        <f t="shared" si="100"/>
        <v>2.7314706001315647</v>
      </c>
      <c r="AQ104" s="8">
        <f t="shared" si="101"/>
        <v>1.2919190236774118</v>
      </c>
      <c r="AR104" s="8" t="e">
        <f t="shared" si="102"/>
        <v>#NUM!</v>
      </c>
      <c r="AS104" s="12" t="str">
        <f t="shared" si="103"/>
        <v>-0.599273189265566-0.278173352887239i</v>
      </c>
      <c r="AT104" s="12">
        <f t="shared" si="104"/>
        <v>-0.59927318926556605</v>
      </c>
      <c r="AU104" s="18">
        <f t="shared" si="105"/>
        <v>-0.27817335288723899</v>
      </c>
      <c r="AV104" s="23">
        <f t="shared" si="106"/>
        <v>1.6501727583624557</v>
      </c>
      <c r="AW104" s="9">
        <f t="shared" si="107"/>
        <v>2.1752941335087526</v>
      </c>
      <c r="AX104" s="8">
        <f t="shared" si="108"/>
        <v>1.1366261582760675</v>
      </c>
      <c r="AY104" s="8" t="e">
        <f t="shared" si="109"/>
        <v>#NUM!</v>
      </c>
      <c r="AZ104" s="12" t="str">
        <f t="shared" si="110"/>
        <v>-0.551679950318015-0.256081306905625i</v>
      </c>
      <c r="BA104" s="12">
        <f t="shared" si="111"/>
        <v>-0.55167995031801498</v>
      </c>
      <c r="BB104" s="18">
        <f t="shared" si="112"/>
        <v>-0.25608130690562497</v>
      </c>
    </row>
    <row r="105" spans="1:54" ht="18.75" customHeight="1" x14ac:dyDescent="0.15">
      <c r="A105" s="8">
        <f>BFU725F_2V_5mA_S_N!B119*1000000</f>
        <v>7200000000</v>
      </c>
      <c r="B105" s="7">
        <f t="shared" si="119"/>
        <v>7.2</v>
      </c>
      <c r="C105" s="6" t="str">
        <f>COMPLEX(BFU725F_2V_5mA_S_N!C119*COS(BFU725F_2V_5mA_S_N!D119*PI()/180),BFU725F_2V_5mA_S_N!C119*SIN(BFU725F_2V_5mA_S_N!D119*PI()/180))</f>
        <v>-0.496412004483523+0.262171420838829i</v>
      </c>
      <c r="D105" s="6" t="str">
        <f>COMPLEX(BFU725F_2V_5mA_S_N!E119*COS(BFU725F_2V_5mA_S_N!F119*PI()/180),BFU725F_2V_5mA_S_N!E119*SIN(BFU725F_2V_5mA_S_N!F119*PI()/180))</f>
        <v>3.50082027436101+1.83329775176399i</v>
      </c>
      <c r="E105" s="6" t="str">
        <f>COMPLEX(BFU725F_2V_5mA_S_N!G119*COS(BFU725F_2V_5mA_S_N!H119*PI()/180),BFU725F_2V_5mA_S_N!G119*SIN(BFU725F_2V_5mA_S_N!H119*PI()/180))</f>
        <v>0.0815260278943402+0.00193550426795154i</v>
      </c>
      <c r="F105" s="5" t="str">
        <f>COMPLEX(BFU725F_2V_5mA_S_N!I119*COS(BFU725F_2V_5mA_S_N!J119*PI()/180),BFU725F_2V_5mA_S_N!I119*SIN(BFU725F_2V_5mA_S_N!J119*PI()/180))</f>
        <v>-0.176794647225781-0.153036340822406i</v>
      </c>
      <c r="G105" s="4" t="str">
        <f t="shared" si="120"/>
        <v>-0.496412004483523-0.262171420838829i</v>
      </c>
      <c r="H105" s="4" t="str">
        <f t="shared" si="121"/>
        <v>-0.176794647225781+0.153036340822406i</v>
      </c>
      <c r="I105" s="4">
        <f t="shared" si="127"/>
        <v>0.56138999999999972</v>
      </c>
      <c r="J105" s="4">
        <f t="shared" si="128"/>
        <v>0.2338299999999999</v>
      </c>
      <c r="K105" s="8">
        <f t="shared" si="122"/>
        <v>1.4601923786900335</v>
      </c>
      <c r="L105" s="8">
        <f t="shared" si="113"/>
        <v>1.6441007735945925</v>
      </c>
      <c r="M105" s="8">
        <f t="shared" si="123"/>
        <v>1.0578388954693396</v>
      </c>
      <c r="N105" s="8">
        <f t="shared" si="114"/>
        <v>0.24419531464541105</v>
      </c>
      <c r="O105" s="8">
        <f t="shared" si="129"/>
        <v>15.616723240000001</v>
      </c>
      <c r="P105" s="8">
        <f t="shared" si="115"/>
        <v>11.935899137875063</v>
      </c>
      <c r="Q105" s="8">
        <f t="shared" si="124"/>
        <v>24.12234489564112</v>
      </c>
      <c r="R105" s="8">
        <f t="shared" si="116"/>
        <v>13.824195226115066</v>
      </c>
      <c r="S105" s="11">
        <f t="shared" si="82"/>
        <v>-0.55117984528108155</v>
      </c>
      <c r="T105" s="23">
        <f t="shared" si="83"/>
        <v>2.7542287033381672</v>
      </c>
      <c r="U105" s="9">
        <f t="shared" si="84"/>
        <v>4.4000000000000004</v>
      </c>
      <c r="V105" s="8">
        <f t="shared" si="125"/>
        <v>1.8862094772806843</v>
      </c>
      <c r="W105" s="8" t="e">
        <f t="shared" si="117"/>
        <v>#NUM!</v>
      </c>
      <c r="X105" s="12" t="str">
        <f t="shared" si="130"/>
        <v>-0.731915481574429-0.386548512133479i</v>
      </c>
      <c r="Y105" s="12">
        <f t="shared" si="118"/>
        <v>-0.73191548157442898</v>
      </c>
      <c r="Z105" s="18">
        <f t="shared" si="126"/>
        <v>-0.38654851213347902</v>
      </c>
      <c r="AA105" s="23">
        <f t="shared" si="85"/>
        <v>2.4259509488749194</v>
      </c>
      <c r="AB105" s="9">
        <f t="shared" si="86"/>
        <v>3.8488201547189185</v>
      </c>
      <c r="AC105" s="8">
        <f t="shared" si="87"/>
        <v>1.6613913236907087</v>
      </c>
      <c r="AD105" s="8" t="e">
        <f t="shared" si="88"/>
        <v>#NUM!</v>
      </c>
      <c r="AE105" s="12" t="str">
        <f t="shared" si="89"/>
        <v>-0.682476894587217-0.360438376847394i</v>
      </c>
      <c r="AF105" s="12">
        <f t="shared" si="90"/>
        <v>-0.68247689458721705</v>
      </c>
      <c r="AG105" s="18">
        <f t="shared" si="91"/>
        <v>-0.36043837684739399</v>
      </c>
      <c r="AH105" s="23">
        <f t="shared" si="92"/>
        <v>2.1368007672035825</v>
      </c>
      <c r="AI105" s="9">
        <f t="shared" si="93"/>
        <v>3.297640309437837</v>
      </c>
      <c r="AJ105" s="8">
        <f t="shared" si="94"/>
        <v>1.4633693466613948</v>
      </c>
      <c r="AK105" s="8" t="e">
        <f t="shared" si="95"/>
        <v>#NUM!</v>
      </c>
      <c r="AL105" s="12" t="str">
        <f t="shared" si="96"/>
        <v>-0.63386735722088-0.334766089790377i</v>
      </c>
      <c r="AM105" s="12">
        <f t="shared" si="97"/>
        <v>-0.63386735722087995</v>
      </c>
      <c r="AN105" s="18">
        <f t="shared" si="98"/>
        <v>-0.33476608979037697</v>
      </c>
      <c r="AO105" s="23">
        <f t="shared" si="99"/>
        <v>1.8821145253737916</v>
      </c>
      <c r="AP105" s="9">
        <f t="shared" si="100"/>
        <v>2.7464604641567556</v>
      </c>
      <c r="AQ105" s="8">
        <f t="shared" si="101"/>
        <v>1.2889496978899948</v>
      </c>
      <c r="AR105" s="8" t="e">
        <f t="shared" si="102"/>
        <v>#NUM!</v>
      </c>
      <c r="AS105" s="12" t="str">
        <f t="shared" si="103"/>
        <v>-0.586445437465485-0.309721022449363i</v>
      </c>
      <c r="AT105" s="12">
        <f t="shared" si="104"/>
        <v>-0.58644543746548505</v>
      </c>
      <c r="AU105" s="18">
        <f t="shared" si="105"/>
        <v>-0.309721022449363</v>
      </c>
      <c r="AV105" s="23">
        <f t="shared" si="106"/>
        <v>1.6577844509382456</v>
      </c>
      <c r="AW105" s="9">
        <f t="shared" si="107"/>
        <v>2.1952806188756742</v>
      </c>
      <c r="AX105" s="8">
        <f t="shared" si="108"/>
        <v>1.1353192052854539</v>
      </c>
      <c r="AY105" s="8" t="e">
        <f t="shared" si="109"/>
        <v>#NUM!</v>
      </c>
      <c r="AZ105" s="12" t="str">
        <f t="shared" si="110"/>
        <v>-0.540533916712835-0.28547364623791i</v>
      </c>
      <c r="BA105" s="12">
        <f t="shared" si="111"/>
        <v>-0.54053391671283502</v>
      </c>
      <c r="BB105" s="18">
        <f t="shared" si="112"/>
        <v>-0.28547364623790999</v>
      </c>
    </row>
    <row r="106" spans="1:54" ht="18.75" customHeight="1" x14ac:dyDescent="0.15">
      <c r="A106" s="8">
        <f>BFU725F_2V_5mA_S_N!B120*1000000</f>
        <v>7400000000</v>
      </c>
      <c r="B106" s="7">
        <f t="shared" si="119"/>
        <v>7.4</v>
      </c>
      <c r="C106" s="6" t="str">
        <f>COMPLEX(BFU725F_2V_5mA_S_N!C120*COS(BFU725F_2V_5mA_S_N!D120*PI()/180),BFU725F_2V_5mA_S_N!C120*SIN(BFU725F_2V_5mA_S_N!D120*PI()/180))</f>
        <v>-0.485918074993604+0.289205714491451i</v>
      </c>
      <c r="D106" s="6" t="str">
        <f>COMPLEX(BFU725F_2V_5mA_S_N!E120*COS(BFU725F_2V_5mA_S_N!F120*PI()/180),BFU725F_2V_5mA_S_N!E120*SIN(BFU725F_2V_5mA_S_N!F120*PI()/180))</f>
        <v>3.47987436107906+1.63750457743011i</v>
      </c>
      <c r="E106" s="6" t="str">
        <f>COMPLEX(BFU725F_2V_5mA_S_N!G120*COS(BFU725F_2V_5mA_S_N!H120*PI()/180),BFU725F_2V_5mA_S_N!G120*SIN(BFU725F_2V_5mA_S_N!H120*PI()/180))</f>
        <v>0.0819521119974983+0.00127309981914129i</v>
      </c>
      <c r="F106" s="5" t="str">
        <f>COMPLEX(BFU725F_2V_5mA_S_N!I120*COS(BFU725F_2V_5mA_S_N!J120*PI()/180),BFU725F_2V_5mA_S_N!I120*SIN(BFU725F_2V_5mA_S_N!J120*PI()/180))</f>
        <v>-0.181046106403095-0.139424271403079i</v>
      </c>
      <c r="G106" s="4" t="str">
        <f t="shared" si="120"/>
        <v>-0.485918074993604-0.289205714491451i</v>
      </c>
      <c r="H106" s="4" t="str">
        <f t="shared" si="121"/>
        <v>-0.181046106403095+0.139424271403079i</v>
      </c>
      <c r="I106" s="4">
        <f t="shared" si="127"/>
        <v>0.56547000000000036</v>
      </c>
      <c r="J106" s="4">
        <f t="shared" si="128"/>
        <v>0.22851000000000049</v>
      </c>
      <c r="K106" s="8">
        <f t="shared" si="122"/>
        <v>1.4700614364003439</v>
      </c>
      <c r="L106" s="8">
        <f t="shared" si="113"/>
        <v>1.6733548504213316</v>
      </c>
      <c r="M106" s="8">
        <f t="shared" si="123"/>
        <v>1.0550936345014157</v>
      </c>
      <c r="N106" s="8">
        <f t="shared" si="114"/>
        <v>0.23291002897045748</v>
      </c>
      <c r="O106" s="8">
        <f t="shared" si="129"/>
        <v>14.790946809999962</v>
      </c>
      <c r="P106" s="8">
        <f t="shared" si="115"/>
        <v>11.699959752948816</v>
      </c>
      <c r="Q106" s="8">
        <f t="shared" si="124"/>
        <v>22.941534492650298</v>
      </c>
      <c r="R106" s="8">
        <f t="shared" si="116"/>
        <v>13.606224632340606</v>
      </c>
      <c r="S106" s="11">
        <f t="shared" si="82"/>
        <v>-0.54532902991573384</v>
      </c>
      <c r="T106" s="23">
        <f t="shared" si="83"/>
        <v>2.7542287033381672</v>
      </c>
      <c r="U106" s="9">
        <f t="shared" si="84"/>
        <v>4.4000000000000004</v>
      </c>
      <c r="V106" s="8">
        <f t="shared" si="125"/>
        <v>1.8735466662415761</v>
      </c>
      <c r="W106" s="8" t="e">
        <f t="shared" si="117"/>
        <v>#NUM!</v>
      </c>
      <c r="X106" s="12" t="str">
        <f t="shared" si="130"/>
        <v>-0.711619233458695-0.423537134034352i</v>
      </c>
      <c r="Y106" s="12">
        <f t="shared" si="118"/>
        <v>-0.71161923345869504</v>
      </c>
      <c r="Z106" s="18">
        <f t="shared" si="126"/>
        <v>-0.423537134034352</v>
      </c>
      <c r="AA106" s="23">
        <f t="shared" si="85"/>
        <v>2.4292213925282229</v>
      </c>
      <c r="AB106" s="9">
        <f t="shared" si="86"/>
        <v>3.8546709700842667</v>
      </c>
      <c r="AC106" s="8">
        <f t="shared" si="87"/>
        <v>1.6524624974018225</v>
      </c>
      <c r="AD106" s="8" t="e">
        <f t="shared" si="88"/>
        <v>#NUM!</v>
      </c>
      <c r="AE106" s="12" t="str">
        <f t="shared" si="89"/>
        <v>-0.664357210214851-0.395408015353745i</v>
      </c>
      <c r="AF106" s="12">
        <f t="shared" si="90"/>
        <v>-0.66435721021485095</v>
      </c>
      <c r="AG106" s="18">
        <f t="shared" si="91"/>
        <v>-0.39540801535374498</v>
      </c>
      <c r="AH106" s="23">
        <f t="shared" si="92"/>
        <v>2.1425659266293016</v>
      </c>
      <c r="AI106" s="9">
        <f t="shared" si="93"/>
        <v>3.3093419401685331</v>
      </c>
      <c r="AJ106" s="8">
        <f t="shared" si="94"/>
        <v>1.4574669286446158</v>
      </c>
      <c r="AK106" s="8" t="e">
        <f t="shared" si="95"/>
        <v>#NUM!</v>
      </c>
      <c r="AL106" s="12" t="str">
        <f t="shared" si="96"/>
        <v>-0.617834033406777-0.367718638725045i</v>
      </c>
      <c r="AM106" s="12">
        <f t="shared" si="97"/>
        <v>-0.61783403340677701</v>
      </c>
      <c r="AN106" s="18">
        <f t="shared" si="98"/>
        <v>-0.36771863872504501</v>
      </c>
      <c r="AO106" s="23">
        <f t="shared" si="99"/>
        <v>1.8897366720351498</v>
      </c>
      <c r="AP106" s="9">
        <f t="shared" si="100"/>
        <v>2.7640129102527995</v>
      </c>
      <c r="AQ106" s="8">
        <f t="shared" si="101"/>
        <v>1.2854814263153795</v>
      </c>
      <c r="AR106" s="8" t="e">
        <f t="shared" si="102"/>
        <v>#NUM!</v>
      </c>
      <c r="AS106" s="12" t="str">
        <f t="shared" si="103"/>
        <v>-0.572388470207652-0.340670629499122i</v>
      </c>
      <c r="AT106" s="12">
        <f t="shared" si="104"/>
        <v>-0.57238847020765204</v>
      </c>
      <c r="AU106" s="18">
        <f t="shared" si="105"/>
        <v>-0.34067062949912202</v>
      </c>
      <c r="AV106" s="23">
        <f t="shared" si="106"/>
        <v>1.666742033582401</v>
      </c>
      <c r="AW106" s="9">
        <f t="shared" si="107"/>
        <v>2.2186838803370654</v>
      </c>
      <c r="AX106" s="8">
        <f t="shared" si="108"/>
        <v>1.1337907330347075</v>
      </c>
      <c r="AY106" s="8" t="e">
        <f t="shared" si="109"/>
        <v>#NUM!</v>
      </c>
      <c r="AZ106" s="12" t="str">
        <f t="shared" si="110"/>
        <v>-0.52832733837006-0.314446597568307i</v>
      </c>
      <c r="BA106" s="12">
        <f t="shared" si="111"/>
        <v>-0.52832733837005996</v>
      </c>
      <c r="BB106" s="18">
        <f t="shared" si="112"/>
        <v>-0.31444659756830701</v>
      </c>
    </row>
    <row r="107" spans="1:54" ht="18.75" customHeight="1" x14ac:dyDescent="0.15">
      <c r="A107" s="8">
        <f>BFU725F_2V_5mA_S_N!B121*1000000</f>
        <v>7600000000</v>
      </c>
      <c r="B107" s="7">
        <f t="shared" si="119"/>
        <v>7.6</v>
      </c>
      <c r="C107" s="6" t="str">
        <f>COMPLEX(BFU725F_2V_5mA_S_N!C121*COS(BFU725F_2V_5mA_S_N!D121*PI()/180),BFU725F_2V_5mA_S_N!C121*SIN(BFU725F_2V_5mA_S_N!D121*PI()/180))</f>
        <v>-0.472348192024914+0.316209553762683i</v>
      </c>
      <c r="D107" s="6" t="str">
        <f>COMPLEX(BFU725F_2V_5mA_S_N!E121*COS(BFU725F_2V_5mA_S_N!F121*PI()/180),BFU725F_2V_5mA_S_N!E121*SIN(BFU725F_2V_5mA_S_N!F121*PI()/180))</f>
        <v>3.46919552328056+1.42352816313908i</v>
      </c>
      <c r="E107" s="6" t="str">
        <f>COMPLEX(BFU725F_2V_5mA_S_N!G121*COS(BFU725F_2V_5mA_S_N!H121*PI()/180),BFU725F_2V_5mA_S_N!G121*SIN(BFU725F_2V_5mA_S_N!H121*PI()/180))</f>
        <v>0.0825434738407843+0.000864424835227858i</v>
      </c>
      <c r="F107" s="5" t="str">
        <f>COMPLEX(BFU725F_2V_5mA_S_N!I121*COS(BFU725F_2V_5mA_S_N!J121*PI()/180),BFU725F_2V_5mA_S_N!I121*SIN(BFU725F_2V_5mA_S_N!J121*PI()/180))</f>
        <v>-0.190157329320988-0.119239224274185i</v>
      </c>
      <c r="G107" s="4" t="str">
        <f t="shared" si="120"/>
        <v>-0.472348192024914-0.316209553762683i</v>
      </c>
      <c r="H107" s="4" t="str">
        <f t="shared" si="121"/>
        <v>-0.190157329320988+0.119239224274185i</v>
      </c>
      <c r="I107" s="4">
        <f t="shared" si="127"/>
        <v>0.56842000000000015</v>
      </c>
      <c r="J107" s="4">
        <f t="shared" si="128"/>
        <v>0.22445000000000018</v>
      </c>
      <c r="K107" s="8">
        <f t="shared" si="122"/>
        <v>1.4773259199369522</v>
      </c>
      <c r="L107" s="8">
        <f t="shared" si="113"/>
        <v>1.6947631766504845</v>
      </c>
      <c r="M107" s="8">
        <f t="shared" si="123"/>
        <v>1.0530503632208956</v>
      </c>
      <c r="N107" s="8">
        <f t="shared" si="114"/>
        <v>0.22449142264195729</v>
      </c>
      <c r="O107" s="8">
        <f t="shared" si="129"/>
        <v>14.061750010000003</v>
      </c>
      <c r="P107" s="8">
        <f t="shared" si="115"/>
        <v>11.480393727742324</v>
      </c>
      <c r="Q107" s="8">
        <f t="shared" si="124"/>
        <v>21.875844756089645</v>
      </c>
      <c r="R107" s="8">
        <f t="shared" si="116"/>
        <v>13.399648327034765</v>
      </c>
      <c r="S107" s="11">
        <f t="shared" si="82"/>
        <v>-0.54104736466990322</v>
      </c>
      <c r="T107" s="23">
        <f t="shared" si="83"/>
        <v>2.7542287033381663</v>
      </c>
      <c r="U107" s="9">
        <f t="shared" si="84"/>
        <v>4.3999999999999995</v>
      </c>
      <c r="V107" s="8">
        <f t="shared" si="125"/>
        <v>1.8643338387075132</v>
      </c>
      <c r="W107" s="8" t="e">
        <f t="shared" si="117"/>
        <v>#NUM!</v>
      </c>
      <c r="X107" s="12" t="str">
        <f t="shared" si="130"/>
        <v>-0.688374243875812-0.460826390685569i</v>
      </c>
      <c r="Y107" s="12">
        <f t="shared" si="118"/>
        <v>-0.68837424387581203</v>
      </c>
      <c r="Z107" s="18">
        <f t="shared" si="126"/>
        <v>-0.46082639068556902</v>
      </c>
      <c r="AA107" s="23">
        <f t="shared" si="85"/>
        <v>2.4316175182230229</v>
      </c>
      <c r="AB107" s="9">
        <f t="shared" si="86"/>
        <v>3.8589526353300965</v>
      </c>
      <c r="AC107" s="8">
        <f t="shared" si="87"/>
        <v>1.645958745736213</v>
      </c>
      <c r="AD107" s="8" t="e">
        <f t="shared" si="88"/>
        <v>#NUM!</v>
      </c>
      <c r="AE107" s="12" t="str">
        <f t="shared" si="89"/>
        <v>-0.643219273539697-0.430597772769323i</v>
      </c>
      <c r="AF107" s="12">
        <f t="shared" si="90"/>
        <v>-0.64321927353969699</v>
      </c>
      <c r="AG107" s="18">
        <f t="shared" si="91"/>
        <v>-0.43059777276932298</v>
      </c>
      <c r="AH107" s="23">
        <f t="shared" si="92"/>
        <v>2.1467947624548156</v>
      </c>
      <c r="AI107" s="9">
        <f t="shared" si="93"/>
        <v>3.3179052706601935</v>
      </c>
      <c r="AJ107" s="8">
        <f t="shared" si="94"/>
        <v>1.4531625916009341</v>
      </c>
      <c r="AK107" s="8" t="e">
        <f t="shared" si="95"/>
        <v>#NUM!</v>
      </c>
      <c r="AL107" s="12" t="str">
        <f t="shared" si="96"/>
        <v>-0.598733681459794-0.40081726453841i</v>
      </c>
      <c r="AM107" s="12">
        <f t="shared" si="97"/>
        <v>-0.598733681459794</v>
      </c>
      <c r="AN107" s="18">
        <f t="shared" si="98"/>
        <v>-0.40081726453840999</v>
      </c>
      <c r="AO107" s="23">
        <f t="shared" si="99"/>
        <v>1.8953341623691682</v>
      </c>
      <c r="AP107" s="9">
        <f t="shared" si="100"/>
        <v>2.7768579059902905</v>
      </c>
      <c r="AQ107" s="8">
        <f t="shared" si="101"/>
        <v>1.2829492373964815</v>
      </c>
      <c r="AR107" s="8" t="e">
        <f t="shared" si="102"/>
        <v>#NUM!</v>
      </c>
      <c r="AS107" s="12" t="str">
        <f t="shared" si="103"/>
        <v>-0.555238176078393-0.371699561582093i</v>
      </c>
      <c r="AT107" s="12">
        <f t="shared" si="104"/>
        <v>-0.55523817607839299</v>
      </c>
      <c r="AU107" s="18">
        <f t="shared" si="105"/>
        <v>-0.371699561582093</v>
      </c>
      <c r="AV107" s="23">
        <f t="shared" si="106"/>
        <v>1.6733279071986948</v>
      </c>
      <c r="AW107" s="9">
        <f t="shared" si="107"/>
        <v>2.2358105413203875</v>
      </c>
      <c r="AX107" s="8">
        <f t="shared" si="108"/>
        <v>1.1326734910804972</v>
      </c>
      <c r="AY107" s="8" t="e">
        <f t="shared" si="109"/>
        <v>#NUM!</v>
      </c>
      <c r="AZ107" s="12" t="str">
        <f t="shared" si="110"/>
        <v>-0.513024467629539-0.343439946881215i</v>
      </c>
      <c r="BA107" s="12">
        <f t="shared" si="111"/>
        <v>-0.51302446762953902</v>
      </c>
      <c r="BB107" s="18">
        <f t="shared" si="112"/>
        <v>-0.34343994688121499</v>
      </c>
    </row>
    <row r="108" spans="1:54" ht="18.75" customHeight="1" x14ac:dyDescent="0.15">
      <c r="A108" s="8">
        <f>BFU725F_2V_5mA_S_N!B122*1000000</f>
        <v>7800000000</v>
      </c>
      <c r="B108" s="7">
        <f t="shared" si="119"/>
        <v>7.8</v>
      </c>
      <c r="C108" s="6" t="str">
        <f>COMPLEX(BFU725F_2V_5mA_S_N!C122*COS(BFU725F_2V_5mA_S_N!D122*PI()/180),BFU725F_2V_5mA_S_N!C122*SIN(BFU725F_2V_5mA_S_N!D122*PI()/180))</f>
        <v>-0.456604601358464+0.341459607594044i</v>
      </c>
      <c r="D108" s="6" t="str">
        <f>COMPLEX(BFU725F_2V_5mA_S_N!E122*COS(BFU725F_2V_5mA_S_N!F122*PI()/180),BFU725F_2V_5mA_S_N!E122*SIN(BFU725F_2V_5mA_S_N!F122*PI()/180))</f>
        <v>3.4261078451911+1.23617730246111i</v>
      </c>
      <c r="E108" s="6" t="str">
        <f>COMPLEX(BFU725F_2V_5mA_S_N!G122*COS(BFU725F_2V_5mA_S_N!H122*PI()/180),BFU725F_2V_5mA_S_N!G122*SIN(BFU725F_2V_5mA_S_N!H122*PI()/180))</f>
        <v>0.0828871465809147+0.000376132521803655i</v>
      </c>
      <c r="F108" s="5" t="str">
        <f>COMPLEX(BFU725F_2V_5mA_S_N!I122*COS(BFU725F_2V_5mA_S_N!J122*PI()/180),BFU725F_2V_5mA_S_N!I122*SIN(BFU725F_2V_5mA_S_N!J122*PI()/180))</f>
        <v>-0.193487874134622-0.103052661114911i</v>
      </c>
      <c r="G108" s="4" t="str">
        <f t="shared" si="120"/>
        <v>-0.456604601358464-0.341459607594044i</v>
      </c>
      <c r="H108" s="4" t="str">
        <f t="shared" si="121"/>
        <v>-0.193487874134622+0.103052661114911i</v>
      </c>
      <c r="I108" s="4">
        <f t="shared" si="127"/>
        <v>0.57016000000000022</v>
      </c>
      <c r="J108" s="4">
        <f t="shared" si="128"/>
        <v>0.21922000000000003</v>
      </c>
      <c r="K108" s="8">
        <f t="shared" si="122"/>
        <v>1.4816624102417215</v>
      </c>
      <c r="L108" s="8">
        <f t="shared" si="113"/>
        <v>1.7074926297496951</v>
      </c>
      <c r="M108" s="8">
        <f t="shared" si="123"/>
        <v>1.0504835153128578</v>
      </c>
      <c r="N108" s="8">
        <f t="shared" si="114"/>
        <v>0.21389241639796863</v>
      </c>
      <c r="O108" s="8">
        <f t="shared" si="129"/>
        <v>13.266349290000026</v>
      </c>
      <c r="P108" s="8">
        <f t="shared" si="115"/>
        <v>11.227514276617841</v>
      </c>
      <c r="Q108" s="8">
        <f t="shared" si="124"/>
        <v>20.64856771571937</v>
      </c>
      <c r="R108" s="8">
        <f t="shared" si="116"/>
        <v>13.148899322765503</v>
      </c>
      <c r="S108" s="11">
        <f t="shared" si="82"/>
        <v>-0.53850147405006099</v>
      </c>
      <c r="T108" s="23">
        <f t="shared" si="83"/>
        <v>2.7542287033381672</v>
      </c>
      <c r="U108" s="9">
        <f t="shared" si="84"/>
        <v>4.4000000000000004</v>
      </c>
      <c r="V108" s="8">
        <f t="shared" si="125"/>
        <v>1.8588773557998521</v>
      </c>
      <c r="W108" s="8" t="e">
        <f t="shared" si="117"/>
        <v>#NUM!</v>
      </c>
      <c r="X108" s="12" t="str">
        <f t="shared" si="130"/>
        <v>-0.663514709698087-0.496191829281453i</v>
      </c>
      <c r="Y108" s="12">
        <f t="shared" si="118"/>
        <v>-0.66351470969808701</v>
      </c>
      <c r="Z108" s="18">
        <f t="shared" si="126"/>
        <v>-0.496191829281453</v>
      </c>
      <c r="AA108" s="23">
        <f t="shared" si="85"/>
        <v>2.4330433818611352</v>
      </c>
      <c r="AB108" s="9">
        <f t="shared" si="86"/>
        <v>3.8614985259499393</v>
      </c>
      <c r="AC108" s="8">
        <f t="shared" si="87"/>
        <v>1.6421037376956897</v>
      </c>
      <c r="AD108" s="8" t="e">
        <f t="shared" si="88"/>
        <v>#NUM!</v>
      </c>
      <c r="AE108" s="12" t="str">
        <f t="shared" si="89"/>
        <v>-0.620310576675093-0.463882767426662i</v>
      </c>
      <c r="AF108" s="12">
        <f t="shared" si="90"/>
        <v>-0.62031057667509304</v>
      </c>
      <c r="AG108" s="18">
        <f t="shared" si="91"/>
        <v>-0.46388276742666201</v>
      </c>
      <c r="AH108" s="23">
        <f t="shared" si="92"/>
        <v>2.1493131964108514</v>
      </c>
      <c r="AI108" s="9">
        <f t="shared" si="93"/>
        <v>3.3229970518998782</v>
      </c>
      <c r="AJ108" s="8">
        <f t="shared" si="94"/>
        <v>1.450609249147522</v>
      </c>
      <c r="AK108" s="8" t="e">
        <f t="shared" si="95"/>
        <v>#NUM!</v>
      </c>
      <c r="AL108" s="12" t="str">
        <f t="shared" si="96"/>
        <v>-0.577726505447115-0.432037402294552i</v>
      </c>
      <c r="AM108" s="12">
        <f t="shared" si="97"/>
        <v>-0.57772650544711501</v>
      </c>
      <c r="AN108" s="18">
        <f t="shared" si="98"/>
        <v>-0.43203740229455201</v>
      </c>
      <c r="AO108" s="23">
        <f t="shared" si="99"/>
        <v>1.8986703034995411</v>
      </c>
      <c r="AP108" s="9">
        <f t="shared" si="100"/>
        <v>2.784495577849817</v>
      </c>
      <c r="AQ108" s="8">
        <f t="shared" si="101"/>
        <v>1.2814459558232216</v>
      </c>
      <c r="AR108" s="8" t="e">
        <f t="shared" si="102"/>
        <v>#NUM!</v>
      </c>
      <c r="AS108" s="12" t="str">
        <f t="shared" si="103"/>
        <v>-0.536067613801518-0.400883908107706i</v>
      </c>
      <c r="AT108" s="12">
        <f t="shared" si="104"/>
        <v>-0.53606761380151802</v>
      </c>
      <c r="AU108" s="18">
        <f t="shared" si="105"/>
        <v>-0.40088390810770602</v>
      </c>
      <c r="AV108" s="23">
        <f t="shared" si="106"/>
        <v>1.6772562172004344</v>
      </c>
      <c r="AW108" s="9">
        <f t="shared" si="107"/>
        <v>2.2459941037997559</v>
      </c>
      <c r="AX108" s="8">
        <f t="shared" si="108"/>
        <v>1.1320096977602363</v>
      </c>
      <c r="AY108" s="8" t="e">
        <f t="shared" si="109"/>
        <v>#NUM!</v>
      </c>
      <c r="AZ108" s="12" t="str">
        <f t="shared" si="110"/>
        <v>-0.495612121946894-0.370630344449772i</v>
      </c>
      <c r="BA108" s="12">
        <f t="shared" si="111"/>
        <v>-0.49561212194689402</v>
      </c>
      <c r="BB108" s="18">
        <f t="shared" si="112"/>
        <v>-0.370630344449772</v>
      </c>
    </row>
    <row r="109" spans="1:54" ht="18.75" customHeight="1" x14ac:dyDescent="0.15">
      <c r="A109" s="8">
        <f>BFU725F_2V_5mA_S_N!B123*1000000</f>
        <v>8000000000</v>
      </c>
      <c r="B109" s="7">
        <f t="shared" si="119"/>
        <v>8</v>
      </c>
      <c r="C109" s="6" t="str">
        <f>COMPLEX(BFU725F_2V_5mA_S_N!C123*COS(BFU725F_2V_5mA_S_N!D123*PI()/180),BFU725F_2V_5mA_S_N!C123*SIN(BFU725F_2V_5mA_S_N!D123*PI()/180))</f>
        <v>-0.444958576203098+0.367970957363909i</v>
      </c>
      <c r="D109" s="6" t="str">
        <f>COMPLEX(BFU725F_2V_5mA_S_N!E123*COS(BFU725F_2V_5mA_S_N!F123*PI()/180),BFU725F_2V_5mA_S_N!E123*SIN(BFU725F_2V_5mA_S_N!F123*PI()/180))</f>
        <v>3.41101244763025+1.05588473429228i</v>
      </c>
      <c r="E109" s="6" t="str">
        <f>COMPLEX(BFU725F_2V_5mA_S_N!G123*COS(BFU725F_2V_5mA_S_N!H123*PI()/180),BFU725F_2V_5mA_S_N!G123*SIN(BFU725F_2V_5mA_S_N!H123*PI()/180))</f>
        <v>0.0837149987249476+0.000014611023758891i</v>
      </c>
      <c r="F109" s="5" t="str">
        <f>COMPLEX(BFU725F_2V_5mA_S_N!I123*COS(BFU725F_2V_5mA_S_N!J123*PI()/180),BFU725F_2V_5mA_S_N!I123*SIN(BFU725F_2V_5mA_S_N!J123*PI()/180))</f>
        <v>-0.200624604758325-0.0849535453384126i</v>
      </c>
      <c r="G109" s="4" t="str">
        <f t="shared" si="120"/>
        <v>-0.444958576203098-0.367970957363909i</v>
      </c>
      <c r="H109" s="4" t="str">
        <f t="shared" si="121"/>
        <v>-0.200624604758325+0.0849535453384126i</v>
      </c>
      <c r="I109" s="4">
        <f t="shared" si="127"/>
        <v>0.57739999999999991</v>
      </c>
      <c r="J109" s="4">
        <f t="shared" si="128"/>
        <v>0.21786999999999962</v>
      </c>
      <c r="K109" s="8">
        <f t="shared" si="122"/>
        <v>1.5001292211311079</v>
      </c>
      <c r="L109" s="8">
        <f t="shared" si="113"/>
        <v>1.7612867079369898</v>
      </c>
      <c r="M109" s="8">
        <f t="shared" si="123"/>
        <v>1.0498327655720678</v>
      </c>
      <c r="N109" s="8">
        <f t="shared" si="114"/>
        <v>0.21120123094994225</v>
      </c>
      <c r="O109" s="8">
        <f t="shared" si="129"/>
        <v>12.749898489999991</v>
      </c>
      <c r="P109" s="8">
        <f t="shared" si="115"/>
        <v>11.055067270908872</v>
      </c>
      <c r="Q109" s="8">
        <f t="shared" si="124"/>
        <v>20.079621447371206</v>
      </c>
      <c r="R109" s="8">
        <f t="shared" si="116"/>
        <v>13.027555209795805</v>
      </c>
      <c r="S109" s="11">
        <f t="shared" si="82"/>
        <v>-0.52774265841260204</v>
      </c>
      <c r="T109" s="23">
        <f t="shared" si="83"/>
        <v>2.7542287033381672</v>
      </c>
      <c r="U109" s="9">
        <f t="shared" si="84"/>
        <v>4.4000000000000004</v>
      </c>
      <c r="V109" s="8">
        <f t="shared" si="125"/>
        <v>1.8359943027184416</v>
      </c>
      <c r="W109" s="8" t="e">
        <f t="shared" si="117"/>
        <v>#NUM!</v>
      </c>
      <c r="X109" s="12" t="str">
        <f t="shared" si="130"/>
        <v>-0.638877960888996-0.528338023986578i</v>
      </c>
      <c r="Y109" s="12">
        <f t="shared" si="118"/>
        <v>-0.63887796088899595</v>
      </c>
      <c r="Z109" s="18">
        <f t="shared" si="126"/>
        <v>-0.52833802398657803</v>
      </c>
      <c r="AA109" s="23">
        <f t="shared" si="85"/>
        <v>2.4390782537991593</v>
      </c>
      <c r="AB109" s="9">
        <f t="shared" si="86"/>
        <v>3.8722573415873982</v>
      </c>
      <c r="AC109" s="8">
        <f t="shared" si="87"/>
        <v>1.625912101065585</v>
      </c>
      <c r="AD109" s="8" t="e">
        <f t="shared" si="88"/>
        <v>#NUM!</v>
      </c>
      <c r="AE109" s="12" t="str">
        <f t="shared" si="89"/>
        <v>-0.598560030156202-0.494995981908696i</v>
      </c>
      <c r="AF109" s="12">
        <f t="shared" si="90"/>
        <v>-0.59856003015620196</v>
      </c>
      <c r="AG109" s="18">
        <f t="shared" si="91"/>
        <v>-0.49499598190869598</v>
      </c>
      <c r="AH109" s="23">
        <f t="shared" si="92"/>
        <v>2.1599886461663669</v>
      </c>
      <c r="AI109" s="9">
        <f t="shared" si="93"/>
        <v>3.3445146831747961</v>
      </c>
      <c r="AJ109" s="8">
        <f t="shared" si="94"/>
        <v>1.439868389829591</v>
      </c>
      <c r="AK109" s="8" t="e">
        <f t="shared" si="95"/>
        <v>#NUM!</v>
      </c>
      <c r="AL109" s="12" t="str">
        <f t="shared" si="96"/>
        <v>-0.558743186165277-0.462068327546861i</v>
      </c>
      <c r="AM109" s="12">
        <f t="shared" si="97"/>
        <v>-0.55874318616527696</v>
      </c>
      <c r="AN109" s="18">
        <f t="shared" si="98"/>
        <v>-0.462068327546861</v>
      </c>
      <c r="AO109" s="23">
        <f t="shared" si="99"/>
        <v>1.9128336470141767</v>
      </c>
      <c r="AP109" s="9">
        <f t="shared" si="100"/>
        <v>2.8167720247621939</v>
      </c>
      <c r="AQ109" s="8">
        <f t="shared" si="101"/>
        <v>1.2751125836825488</v>
      </c>
      <c r="AR109" s="8" t="e">
        <f t="shared" si="102"/>
        <v>#NUM!</v>
      </c>
      <c r="AS109" s="12" t="str">
        <f t="shared" si="103"/>
        <v>-0.519704945576839-0.429784561076489i</v>
      </c>
      <c r="AT109" s="12">
        <f t="shared" si="104"/>
        <v>-0.51970494557683899</v>
      </c>
      <c r="AU109" s="18">
        <f t="shared" si="105"/>
        <v>-0.42978456107648899</v>
      </c>
      <c r="AV109" s="23">
        <f t="shared" si="106"/>
        <v>1.6939591639259646</v>
      </c>
      <c r="AW109" s="9">
        <f t="shared" si="107"/>
        <v>2.2890293663495918</v>
      </c>
      <c r="AX109" s="8">
        <f t="shared" si="108"/>
        <v>1.1292088308557229</v>
      </c>
      <c r="AY109" s="8" t="e">
        <f t="shared" si="109"/>
        <v>#NUM!</v>
      </c>
      <c r="AZ109" s="12" t="str">
        <f t="shared" si="110"/>
        <v>-0.481700908954433-0.398356058542678i</v>
      </c>
      <c r="BA109" s="12">
        <f t="shared" si="111"/>
        <v>-0.48170090895443302</v>
      </c>
      <c r="BB109" s="18">
        <f t="shared" si="112"/>
        <v>-0.39835605854267803</v>
      </c>
    </row>
    <row r="110" spans="1:54" ht="18.75" customHeight="1" x14ac:dyDescent="0.15">
      <c r="A110" s="8">
        <f>BFU725F_2V_5mA_S_N!B124*1000000</f>
        <v>8200000000</v>
      </c>
      <c r="B110" s="7">
        <f t="shared" si="119"/>
        <v>8.1999999999999993</v>
      </c>
      <c r="C110" s="6" t="str">
        <f>COMPLEX(BFU725F_2V_5mA_S_N!C124*COS(BFU725F_2V_5mA_S_N!D124*PI()/180),BFU725F_2V_5mA_S_N!C124*SIN(BFU725F_2V_5mA_S_N!D124*PI()/180))</f>
        <v>-0.430494794936224+0.392269855625968i</v>
      </c>
      <c r="D110" s="6" t="str">
        <f>COMPLEX(BFU725F_2V_5mA_S_N!E124*COS(BFU725F_2V_5mA_S_N!F124*PI()/180),BFU725F_2V_5mA_S_N!E124*SIN(BFU725F_2V_5mA_S_N!F124*PI()/180))</f>
        <v>3.36347491756919+0.879254643935961i</v>
      </c>
      <c r="E110" s="6" t="str">
        <f>COMPLEX(BFU725F_2V_5mA_S_N!G124*COS(BFU725F_2V_5mA_S_N!H124*PI()/180),BFU725F_2V_5mA_S_N!G124*SIN(BFU725F_2V_5mA_S_N!H124*PI()/180))</f>
        <v>0.084449682870843-0.000471660910031022i</v>
      </c>
      <c r="F110" s="5" t="str">
        <f>COMPLEX(BFU725F_2V_5mA_S_N!I124*COS(BFU725F_2V_5mA_S_N!J124*PI()/180),BFU725F_2V_5mA_S_N!I124*SIN(BFU725F_2V_5mA_S_N!J124*PI()/180))</f>
        <v>-0.205248441120005-0.0668477151278038i</v>
      </c>
      <c r="G110" s="4" t="str">
        <f t="shared" si="120"/>
        <v>-0.430494794936224-0.392269855625968i</v>
      </c>
      <c r="H110" s="4" t="str">
        <f t="shared" si="121"/>
        <v>-0.205248441120005+0.0668477151278038i</v>
      </c>
      <c r="I110" s="4">
        <f t="shared" si="127"/>
        <v>0.58240999999999943</v>
      </c>
      <c r="J110" s="4">
        <f t="shared" si="128"/>
        <v>0.21586000000000038</v>
      </c>
      <c r="K110" s="8">
        <f t="shared" si="122"/>
        <v>1.5133204160206972</v>
      </c>
      <c r="L110" s="8">
        <f t="shared" si="113"/>
        <v>1.7993089112761249</v>
      </c>
      <c r="M110" s="8">
        <f t="shared" si="123"/>
        <v>1.0488727937988156</v>
      </c>
      <c r="N110" s="8">
        <f t="shared" si="114"/>
        <v>0.20722820604303385</v>
      </c>
      <c r="O110" s="8">
        <f t="shared" si="129"/>
        <v>12.086052250000026</v>
      </c>
      <c r="P110" s="8">
        <f t="shared" si="115"/>
        <v>10.822844674432702</v>
      </c>
      <c r="Q110" s="8">
        <f t="shared" si="124"/>
        <v>19.183956420074168</v>
      </c>
      <c r="R110" s="8">
        <f t="shared" si="116"/>
        <v>12.82938179175186</v>
      </c>
      <c r="S110" s="11">
        <f t="shared" si="82"/>
        <v>-0.52013821774477509</v>
      </c>
      <c r="T110" s="23">
        <f t="shared" si="83"/>
        <v>2.7542287033381676</v>
      </c>
      <c r="U110" s="9">
        <f t="shared" si="84"/>
        <v>4.4000000000000012</v>
      </c>
      <c r="V110" s="8">
        <f t="shared" si="125"/>
        <v>1.819990448936426</v>
      </c>
      <c r="W110" s="8" t="e">
        <f t="shared" si="117"/>
        <v>#NUM!</v>
      </c>
      <c r="X110" s="12" t="str">
        <f t="shared" si="130"/>
        <v>-0.612996417660945-0.558566605412076i</v>
      </c>
      <c r="Y110" s="12">
        <f t="shared" si="118"/>
        <v>-0.61299641766094504</v>
      </c>
      <c r="Z110" s="18">
        <f t="shared" si="126"/>
        <v>-0.55856660541207603</v>
      </c>
      <c r="AA110" s="23">
        <f t="shared" si="85"/>
        <v>2.4433527897703247</v>
      </c>
      <c r="AB110" s="9">
        <f t="shared" si="86"/>
        <v>3.8798617822552259</v>
      </c>
      <c r="AC110" s="8">
        <f t="shared" si="87"/>
        <v>1.6145640829951691</v>
      </c>
      <c r="AD110" s="8" t="e">
        <f t="shared" si="88"/>
        <v>#NUM!</v>
      </c>
      <c r="AE110" s="12" t="str">
        <f t="shared" si="89"/>
        <v>-0.575162485579778-0.524092062979012i</v>
      </c>
      <c r="AF110" s="12">
        <f t="shared" si="90"/>
        <v>-0.575162485579778</v>
      </c>
      <c r="AG110" s="18">
        <f t="shared" si="91"/>
        <v>-0.52409206297901201</v>
      </c>
      <c r="AH110" s="23">
        <f t="shared" si="92"/>
        <v>2.167566131324798</v>
      </c>
      <c r="AI110" s="9">
        <f t="shared" si="93"/>
        <v>3.3597235645104506</v>
      </c>
      <c r="AJ110" s="8">
        <f t="shared" si="94"/>
        <v>1.4323246474295586</v>
      </c>
      <c r="AK110" s="8" t="e">
        <f t="shared" si="95"/>
        <v>#NUM!</v>
      </c>
      <c r="AL110" s="12" t="str">
        <f t="shared" si="96"/>
        <v>-0.537749901599118-0.490001455869902i</v>
      </c>
      <c r="AM110" s="12">
        <f t="shared" si="97"/>
        <v>-0.53774990159911795</v>
      </c>
      <c r="AN110" s="18">
        <f t="shared" si="98"/>
        <v>-0.49000145586990201</v>
      </c>
      <c r="AO110" s="23">
        <f t="shared" si="99"/>
        <v>1.9229081258085521</v>
      </c>
      <c r="AP110" s="9">
        <f t="shared" si="100"/>
        <v>2.8395853467656753</v>
      </c>
      <c r="AQ110" s="8">
        <f t="shared" si="101"/>
        <v>1.2706549818873607</v>
      </c>
      <c r="AR110" s="8" t="e">
        <f t="shared" si="102"/>
        <v>#NUM!</v>
      </c>
      <c r="AS110" s="12" t="str">
        <f t="shared" si="103"/>
        <v>-0.501013989500773-0.456527436893108i</v>
      </c>
      <c r="AT110" s="12">
        <f t="shared" si="104"/>
        <v>-0.50101398950077303</v>
      </c>
      <c r="AU110" s="18">
        <f t="shared" si="105"/>
        <v>-0.45652743689310799</v>
      </c>
      <c r="AV110" s="23">
        <f t="shared" si="106"/>
        <v>1.7058652129984295</v>
      </c>
      <c r="AW110" s="9">
        <f t="shared" si="107"/>
        <v>2.3194471290209</v>
      </c>
      <c r="AX110" s="8">
        <f t="shared" si="108"/>
        <v>1.1272333307205571</v>
      </c>
      <c r="AY110" s="8" t="e">
        <f t="shared" si="109"/>
        <v>#NUM!</v>
      </c>
      <c r="AZ110" s="12" t="str">
        <f t="shared" si="110"/>
        <v>-0.465191475797987-0.423885712896345i</v>
      </c>
      <c r="BA110" s="12">
        <f t="shared" si="111"/>
        <v>-0.46519147579798698</v>
      </c>
      <c r="BB110" s="18">
        <f t="shared" si="112"/>
        <v>-0.42388571289634502</v>
      </c>
    </row>
    <row r="111" spans="1:54" ht="18.75" customHeight="1" x14ac:dyDescent="0.15">
      <c r="A111" s="8">
        <f>BFU725F_2V_5mA_S_N!B125*1000000</f>
        <v>8400000000</v>
      </c>
      <c r="B111" s="7">
        <f t="shared" si="119"/>
        <v>8.4</v>
      </c>
      <c r="C111" s="6" t="str">
        <f>COMPLEX(BFU725F_2V_5mA_S_N!C125*COS(BFU725F_2V_5mA_S_N!D125*PI()/180),BFU725F_2V_5mA_S_N!C125*SIN(BFU725F_2V_5mA_S_N!D125*PI()/180))</f>
        <v>-0.417145344204096+0.414677269583041i</v>
      </c>
      <c r="D111" s="6" t="str">
        <f>COMPLEX(BFU725F_2V_5mA_S_N!E125*COS(BFU725F_2V_5mA_S_N!F125*PI()/180),BFU725F_2V_5mA_S_N!E125*SIN(BFU725F_2V_5mA_S_N!F125*PI()/180))</f>
        <v>3.31905366452489+0.718817620821772i</v>
      </c>
      <c r="E111" s="6" t="str">
        <f>COMPLEX(BFU725F_2V_5mA_S_N!G125*COS(BFU725F_2V_5mA_S_N!H125*PI()/180),BFU725F_2V_5mA_S_N!G125*SIN(BFU725F_2V_5mA_S_N!H125*PI()/180))</f>
        <v>0.0850767604142997-0.000742453640201654i</v>
      </c>
      <c r="F111" s="5" t="str">
        <f>COMPLEX(BFU725F_2V_5mA_S_N!I125*COS(BFU725F_2V_5mA_S_N!J125*PI()/180),BFU725F_2V_5mA_S_N!I125*SIN(BFU725F_2V_5mA_S_N!J125*PI()/180))</f>
        <v>-0.208953791210494-0.0521367695466592i</v>
      </c>
      <c r="G111" s="4" t="str">
        <f t="shared" si="120"/>
        <v>-0.417145344204096-0.414677269583041i</v>
      </c>
      <c r="H111" s="4" t="str">
        <f t="shared" si="121"/>
        <v>-0.208953791210494+0.0521367695466592i</v>
      </c>
      <c r="I111" s="4">
        <f t="shared" si="127"/>
        <v>0.58818999999999977</v>
      </c>
      <c r="J111" s="4">
        <f t="shared" si="128"/>
        <v>0.21536000000000038</v>
      </c>
      <c r="K111" s="8">
        <f t="shared" si="122"/>
        <v>1.5289759506713725</v>
      </c>
      <c r="L111" s="8">
        <f t="shared" si="113"/>
        <v>1.8440065442941831</v>
      </c>
      <c r="M111" s="8">
        <f t="shared" si="123"/>
        <v>1.0486356475074459</v>
      </c>
      <c r="N111" s="8">
        <f t="shared" si="114"/>
        <v>0.20624617112811935</v>
      </c>
      <c r="O111" s="8">
        <f t="shared" si="129"/>
        <v>11.532815999999976</v>
      </c>
      <c r="P111" s="8">
        <f t="shared" si="115"/>
        <v>10.619353631438294</v>
      </c>
      <c r="Q111" s="8">
        <f t="shared" si="124"/>
        <v>18.491010051960817</v>
      </c>
      <c r="R111" s="8">
        <f t="shared" si="116"/>
        <v>12.669606346860595</v>
      </c>
      <c r="S111" s="11">
        <f t="shared" si="82"/>
        <v>-0.51119869114116345</v>
      </c>
      <c r="T111" s="23">
        <f t="shared" si="83"/>
        <v>2.7542287033381663</v>
      </c>
      <c r="U111" s="9">
        <f t="shared" si="84"/>
        <v>4.3999999999999995</v>
      </c>
      <c r="V111" s="8">
        <f t="shared" si="125"/>
        <v>1.8013551502420859</v>
      </c>
      <c r="W111" s="8" t="e">
        <f t="shared" si="117"/>
        <v>#NUM!</v>
      </c>
      <c r="X111" s="12" t="str">
        <f t="shared" si="130"/>
        <v>-0.588319545138658-0.584838704327171i</v>
      </c>
      <c r="Y111" s="12">
        <f t="shared" si="118"/>
        <v>-0.58831954513865803</v>
      </c>
      <c r="Z111" s="18">
        <f t="shared" si="126"/>
        <v>-0.584838704327171</v>
      </c>
      <c r="AA111" s="23">
        <f t="shared" si="85"/>
        <v>2.4483873720291607</v>
      </c>
      <c r="AB111" s="9">
        <f t="shared" si="86"/>
        <v>3.8888013088588362</v>
      </c>
      <c r="AC111" s="8">
        <f t="shared" si="87"/>
        <v>1.6013249724131209</v>
      </c>
      <c r="AD111" s="8" t="e">
        <f t="shared" si="88"/>
        <v>#NUM!</v>
      </c>
      <c r="AE111" s="12" t="str">
        <f t="shared" si="89"/>
        <v>-0.552950129493393-0.549678554728689i</v>
      </c>
      <c r="AF111" s="12">
        <f t="shared" si="90"/>
        <v>-0.55295012949339295</v>
      </c>
      <c r="AG111" s="18">
        <f t="shared" si="91"/>
        <v>-0.54967855472868898</v>
      </c>
      <c r="AH111" s="23">
        <f t="shared" si="92"/>
        <v>2.1765079698161283</v>
      </c>
      <c r="AI111" s="9">
        <f t="shared" si="93"/>
        <v>3.377602617717673</v>
      </c>
      <c r="AJ111" s="8">
        <f t="shared" si="94"/>
        <v>1.4235070007873079</v>
      </c>
      <c r="AK111" s="8" t="e">
        <f t="shared" si="95"/>
        <v>#NUM!</v>
      </c>
      <c r="AL111" s="12" t="str">
        <f t="shared" si="96"/>
        <v>-0.517923368139895-0.514859032079772i</v>
      </c>
      <c r="AM111" s="12">
        <f t="shared" si="97"/>
        <v>-0.51792336813989504</v>
      </c>
      <c r="AN111" s="18">
        <f t="shared" si="98"/>
        <v>-0.51485903207977202</v>
      </c>
      <c r="AO111" s="23">
        <f t="shared" si="99"/>
        <v>1.9348192188832707</v>
      </c>
      <c r="AP111" s="9">
        <f t="shared" si="100"/>
        <v>2.8664039265765098</v>
      </c>
      <c r="AQ111" s="8">
        <f t="shared" si="101"/>
        <v>1.2654346970164525</v>
      </c>
      <c r="AR111" s="8" t="e">
        <f t="shared" si="102"/>
        <v>#NUM!</v>
      </c>
      <c r="AS111" s="12" t="str">
        <f t="shared" si="103"/>
        <v>-0.483472093134785-0.480611590867089i</v>
      </c>
      <c r="AT111" s="12">
        <f t="shared" si="104"/>
        <v>-0.48347209313478501</v>
      </c>
      <c r="AU111" s="18">
        <f t="shared" si="105"/>
        <v>-0.48061159086708899</v>
      </c>
      <c r="AV111" s="23">
        <f t="shared" si="106"/>
        <v>1.7199686202280817</v>
      </c>
      <c r="AW111" s="9">
        <f t="shared" si="107"/>
        <v>2.3552052354353465</v>
      </c>
      <c r="AX111" s="8">
        <f t="shared" si="108"/>
        <v>1.1249154177165732</v>
      </c>
      <c r="AY111" s="8" t="e">
        <f t="shared" si="109"/>
        <v>#NUM!</v>
      </c>
      <c r="AZ111" s="12" t="str">
        <f t="shared" si="110"/>
        <v>-0.449813774848121-0.447152414779435i</v>
      </c>
      <c r="BA111" s="12">
        <f t="shared" si="111"/>
        <v>-0.44981377484812102</v>
      </c>
      <c r="BB111" s="18">
        <f t="shared" si="112"/>
        <v>-0.44715241477943501</v>
      </c>
    </row>
    <row r="112" spans="1:54" ht="18.75" customHeight="1" x14ac:dyDescent="0.15">
      <c r="A112" s="8">
        <f>BFU725F_2V_5mA_S_N!B126*1000000</f>
        <v>8600000000</v>
      </c>
      <c r="B112" s="7">
        <f t="shared" si="119"/>
        <v>8.6</v>
      </c>
      <c r="C112" s="6" t="str">
        <f>COMPLEX(BFU725F_2V_5mA_S_N!C126*COS(BFU725F_2V_5mA_S_N!D126*PI()/180),BFU725F_2V_5mA_S_N!C126*SIN(BFU725F_2V_5mA_S_N!D126*PI()/180))</f>
        <v>-0.401984845878315+0.438075081788713i</v>
      </c>
      <c r="D112" s="6" t="str">
        <f>COMPLEX(BFU725F_2V_5mA_S_N!E126*COS(BFU725F_2V_5mA_S_N!F126*PI()/180),BFU725F_2V_5mA_S_N!E126*SIN(BFU725F_2V_5mA_S_N!F126*PI()/180))</f>
        <v>3.27124442796696+0.537445720510552i</v>
      </c>
      <c r="E112" s="6" t="str">
        <f>COMPLEX(BFU725F_2V_5mA_S_N!G126*COS(BFU725F_2V_5mA_S_N!H126*PI()/180),BFU725F_2V_5mA_S_N!G126*SIN(BFU725F_2V_5mA_S_N!H126*PI()/180))</f>
        <v>0.0861468064763798-0.00156385898378397i</v>
      </c>
      <c r="F112" s="5" t="str">
        <f>COMPLEX(BFU725F_2V_5mA_S_N!I126*COS(BFU725F_2V_5mA_S_N!J126*PI()/180),BFU725F_2V_5mA_S_N!I126*SIN(BFU725F_2V_5mA_S_N!J126*PI()/180))</f>
        <v>-0.214446522136797-0.0318579525932236i</v>
      </c>
      <c r="G112" s="4" t="str">
        <f t="shared" si="120"/>
        <v>-0.401984845878315-0.438075081788713i</v>
      </c>
      <c r="H112" s="4" t="str">
        <f t="shared" si="121"/>
        <v>-0.214446522136797+0.0318579525932236i</v>
      </c>
      <c r="I112" s="4">
        <f t="shared" si="127"/>
        <v>0.5945600000000002</v>
      </c>
      <c r="J112" s="4">
        <f t="shared" si="128"/>
        <v>0.21679999999999963</v>
      </c>
      <c r="K112" s="8">
        <f t="shared" si="122"/>
        <v>1.5467942226933853</v>
      </c>
      <c r="L112" s="8">
        <f t="shared" si="113"/>
        <v>1.8943254130568992</v>
      </c>
      <c r="M112" s="8">
        <f t="shared" si="123"/>
        <v>1.0493204097352755</v>
      </c>
      <c r="N112" s="8">
        <f t="shared" si="114"/>
        <v>0.20908120159976484</v>
      </c>
      <c r="O112" s="8">
        <f t="shared" si="129"/>
        <v>10.989888009999989</v>
      </c>
      <c r="P112" s="8">
        <f t="shared" si="115"/>
        <v>10.409932668650882</v>
      </c>
      <c r="Q112" s="8">
        <f t="shared" si="124"/>
        <v>17.837497626348338</v>
      </c>
      <c r="R112" s="8">
        <f t="shared" si="116"/>
        <v>12.513339283307545</v>
      </c>
      <c r="S112" s="11">
        <f t="shared" si="82"/>
        <v>-0.50113491738862026</v>
      </c>
      <c r="T112" s="23">
        <f t="shared" si="83"/>
        <v>2.7542287033381672</v>
      </c>
      <c r="U112" s="9">
        <f t="shared" si="84"/>
        <v>4.4000000000000004</v>
      </c>
      <c r="V112" s="8">
        <f t="shared" si="125"/>
        <v>1.7806044675692629</v>
      </c>
      <c r="W112" s="8" t="e">
        <f t="shared" si="117"/>
        <v>#NUM!</v>
      </c>
      <c r="X112" s="12" t="str">
        <f t="shared" si="130"/>
        <v>-0.560977201616946-0.611341785641189i</v>
      </c>
      <c r="Y112" s="12">
        <f t="shared" si="118"/>
        <v>-0.56097720161694598</v>
      </c>
      <c r="Z112" s="18">
        <f t="shared" si="126"/>
        <v>-0.61134178564118902</v>
      </c>
      <c r="AA112" s="23">
        <f t="shared" si="85"/>
        <v>2.4540675241938987</v>
      </c>
      <c r="AB112" s="9">
        <f t="shared" si="86"/>
        <v>3.8988650826113798</v>
      </c>
      <c r="AC112" s="8">
        <f t="shared" si="87"/>
        <v>1.5865507435893484</v>
      </c>
      <c r="AD112" s="8" t="e">
        <f t="shared" si="88"/>
        <v>#NUM!</v>
      </c>
      <c r="AE112" s="12" t="str">
        <f t="shared" si="89"/>
        <v>-0.528240477265599-0.575665955209381i</v>
      </c>
      <c r="AF112" s="12">
        <f t="shared" si="90"/>
        <v>-0.52824047726559897</v>
      </c>
      <c r="AG112" s="18">
        <f t="shared" si="91"/>
        <v>-0.57566595520938102</v>
      </c>
      <c r="AH112" s="23">
        <f t="shared" si="92"/>
        <v>2.1866184917773444</v>
      </c>
      <c r="AI112" s="9">
        <f t="shared" si="93"/>
        <v>3.3977301652227596</v>
      </c>
      <c r="AJ112" s="8">
        <f t="shared" si="94"/>
        <v>1.4136453703388241</v>
      </c>
      <c r="AK112" s="8" t="e">
        <f t="shared" si="95"/>
        <v>#NUM!</v>
      </c>
      <c r="AL112" s="12" t="str">
        <f t="shared" si="96"/>
        <v>-0.495770345744787-0.540280652336606i</v>
      </c>
      <c r="AM112" s="12">
        <f t="shared" si="97"/>
        <v>-0.49577034574478701</v>
      </c>
      <c r="AN112" s="18">
        <f t="shared" si="98"/>
        <v>-0.54028065233660605</v>
      </c>
      <c r="AO112" s="23">
        <f t="shared" si="99"/>
        <v>1.9483165729733407</v>
      </c>
      <c r="AP112" s="9">
        <f t="shared" si="100"/>
        <v>2.8965952478341395</v>
      </c>
      <c r="AQ112" s="8">
        <f t="shared" si="101"/>
        <v>1.2595835595899736</v>
      </c>
      <c r="AR112" s="8" t="e">
        <f t="shared" si="102"/>
        <v>#NUM!</v>
      </c>
      <c r="AS112" s="12" t="str">
        <f t="shared" si="103"/>
        <v>-0.463775937997287-0.505413783760644i</v>
      </c>
      <c r="AT112" s="12">
        <f t="shared" si="104"/>
        <v>-0.463775937997287</v>
      </c>
      <c r="AU112" s="18">
        <f t="shared" si="105"/>
        <v>-0.50541378376064405</v>
      </c>
      <c r="AV112" s="23">
        <f t="shared" si="106"/>
        <v>1.7359852588812321</v>
      </c>
      <c r="AW112" s="9">
        <f t="shared" si="107"/>
        <v>2.3954603304455193</v>
      </c>
      <c r="AX112" s="8">
        <f t="shared" si="108"/>
        <v>1.1223117034006076</v>
      </c>
      <c r="AY112" s="8" t="e">
        <f t="shared" si="109"/>
        <v>#NUM!</v>
      </c>
      <c r="AZ112" s="12" t="str">
        <f t="shared" si="110"/>
        <v>-0.432454113391324-0.471279882901649i</v>
      </c>
      <c r="BA112" s="12">
        <f t="shared" si="111"/>
        <v>-0.432454113391324</v>
      </c>
      <c r="BB112" s="18">
        <f t="shared" si="112"/>
        <v>-0.47127988290164902</v>
      </c>
    </row>
    <row r="113" spans="1:54" ht="18.75" customHeight="1" x14ac:dyDescent="0.15">
      <c r="A113" s="8">
        <f>BFU725F_2V_5mA_S_N!B127*1000000</f>
        <v>8800000000</v>
      </c>
      <c r="B113" s="7">
        <f t="shared" si="119"/>
        <v>8.8000000000000007</v>
      </c>
      <c r="C113" s="6" t="str">
        <f>COMPLEX(BFU725F_2V_5mA_S_N!C127*COS(BFU725F_2V_5mA_S_N!D127*PI()/180),BFU725F_2V_5mA_S_N!C127*SIN(BFU725F_2V_5mA_S_N!D127*PI()/180))</f>
        <v>-0.381804299885423+0.45988550204263i</v>
      </c>
      <c r="D113" s="6" t="str">
        <f>COMPLEX(BFU725F_2V_5mA_S_N!E127*COS(BFU725F_2V_5mA_S_N!F127*PI()/180),BFU725F_2V_5mA_S_N!E127*SIN(BFU725F_2V_5mA_S_N!F127*PI()/180))</f>
        <v>3.1947657934471+0.375864024642298i</v>
      </c>
      <c r="E113" s="6" t="str">
        <f>COMPLEX(BFU725F_2V_5mA_S_N!G127*COS(BFU725F_2V_5mA_S_N!H127*PI()/180),BFU725F_2V_5mA_S_N!G127*SIN(BFU725F_2V_5mA_S_N!H127*PI()/180))</f>
        <v>0.0871804995845574-0.00234380805250536i</v>
      </c>
      <c r="F113" s="5" t="str">
        <f>COMPLEX(BFU725F_2V_5mA_S_N!I127*COS(BFU725F_2V_5mA_S_N!J127*PI()/180),BFU725F_2V_5mA_S_N!I127*SIN(BFU725F_2V_5mA_S_N!J127*PI()/180))</f>
        <v>-0.218809329082089-0.0135746236281523i</v>
      </c>
      <c r="G113" s="4" t="str">
        <f t="shared" si="120"/>
        <v>-0.381804299885423-0.45988550204263i</v>
      </c>
      <c r="H113" s="4" t="str">
        <f t="shared" si="121"/>
        <v>-0.218809329082089+0.0135746236281523i</v>
      </c>
      <c r="I113" s="4">
        <f t="shared" si="127"/>
        <v>0.59771999999999992</v>
      </c>
      <c r="J113" s="4">
        <f t="shared" si="128"/>
        <v>0.21922999999999979</v>
      </c>
      <c r="K113" s="8">
        <f t="shared" si="122"/>
        <v>1.5558613302966369</v>
      </c>
      <c r="L113" s="8">
        <f t="shared" si="113"/>
        <v>1.9197088688845412</v>
      </c>
      <c r="M113" s="8">
        <f t="shared" si="123"/>
        <v>1.0504883536993606</v>
      </c>
      <c r="N113" s="8">
        <f t="shared" si="114"/>
        <v>0.21391241937459554</v>
      </c>
      <c r="O113" s="8">
        <f t="shared" si="129"/>
        <v>10.347802239999981</v>
      </c>
      <c r="P113" s="8">
        <f t="shared" si="115"/>
        <v>10.148481201897086</v>
      </c>
      <c r="Q113" s="8">
        <f t="shared" si="124"/>
        <v>16.912594996916255</v>
      </c>
      <c r="R113" s="8">
        <f t="shared" si="116"/>
        <v>12.282102490156223</v>
      </c>
      <c r="S113" s="11">
        <f t="shared" si="82"/>
        <v>-0.49605822622309181</v>
      </c>
      <c r="T113" s="23">
        <f t="shared" si="83"/>
        <v>2.7542287033381672</v>
      </c>
      <c r="U113" s="9">
        <f t="shared" si="84"/>
        <v>4.4000000000000004</v>
      </c>
      <c r="V113" s="8">
        <f t="shared" si="125"/>
        <v>1.7702276222862692</v>
      </c>
      <c r="W113" s="8" t="e">
        <f t="shared" si="117"/>
        <v>#NUM!</v>
      </c>
      <c r="X113" s="12" t="str">
        <f t="shared" si="130"/>
        <v>-0.530028119362127-0.638421955548199i</v>
      </c>
      <c r="Y113" s="12">
        <f t="shared" si="118"/>
        <v>-0.53002811936212701</v>
      </c>
      <c r="Z113" s="18">
        <f t="shared" si="126"/>
        <v>-0.63842195554819903</v>
      </c>
      <c r="AA113" s="23">
        <f t="shared" si="85"/>
        <v>2.4569378870450294</v>
      </c>
      <c r="AB113" s="9">
        <f t="shared" si="86"/>
        <v>3.9039417737769089</v>
      </c>
      <c r="AC113" s="8">
        <f t="shared" si="87"/>
        <v>1.5791496576218622</v>
      </c>
      <c r="AD113" s="8" t="e">
        <f t="shared" si="88"/>
        <v>#NUM!</v>
      </c>
      <c r="AE113" s="12" t="str">
        <f t="shared" si="89"/>
        <v>-0.499560831794841-0.601723930295567i</v>
      </c>
      <c r="AF113" s="12">
        <f t="shared" si="90"/>
        <v>-0.49956083179484101</v>
      </c>
      <c r="AG113" s="18">
        <f t="shared" si="91"/>
        <v>-0.60172393029556703</v>
      </c>
      <c r="AH113" s="23">
        <f t="shared" si="92"/>
        <v>2.1917365734664336</v>
      </c>
      <c r="AI113" s="9">
        <f t="shared" si="93"/>
        <v>3.4078835475538169</v>
      </c>
      <c r="AJ113" s="8">
        <f t="shared" si="94"/>
        <v>1.4086966047601184</v>
      </c>
      <c r="AK113" s="8" t="e">
        <f t="shared" si="95"/>
        <v>#NUM!</v>
      </c>
      <c r="AL113" s="12" t="str">
        <f t="shared" si="96"/>
        <v>-0.469318951146551-0.565297408989166i</v>
      </c>
      <c r="AM113" s="12">
        <f t="shared" si="97"/>
        <v>-0.46931895114655098</v>
      </c>
      <c r="AN113" s="18">
        <f t="shared" si="98"/>
        <v>-0.56529740898916603</v>
      </c>
      <c r="AO113" s="23">
        <f t="shared" si="99"/>
        <v>1.9551610290188599</v>
      </c>
      <c r="AP113" s="9">
        <f t="shared" si="100"/>
        <v>2.911825321330725</v>
      </c>
      <c r="AQ113" s="8">
        <f t="shared" si="101"/>
        <v>1.256642215438373</v>
      </c>
      <c r="AR113" s="8" t="e">
        <f t="shared" si="102"/>
        <v>#NUM!</v>
      </c>
      <c r="AS113" s="12" t="str">
        <f t="shared" si="103"/>
        <v>-0.439494035555724-0.529373124522012i</v>
      </c>
      <c r="AT113" s="12">
        <f t="shared" si="104"/>
        <v>-0.43949403555572403</v>
      </c>
      <c r="AU113" s="18">
        <f t="shared" si="105"/>
        <v>-0.52937312452201202</v>
      </c>
      <c r="AV113" s="23">
        <f t="shared" si="106"/>
        <v>1.7441213947295715</v>
      </c>
      <c r="AW113" s="9">
        <f t="shared" si="107"/>
        <v>2.4157670951076331</v>
      </c>
      <c r="AX113" s="8">
        <f t="shared" si="108"/>
        <v>1.1210005421222478</v>
      </c>
      <c r="AY113" s="8" t="e">
        <f t="shared" si="109"/>
        <v>#NUM!</v>
      </c>
      <c r="AZ113" s="12" t="str">
        <f t="shared" si="110"/>
        <v>-0.410267077131202-0.494169082942926i</v>
      </c>
      <c r="BA113" s="12">
        <f t="shared" si="111"/>
        <v>-0.41026707713120197</v>
      </c>
      <c r="BB113" s="18">
        <f t="shared" si="112"/>
        <v>-0.494169082942926</v>
      </c>
    </row>
    <row r="114" spans="1:54" ht="18.75" customHeight="1" x14ac:dyDescent="0.15">
      <c r="A114" s="8">
        <f>BFU725F_2V_5mA_S_N!B128*1000000</f>
        <v>9000000000</v>
      </c>
      <c r="B114" s="7">
        <f t="shared" si="119"/>
        <v>9</v>
      </c>
      <c r="C114" s="6" t="str">
        <f>COMPLEX(BFU725F_2V_5mA_S_N!C128*COS(BFU725F_2V_5mA_S_N!D128*PI()/180),BFU725F_2V_5mA_S_N!C128*SIN(BFU725F_2V_5mA_S_N!D128*PI()/180))</f>
        <v>-0.367058769417097+0.47629150968079i</v>
      </c>
      <c r="D114" s="6" t="str">
        <f>COMPLEX(BFU725F_2V_5mA_S_N!E128*COS(BFU725F_2V_5mA_S_N!F128*PI()/180),BFU725F_2V_5mA_S_N!E128*SIN(BFU725F_2V_5mA_S_N!F128*PI()/180))</f>
        <v>3.12090762345379+0.260972883396049i</v>
      </c>
      <c r="E114" s="6" t="str">
        <f>COMPLEX(BFU725F_2V_5mA_S_N!G128*COS(BFU725F_2V_5mA_S_N!H128*PI()/180),BFU725F_2V_5mA_S_N!G128*SIN(BFU725F_2V_5mA_S_N!H128*PI()/180))</f>
        <v>0.087693646249955-0.00241887089108739i</v>
      </c>
      <c r="F114" s="5" t="str">
        <f>COMPLEX(BFU725F_2V_5mA_S_N!I128*COS(BFU725F_2V_5mA_S_N!J128*PI()/180),BFU725F_2V_5mA_S_N!I128*SIN(BFU725F_2V_5mA_S_N!J128*PI()/180))</f>
        <v>-0.219045803699912+0.00642459971202813i</v>
      </c>
      <c r="G114" s="4" t="str">
        <f t="shared" si="120"/>
        <v>-0.367058769417097-0.47629150968079i</v>
      </c>
      <c r="H114" s="4" t="str">
        <f t="shared" si="121"/>
        <v>-0.219045803699912-0.00642459971202813i</v>
      </c>
      <c r="I114" s="4">
        <f t="shared" si="127"/>
        <v>0.60131999999999963</v>
      </c>
      <c r="J114" s="4">
        <f t="shared" si="128"/>
        <v>0.21914000000000039</v>
      </c>
      <c r="K114" s="8">
        <f t="shared" si="122"/>
        <v>1.5663810575899633</v>
      </c>
      <c r="L114" s="8">
        <f t="shared" si="113"/>
        <v>1.948974225222041</v>
      </c>
      <c r="M114" s="8">
        <f t="shared" si="123"/>
        <v>1.0504448177700119</v>
      </c>
      <c r="N114" s="8">
        <f t="shared" si="114"/>
        <v>0.21373242874814308</v>
      </c>
      <c r="O114" s="8">
        <f t="shared" si="129"/>
        <v>9.808171240000032</v>
      </c>
      <c r="P114" s="8">
        <f t="shared" si="115"/>
        <v>9.9158803954973678</v>
      </c>
      <c r="Q114" s="8">
        <f t="shared" si="124"/>
        <v>16.13833420574111</v>
      </c>
      <c r="R114" s="8">
        <f t="shared" si="116"/>
        <v>12.078587049467552</v>
      </c>
      <c r="S114" s="11">
        <f t="shared" si="82"/>
        <v>-0.49020515495559192</v>
      </c>
      <c r="T114" s="23">
        <f t="shared" si="83"/>
        <v>2.7542287033381672</v>
      </c>
      <c r="U114" s="9">
        <f t="shared" si="84"/>
        <v>4.4000000000000004</v>
      </c>
      <c r="V114" s="8">
        <f t="shared" si="125"/>
        <v>1.758338872902248</v>
      </c>
      <c r="W114" s="8" t="e">
        <f t="shared" si="117"/>
        <v>#NUM!</v>
      </c>
      <c r="X114" s="12" t="str">
        <f t="shared" si="130"/>
        <v>-0.506522846664212-0.657258595697433i</v>
      </c>
      <c r="Y114" s="12">
        <f t="shared" si="118"/>
        <v>-0.50652284666421199</v>
      </c>
      <c r="Z114" s="18">
        <f t="shared" si="126"/>
        <v>-0.65725859569743295</v>
      </c>
      <c r="AA114" s="23">
        <f t="shared" si="85"/>
        <v>2.4602513823889427</v>
      </c>
      <c r="AB114" s="9">
        <f t="shared" si="86"/>
        <v>3.9097948450444084</v>
      </c>
      <c r="AC114" s="8">
        <f t="shared" si="87"/>
        <v>1.5706595597972117</v>
      </c>
      <c r="AD114" s="8" t="e">
        <f t="shared" si="88"/>
        <v>#NUM!</v>
      </c>
      <c r="AE114" s="12" t="str">
        <f t="shared" si="89"/>
        <v>-0.477911067395381-0.620132258778017i</v>
      </c>
      <c r="AF114" s="12">
        <f t="shared" si="90"/>
        <v>-0.47791106739538097</v>
      </c>
      <c r="AG114" s="18">
        <f t="shared" si="91"/>
        <v>-0.62013225877801703</v>
      </c>
      <c r="AH114" s="23">
        <f t="shared" si="92"/>
        <v>2.1976522346203762</v>
      </c>
      <c r="AI114" s="9">
        <f t="shared" si="93"/>
        <v>3.4195896900888165</v>
      </c>
      <c r="AJ114" s="8">
        <f t="shared" si="94"/>
        <v>1.4030125198281496</v>
      </c>
      <c r="AK114" s="8" t="e">
        <f t="shared" si="95"/>
        <v>#NUM!</v>
      </c>
      <c r="AL114" s="12" t="str">
        <f t="shared" si="96"/>
        <v>-0.449487169038762-0.583249714108709i</v>
      </c>
      <c r="AM114" s="12">
        <f t="shared" si="97"/>
        <v>-0.44948716903876201</v>
      </c>
      <c r="AN114" s="18">
        <f t="shared" si="98"/>
        <v>-0.58324971410870896</v>
      </c>
      <c r="AO114" s="23">
        <f t="shared" si="99"/>
        <v>1.9630820569409628</v>
      </c>
      <c r="AP114" s="9">
        <f t="shared" si="100"/>
        <v>2.9293845351332246</v>
      </c>
      <c r="AQ114" s="8">
        <f t="shared" si="101"/>
        <v>1.2532595739898467</v>
      </c>
      <c r="AR114" s="8" t="e">
        <f t="shared" si="102"/>
        <v>#NUM!</v>
      </c>
      <c r="AS114" s="12" t="str">
        <f t="shared" si="103"/>
        <v>-0.421427657707396-0.546839994122603i</v>
      </c>
      <c r="AT114" s="12">
        <f t="shared" si="104"/>
        <v>-0.42142765770739599</v>
      </c>
      <c r="AU114" s="18">
        <f t="shared" si="105"/>
        <v>-0.54683999412260298</v>
      </c>
      <c r="AV114" s="23">
        <f t="shared" si="106"/>
        <v>1.7535491291911571</v>
      </c>
      <c r="AW114" s="9">
        <f t="shared" si="107"/>
        <v>2.4391793801776327</v>
      </c>
      <c r="AX114" s="8">
        <f t="shared" si="108"/>
        <v>1.1194907654777</v>
      </c>
      <c r="AY114" s="8" t="e">
        <f t="shared" si="109"/>
        <v>#NUM!</v>
      </c>
      <c r="AZ114" s="12" t="str">
        <f t="shared" si="110"/>
        <v>-0.393899997556144-0.511120398505147i</v>
      </c>
      <c r="BA114" s="12">
        <f t="shared" si="111"/>
        <v>-0.39389999755614402</v>
      </c>
      <c r="BB114" s="18">
        <f t="shared" si="112"/>
        <v>-0.51112039850514701</v>
      </c>
    </row>
    <row r="115" spans="1:54" ht="18.75" customHeight="1" x14ac:dyDescent="0.15">
      <c r="A115" s="8">
        <f>BFU725F_2V_5mA_S_N!B129*1000000</f>
        <v>9200000000</v>
      </c>
      <c r="B115" s="7">
        <f t="shared" si="119"/>
        <v>9.1999999999999993</v>
      </c>
      <c r="C115" s="6" t="str">
        <f>COMPLEX(BFU725F_2V_5mA_S_N!C129*COS(BFU725F_2V_5mA_S_N!D129*PI()/180),BFU725F_2V_5mA_S_N!C129*SIN(BFU725F_2V_5mA_S_N!D129*PI()/180))</f>
        <v>-0.350113460195209+0.49631746835079i</v>
      </c>
      <c r="D115" s="6" t="str">
        <f>COMPLEX(BFU725F_2V_5mA_S_N!E129*COS(BFU725F_2V_5mA_S_N!F129*PI()/180),BFU725F_2V_5mA_S_N!E129*SIN(BFU725F_2V_5mA_S_N!F129*PI()/180))</f>
        <v>3.0835629850545+0.12007550625255i</v>
      </c>
      <c r="E115" s="6" t="str">
        <f>COMPLEX(BFU725F_2V_5mA_S_N!G129*COS(BFU725F_2V_5mA_S_N!H129*PI()/180),BFU725F_2V_5mA_S_N!G129*SIN(BFU725F_2V_5mA_S_N!H129*PI()/180))</f>
        <v>0.0894929029680156-0.00314079963661297i</v>
      </c>
      <c r="F115" s="5" t="str">
        <f>COMPLEX(BFU725F_2V_5mA_S_N!I129*COS(BFU725F_2V_5mA_S_N!J129*PI()/180),BFU725F_2V_5mA_S_N!I129*SIN(BFU725F_2V_5mA_S_N!J129*PI()/180))</f>
        <v>-0.222249665769236+0.019913454382982i</v>
      </c>
      <c r="G115" s="4" t="str">
        <f t="shared" si="120"/>
        <v>-0.350113460195209-0.49631746835079i</v>
      </c>
      <c r="H115" s="4" t="str">
        <f t="shared" si="121"/>
        <v>-0.222249665769236-0.019913454382982i</v>
      </c>
      <c r="I115" s="4">
        <f t="shared" si="127"/>
        <v>0.6073799999999997</v>
      </c>
      <c r="J115" s="4">
        <f t="shared" si="128"/>
        <v>0.22314000000000048</v>
      </c>
      <c r="K115" s="8">
        <f t="shared" si="122"/>
        <v>1.5845612129335382</v>
      </c>
      <c r="L115" s="8">
        <f t="shared" si="113"/>
        <v>1.9990902101181032</v>
      </c>
      <c r="M115" s="8">
        <f t="shared" si="123"/>
        <v>1.0524005599644894</v>
      </c>
      <c r="N115" s="8">
        <f t="shared" si="114"/>
        <v>0.22181070494455091</v>
      </c>
      <c r="O115" s="8">
        <f t="shared" si="129"/>
        <v>9.5227788100000232</v>
      </c>
      <c r="P115" s="8">
        <f t="shared" si="115"/>
        <v>9.7876369688792266</v>
      </c>
      <c r="Q115" s="8">
        <f t="shared" si="124"/>
        <v>15.880120310557709</v>
      </c>
      <c r="R115" s="8">
        <f t="shared" si="116"/>
        <v>12.008537883941884</v>
      </c>
      <c r="S115" s="11">
        <f t="shared" si="82"/>
        <v>-0.48018195797637941</v>
      </c>
      <c r="T115" s="23">
        <f t="shared" si="83"/>
        <v>2.7542287033381672</v>
      </c>
      <c r="U115" s="9">
        <f t="shared" si="84"/>
        <v>4.4000000000000004</v>
      </c>
      <c r="V115" s="8">
        <f t="shared" si="125"/>
        <v>1.7381649133258752</v>
      </c>
      <c r="W115" s="8" t="e">
        <f t="shared" si="117"/>
        <v>#NUM!</v>
      </c>
      <c r="X115" s="12" t="str">
        <f t="shared" si="130"/>
        <v>-0.478304578591142-0.67803996285829i</v>
      </c>
      <c r="Y115" s="12">
        <f t="shared" si="118"/>
        <v>-0.478304578591142</v>
      </c>
      <c r="Z115" s="18">
        <f t="shared" si="126"/>
        <v>-0.67803996285829005</v>
      </c>
      <c r="AA115" s="23">
        <f t="shared" si="85"/>
        <v>2.4659360188302837</v>
      </c>
      <c r="AB115" s="9">
        <f t="shared" si="86"/>
        <v>3.9198180420236213</v>
      </c>
      <c r="AC115" s="8">
        <f t="shared" si="87"/>
        <v>1.5562264169429176</v>
      </c>
      <c r="AD115" s="8" t="e">
        <f t="shared" si="88"/>
        <v>#NUM!</v>
      </c>
      <c r="AE115" s="12" t="str">
        <f t="shared" si="89"/>
        <v>-0.452088312966229-0.640876037263103i</v>
      </c>
      <c r="AF115" s="12">
        <f t="shared" si="90"/>
        <v>-0.45208831296622898</v>
      </c>
      <c r="AG115" s="18">
        <f t="shared" si="91"/>
        <v>-0.64087603726310305</v>
      </c>
      <c r="AH115" s="23">
        <f t="shared" si="92"/>
        <v>2.2078197215773976</v>
      </c>
      <c r="AI115" s="9">
        <f t="shared" si="93"/>
        <v>3.4396360840472417</v>
      </c>
      <c r="AJ115" s="8">
        <f t="shared" si="94"/>
        <v>1.3933319227788021</v>
      </c>
      <c r="AK115" s="8" t="e">
        <f t="shared" si="95"/>
        <v>#NUM!</v>
      </c>
      <c r="AL115" s="12" t="str">
        <f t="shared" si="96"/>
        <v>-0.426008597423744-0.603905683749306i</v>
      </c>
      <c r="AM115" s="12">
        <f t="shared" si="97"/>
        <v>-0.42600859742374397</v>
      </c>
      <c r="AN115" s="18">
        <f t="shared" si="98"/>
        <v>-0.60390568374930598</v>
      </c>
      <c r="AO115" s="23">
        <f t="shared" si="99"/>
        <v>1.9767211662281088</v>
      </c>
      <c r="AP115" s="9">
        <f t="shared" si="100"/>
        <v>2.9594541260708622</v>
      </c>
      <c r="AQ115" s="8">
        <f t="shared" si="101"/>
        <v>1.2474880428055883</v>
      </c>
      <c r="AR115" s="8" t="e">
        <f t="shared" si="102"/>
        <v>#NUM!</v>
      </c>
      <c r="AS115" s="12" t="str">
        <f t="shared" si="103"/>
        <v>-0.400221738743626-0.567350481302364i</v>
      </c>
      <c r="AT115" s="12">
        <f t="shared" si="104"/>
        <v>-0.40022173874362599</v>
      </c>
      <c r="AU115" s="18">
        <f t="shared" si="105"/>
        <v>-0.56735048130236398</v>
      </c>
      <c r="AV115" s="23">
        <f t="shared" si="106"/>
        <v>1.7698123315170482</v>
      </c>
      <c r="AW115" s="9">
        <f t="shared" si="107"/>
        <v>2.4792721680944827</v>
      </c>
      <c r="AX115" s="8">
        <f t="shared" si="108"/>
        <v>1.1169100423962479</v>
      </c>
      <c r="AY115" s="8" t="e">
        <f t="shared" si="109"/>
        <v>#NUM!</v>
      </c>
      <c r="AZ115" s="12" t="str">
        <f t="shared" si="110"/>
        <v>-0.37487704104589-0.531422082004482i</v>
      </c>
      <c r="BA115" s="12">
        <f t="shared" si="111"/>
        <v>-0.37487704104588998</v>
      </c>
      <c r="BB115" s="18">
        <f t="shared" si="112"/>
        <v>-0.53142208200448204</v>
      </c>
    </row>
    <row r="116" spans="1:54" ht="18.75" customHeight="1" x14ac:dyDescent="0.15">
      <c r="A116" s="8">
        <f>BFU725F_2V_5mA_S_N!B130*1000000</f>
        <v>9400000000</v>
      </c>
      <c r="B116" s="7">
        <f t="shared" si="119"/>
        <v>9.4</v>
      </c>
      <c r="C116" s="6" t="str">
        <f>COMPLEX(BFU725F_2V_5mA_S_N!C130*COS(BFU725F_2V_5mA_S_N!D130*PI()/180),BFU725F_2V_5mA_S_N!C130*SIN(BFU725F_2V_5mA_S_N!D130*PI()/180))</f>
        <v>-0.331217599527363+0.517512441071064i</v>
      </c>
      <c r="D116" s="6" t="str">
        <f>COMPLEX(BFU725F_2V_5mA_S_N!E130*COS(BFU725F_2V_5mA_S_N!F130*PI()/180),BFU725F_2V_5mA_S_N!E130*SIN(BFU725F_2V_5mA_S_N!F130*PI()/180))</f>
        <v>3.01162660699544-0.0210254616393708i</v>
      </c>
      <c r="E116" s="6" t="str">
        <f>COMPLEX(BFU725F_2V_5mA_S_N!G130*COS(BFU725F_2V_5mA_S_N!H130*PI()/180),BFU725F_2V_5mA_S_N!G130*SIN(BFU725F_2V_5mA_S_N!H130*PI()/180))</f>
        <v>0.0902066990693059-0.00419092579505776i</v>
      </c>
      <c r="F116" s="5" t="str">
        <f>COMPLEX(BFU725F_2V_5mA_S_N!I130*COS(BFU725F_2V_5mA_S_N!J130*PI()/180),BFU725F_2V_5mA_S_N!I130*SIN(BFU725F_2V_5mA_S_N!J130*PI()/180))</f>
        <v>-0.224620808575447+0.0396875591957017i</v>
      </c>
      <c r="G116" s="4" t="str">
        <f t="shared" si="120"/>
        <v>-0.331217599527363-0.517512441071064i</v>
      </c>
      <c r="H116" s="4" t="str">
        <f t="shared" si="121"/>
        <v>-0.224620808575447-0.0396875591957017i</v>
      </c>
      <c r="I116" s="4">
        <f t="shared" si="127"/>
        <v>0.61443000000000014</v>
      </c>
      <c r="J116" s="4">
        <f t="shared" si="128"/>
        <v>0.22809999999999989</v>
      </c>
      <c r="K116" s="8">
        <f t="shared" si="122"/>
        <v>1.6064882201068007</v>
      </c>
      <c r="L116" s="8">
        <f t="shared" si="113"/>
        <v>2.0587754534886855</v>
      </c>
      <c r="M116" s="8">
        <f t="shared" si="123"/>
        <v>1.0548852691485437</v>
      </c>
      <c r="N116" s="8">
        <f t="shared" si="114"/>
        <v>0.23205227704592657</v>
      </c>
      <c r="O116" s="8">
        <f t="shared" si="129"/>
        <v>9.0703368900000125</v>
      </c>
      <c r="P116" s="8">
        <f t="shared" si="115"/>
        <v>9.5762341790363124</v>
      </c>
      <c r="Q116" s="8">
        <f t="shared" si="124"/>
        <v>15.371143993416474</v>
      </c>
      <c r="R116" s="8">
        <f t="shared" si="116"/>
        <v>11.867061909570925</v>
      </c>
      <c r="S116" s="11">
        <f t="shared" si="82"/>
        <v>-0.46824490930226298</v>
      </c>
      <c r="T116" s="23">
        <f t="shared" si="83"/>
        <v>2.7542287033381676</v>
      </c>
      <c r="U116" s="9">
        <f t="shared" si="84"/>
        <v>4.4000000000000012</v>
      </c>
      <c r="V116" s="8">
        <f t="shared" si="125"/>
        <v>1.7144406469130935</v>
      </c>
      <c r="W116" s="8" t="e">
        <f t="shared" si="117"/>
        <v>#NUM!</v>
      </c>
      <c r="X116" s="12" t="str">
        <f t="shared" si="130"/>
        <v>-0.447227356192993-0.698772411693882i</v>
      </c>
      <c r="Y116" s="12">
        <f t="shared" si="118"/>
        <v>-0.44722735619299298</v>
      </c>
      <c r="Z116" s="18">
        <f t="shared" si="126"/>
        <v>-0.69877241169388205</v>
      </c>
      <c r="AA116" s="23">
        <f t="shared" si="85"/>
        <v>2.472723231331889</v>
      </c>
      <c r="AB116" s="9">
        <f t="shared" si="86"/>
        <v>3.9317550906977381</v>
      </c>
      <c r="AC116" s="8">
        <f t="shared" si="87"/>
        <v>1.5392103100310939</v>
      </c>
      <c r="AD116" s="8" t="e">
        <f t="shared" si="88"/>
        <v>#NUM!</v>
      </c>
      <c r="AE116" s="12" t="str">
        <f t="shared" si="89"/>
        <v>-0.423586232062154-0.661834230039065i</v>
      </c>
      <c r="AF116" s="12">
        <f t="shared" si="90"/>
        <v>-0.42358623206215401</v>
      </c>
      <c r="AG116" s="18">
        <f t="shared" si="91"/>
        <v>-0.66183423003906505</v>
      </c>
      <c r="AH116" s="23">
        <f t="shared" si="92"/>
        <v>2.2199899998710055</v>
      </c>
      <c r="AI116" s="9">
        <f t="shared" si="93"/>
        <v>3.463510181395475</v>
      </c>
      <c r="AJ116" s="8">
        <f t="shared" si="94"/>
        <v>1.3818899958839528</v>
      </c>
      <c r="AK116" s="8" t="e">
        <f t="shared" si="95"/>
        <v>#NUM!</v>
      </c>
      <c r="AL116" s="12" t="str">
        <f t="shared" si="96"/>
        <v>-0.400032510275325-0.625032610573177i</v>
      </c>
      <c r="AM116" s="12">
        <f t="shared" si="97"/>
        <v>-0.40003251027532499</v>
      </c>
      <c r="AN116" s="18">
        <f t="shared" si="98"/>
        <v>-0.62503261057317705</v>
      </c>
      <c r="AO116" s="23">
        <f t="shared" si="99"/>
        <v>1.993088242582125</v>
      </c>
      <c r="AP116" s="9">
        <f t="shared" si="100"/>
        <v>2.9952652720932118</v>
      </c>
      <c r="AQ116" s="8">
        <f t="shared" si="101"/>
        <v>1.240649148644005</v>
      </c>
      <c r="AR116" s="8" t="e">
        <f t="shared" si="102"/>
        <v>#NUM!</v>
      </c>
      <c r="AS116" s="12" t="str">
        <f t="shared" si="103"/>
        <v>-0.376701196428327-0.588578493401913i</v>
      </c>
      <c r="AT116" s="12">
        <f t="shared" si="104"/>
        <v>-0.376701196428327</v>
      </c>
      <c r="AU116" s="18">
        <f t="shared" si="105"/>
        <v>-0.58857849340191304</v>
      </c>
      <c r="AV116" s="23">
        <f t="shared" si="106"/>
        <v>1.7893777642916961</v>
      </c>
      <c r="AW116" s="9">
        <f t="shared" si="107"/>
        <v>2.5270203627909487</v>
      </c>
      <c r="AX116" s="8">
        <f t="shared" si="108"/>
        <v>1.1138443107741784</v>
      </c>
      <c r="AY116" s="8" t="e">
        <f t="shared" si="109"/>
        <v>#NUM!</v>
      </c>
      <c r="AZ116" s="12" t="str">
        <f t="shared" si="110"/>
        <v>-0.353722216940588-0.552674882648768i</v>
      </c>
      <c r="BA116" s="12">
        <f t="shared" si="111"/>
        <v>-0.35372221694058797</v>
      </c>
      <c r="BB116" s="18">
        <f t="shared" si="112"/>
        <v>-0.55267488264876796</v>
      </c>
    </row>
    <row r="117" spans="1:54" ht="18.75" customHeight="1" x14ac:dyDescent="0.15">
      <c r="A117" s="8">
        <f>BFU725F_2V_5mA_S_N!B131*1000000</f>
        <v>9600000000</v>
      </c>
      <c r="B117" s="7">
        <f t="shared" ref="B117:B144" si="131">A117/1000000000</f>
        <v>9.6</v>
      </c>
      <c r="C117" s="6" t="str">
        <f>COMPLEX(BFU725F_2V_5mA_S_N!C131*COS(BFU725F_2V_5mA_S_N!D131*PI()/180),BFU725F_2V_5mA_S_N!C131*SIN(BFU725F_2V_5mA_S_N!D131*PI()/180))</f>
        <v>-0.312509614721806+0.53802470269164i</v>
      </c>
      <c r="D117" s="6" t="str">
        <f>COMPLEX(BFU725F_2V_5mA_S_N!E131*COS(BFU725F_2V_5mA_S_N!F131*PI()/180),BFU725F_2V_5mA_S_N!E131*SIN(BFU725F_2V_5mA_S_N!F131*PI()/180))</f>
        <v>2.94561112166109-0.159012986722742i</v>
      </c>
      <c r="E117" s="6" t="str">
        <f>COMPLEX(BFU725F_2V_5mA_S_N!G131*COS(BFU725F_2V_5mA_S_N!H131*PI()/180),BFU725F_2V_5mA_S_N!G131*SIN(BFU725F_2V_5mA_S_N!H131*PI()/180))</f>
        <v>0.0912948361435148-0.00516811131157081i</v>
      </c>
      <c r="F117" s="5" t="str">
        <f>COMPLEX(BFU725F_2V_5mA_S_N!I131*COS(BFU725F_2V_5mA_S_N!J131*PI()/180),BFU725F_2V_5mA_S_N!I131*SIN(BFU725F_2V_5mA_S_N!J131*PI()/180))</f>
        <v>-0.226864112472328+0.0609153878108217i</v>
      </c>
      <c r="G117" s="4" t="str">
        <f t="shared" ref="G117:G144" si="132">IMCONJUGATE(C117)</f>
        <v>-0.312509614721806-0.53802470269164i</v>
      </c>
      <c r="H117" s="4" t="str">
        <f t="shared" ref="H117:H144" si="133">IMCONJUGATE(F117)</f>
        <v>-0.226864112472328-0.0609153878108217i</v>
      </c>
      <c r="I117" s="4">
        <f t="shared" si="127"/>
        <v>0.62219999999999953</v>
      </c>
      <c r="J117" s="4">
        <f t="shared" si="128"/>
        <v>0.23489999999999975</v>
      </c>
      <c r="K117" s="8">
        <f t="shared" ref="K117:K144" si="134">1/(1-I117^2)</f>
        <v>1.6316749619933935</v>
      </c>
      <c r="L117" s="8">
        <f t="shared" si="113"/>
        <v>2.1263364934929925</v>
      </c>
      <c r="M117" s="8">
        <f t="shared" ref="M117:M144" si="135">1/(1-J117^2)</f>
        <v>1.0584004294819598</v>
      </c>
      <c r="N117" s="8">
        <f t="shared" si="114"/>
        <v>0.24650007409232319</v>
      </c>
      <c r="O117" s="8">
        <f t="shared" si="129"/>
        <v>8.7019100099999918</v>
      </c>
      <c r="P117" s="8">
        <f t="shared" si="115"/>
        <v>9.3961458776358029</v>
      </c>
      <c r="Q117" s="8">
        <f t="shared" ref="Q117:Q144" si="136">K117*M117*O117</f>
        <v>15.02789820211177</v>
      </c>
      <c r="R117" s="8">
        <f t="shared" si="116"/>
        <v>11.76898244522112</v>
      </c>
      <c r="S117" s="11">
        <f t="shared" si="82"/>
        <v>-0.45473270130140159</v>
      </c>
      <c r="T117" s="23">
        <f t="shared" si="83"/>
        <v>2.7542287033381676</v>
      </c>
      <c r="U117" s="9">
        <f t="shared" si="84"/>
        <v>4.4000000000000012</v>
      </c>
      <c r="V117" s="8">
        <f t="shared" ref="V117:V144" si="137">T117/$K117</f>
        <v>1.6879763234053471</v>
      </c>
      <c r="W117" s="8" t="e">
        <f t="shared" si="117"/>
        <v>#NUM!</v>
      </c>
      <c r="X117" s="12" t="str">
        <f t="shared" si="130"/>
        <v>-0.416562351867169-0.717164608568523i</v>
      </c>
      <c r="Y117" s="12">
        <f t="shared" si="118"/>
        <v>-0.416562351867169</v>
      </c>
      <c r="Z117" s="18">
        <f t="shared" ref="Z117:Z144" si="138">IMAGINARY(X117)</f>
        <v>-0.71716460856852304</v>
      </c>
      <c r="AA117" s="23">
        <f t="shared" si="85"/>
        <v>2.4804285979179137</v>
      </c>
      <c r="AB117" s="9">
        <f t="shared" si="86"/>
        <v>3.9452672986985995</v>
      </c>
      <c r="AC117" s="8">
        <f t="shared" si="87"/>
        <v>1.5201732303887352</v>
      </c>
      <c r="AD117" s="8" t="e">
        <f t="shared" si="88"/>
        <v>#NUM!</v>
      </c>
      <c r="AE117" s="12" t="str">
        <f t="shared" si="89"/>
        <v>-0.39543714473147-0.680794901036159i</v>
      </c>
      <c r="AF117" s="12">
        <f t="shared" si="90"/>
        <v>-0.39543714473147001</v>
      </c>
      <c r="AG117" s="18">
        <f t="shared" si="91"/>
        <v>-0.68079490103615903</v>
      </c>
      <c r="AH117" s="23">
        <f t="shared" si="92"/>
        <v>2.2338471826657211</v>
      </c>
      <c r="AI117" s="9">
        <f t="shared" si="93"/>
        <v>3.4905345973971977</v>
      </c>
      <c r="AJ117" s="8">
        <f t="shared" si="94"/>
        <v>1.3690515787143431</v>
      </c>
      <c r="AK117" s="8" t="e">
        <f t="shared" si="95"/>
        <v>#NUM!</v>
      </c>
      <c r="AL117" s="12" t="str">
        <f t="shared" si="96"/>
        <v>-0.374356696746299-0.644502252024624i</v>
      </c>
      <c r="AM117" s="12">
        <f t="shared" si="97"/>
        <v>-0.37435669674629901</v>
      </c>
      <c r="AN117" s="18">
        <f t="shared" si="98"/>
        <v>-0.64450225202462397</v>
      </c>
      <c r="AO117" s="23">
        <f t="shared" si="99"/>
        <v>2.0117786255537755</v>
      </c>
      <c r="AP117" s="9">
        <f t="shared" si="100"/>
        <v>3.035801896095796</v>
      </c>
      <c r="AQ117" s="8">
        <f t="shared" si="101"/>
        <v>1.2329530527918471</v>
      </c>
      <c r="AR117" s="8" t="e">
        <f t="shared" si="102"/>
        <v>#NUM!</v>
      </c>
      <c r="AS117" s="12" t="str">
        <f t="shared" si="103"/>
        <v>-0.353435532299669-0.608483829707022i</v>
      </c>
      <c r="AT117" s="12">
        <f t="shared" si="104"/>
        <v>-0.35343553229966901</v>
      </c>
      <c r="AU117" s="18">
        <f t="shared" si="105"/>
        <v>-0.60848382970702197</v>
      </c>
      <c r="AV117" s="23">
        <f t="shared" si="106"/>
        <v>1.8117860835069846</v>
      </c>
      <c r="AW117" s="9">
        <f t="shared" si="107"/>
        <v>2.5810691947943942</v>
      </c>
      <c r="AX117" s="8">
        <f t="shared" si="108"/>
        <v>1.1103841915264496</v>
      </c>
      <c r="AY117" s="8" t="e">
        <f t="shared" si="109"/>
        <v>#NUM!</v>
      </c>
      <c r="AZ117" s="12" t="str">
        <f t="shared" si="110"/>
        <v>-0.332784730982053-0.572930871603173i</v>
      </c>
      <c r="BA117" s="12">
        <f t="shared" si="111"/>
        <v>-0.33278473098205302</v>
      </c>
      <c r="BB117" s="18">
        <f t="shared" si="112"/>
        <v>-0.57293087160317302</v>
      </c>
    </row>
    <row r="118" spans="1:54" ht="18.75" customHeight="1" x14ac:dyDescent="0.15">
      <c r="A118" s="8">
        <f>BFU725F_2V_5mA_S_N!B132*1000000</f>
        <v>9800000000</v>
      </c>
      <c r="B118" s="7">
        <f t="shared" si="131"/>
        <v>9.8000000000000007</v>
      </c>
      <c r="C118" s="6" t="str">
        <f>COMPLEX(BFU725F_2V_5mA_S_N!C132*COS(BFU725F_2V_5mA_S_N!D132*PI()/180),BFU725F_2V_5mA_S_N!C132*SIN(BFU725F_2V_5mA_S_N!D132*PI()/180))</f>
        <v>-0.289007856373878+0.552586119038631i</v>
      </c>
      <c r="D118" s="6" t="str">
        <f>COMPLEX(BFU725F_2V_5mA_S_N!E132*COS(BFU725F_2V_5mA_S_N!F132*PI()/180),BFU725F_2V_5mA_S_N!E132*SIN(BFU725F_2V_5mA_S_N!F132*PI()/180))</f>
        <v>2.84333001523347-0.262266247299229i</v>
      </c>
      <c r="E118" s="6" t="str">
        <f>COMPLEX(BFU725F_2V_5mA_S_N!G132*COS(BFU725F_2V_5mA_S_N!H132*PI()/180),BFU725F_2V_5mA_S_N!G132*SIN(BFU725F_2V_5mA_S_N!H132*PI()/180))</f>
        <v>0.0917462261048174-0.00545073018261948i</v>
      </c>
      <c r="F118" s="5" t="str">
        <f>COMPLEX(BFU725F_2V_5mA_S_N!I132*COS(BFU725F_2V_5mA_S_N!J132*PI()/180),BFU725F_2V_5mA_S_N!I132*SIN(BFU725F_2V_5mA_S_N!J132*PI()/180))</f>
        <v>-0.223112452471549+0.0767366741013121i</v>
      </c>
      <c r="G118" s="4" t="str">
        <f t="shared" si="132"/>
        <v>-0.289007856373878-0.552586119038631i</v>
      </c>
      <c r="H118" s="4" t="str">
        <f t="shared" si="133"/>
        <v>-0.223112452471549-0.0767366741013121i</v>
      </c>
      <c r="I118" s="4">
        <f t="shared" si="127"/>
        <v>0.62360000000000004</v>
      </c>
      <c r="J118" s="4">
        <f t="shared" si="128"/>
        <v>0.23594000000000045</v>
      </c>
      <c r="K118" s="8">
        <f t="shared" si="134"/>
        <v>1.6363316951689468</v>
      </c>
      <c r="L118" s="8">
        <f t="shared" si="113"/>
        <v>2.1387134259953293</v>
      </c>
      <c r="M118" s="8">
        <f t="shared" si="135"/>
        <v>1.0589492519034163</v>
      </c>
      <c r="N118" s="8">
        <f t="shared" si="114"/>
        <v>0.24875147882359383</v>
      </c>
      <c r="O118" s="8">
        <f t="shared" si="129"/>
        <v>8.1533091599999867</v>
      </c>
      <c r="P118" s="8">
        <f t="shared" si="115"/>
        <v>9.1133391036480145</v>
      </c>
      <c r="Q118" s="8">
        <f t="shared" si="136"/>
        <v>14.127990716107279</v>
      </c>
      <c r="R118" s="8">
        <f t="shared" si="116"/>
        <v>11.500804008466938</v>
      </c>
      <c r="S118" s="11">
        <f t="shared" si="82"/>
        <v>-0.45225731480093423</v>
      </c>
      <c r="T118" s="23">
        <f t="shared" si="83"/>
        <v>2.7542287033381672</v>
      </c>
      <c r="U118" s="9">
        <f t="shared" si="84"/>
        <v>4.4000000000000004</v>
      </c>
      <c r="V118" s="8">
        <f t="shared" si="137"/>
        <v>1.6831726180392788</v>
      </c>
      <c r="W118" s="8" t="e">
        <f t="shared" si="117"/>
        <v>#NUM!</v>
      </c>
      <c r="X118" s="12" t="str">
        <f t="shared" si="130"/>
        <v>-0.384341949580904-0.734865927062905i</v>
      </c>
      <c r="Y118" s="12">
        <f t="shared" si="118"/>
        <v>-0.38434194958090401</v>
      </c>
      <c r="Z118" s="18">
        <f t="shared" si="138"/>
        <v>-0.73486592706290499</v>
      </c>
      <c r="AA118" s="23">
        <f t="shared" si="85"/>
        <v>2.4818427926395978</v>
      </c>
      <c r="AB118" s="9">
        <f t="shared" si="86"/>
        <v>3.9477426851990658</v>
      </c>
      <c r="AC118" s="8">
        <f t="shared" si="87"/>
        <v>1.5167113122400004</v>
      </c>
      <c r="AD118" s="8" t="e">
        <f t="shared" si="88"/>
        <v>#NUM!</v>
      </c>
      <c r="AE118" s="12" t="str">
        <f t="shared" si="89"/>
        <v>-0.364999529299625-0.697883012168652i</v>
      </c>
      <c r="AF118" s="12">
        <f t="shared" si="90"/>
        <v>-0.36499952929962498</v>
      </c>
      <c r="AG118" s="18">
        <f t="shared" si="91"/>
        <v>-0.69788301216865201</v>
      </c>
      <c r="AH118" s="23">
        <f t="shared" si="92"/>
        <v>2.2363951257612191</v>
      </c>
      <c r="AI118" s="9">
        <f t="shared" si="93"/>
        <v>3.4954853703981317</v>
      </c>
      <c r="AJ118" s="8">
        <f t="shared" si="94"/>
        <v>1.3667125878963784</v>
      </c>
      <c r="AK118" s="8" t="e">
        <f t="shared" si="95"/>
        <v>#NUM!</v>
      </c>
      <c r="AL118" s="12" t="str">
        <f t="shared" si="96"/>
        <v>-0.34569278378101-0.660968307802979i</v>
      </c>
      <c r="AM118" s="12">
        <f t="shared" si="97"/>
        <v>-0.34569278378100998</v>
      </c>
      <c r="AN118" s="18">
        <f t="shared" si="98"/>
        <v>-0.66096830780297899</v>
      </c>
      <c r="AO118" s="23">
        <f t="shared" si="99"/>
        <v>2.0152215818670625</v>
      </c>
      <c r="AP118" s="9">
        <f t="shared" si="100"/>
        <v>3.0432280555971976</v>
      </c>
      <c r="AQ118" s="8">
        <f t="shared" si="101"/>
        <v>1.2315483393842079</v>
      </c>
      <c r="AR118" s="8" t="e">
        <f t="shared" si="102"/>
        <v>#NUM!</v>
      </c>
      <c r="AS118" s="12" t="str">
        <f t="shared" si="103"/>
        <v>-0.326525540453284-0.624320333121505i</v>
      </c>
      <c r="AT118" s="12">
        <f t="shared" si="104"/>
        <v>-0.32652554045328402</v>
      </c>
      <c r="AU118" s="18">
        <f t="shared" si="105"/>
        <v>-0.62432033312150503</v>
      </c>
      <c r="AV118" s="23">
        <f t="shared" si="106"/>
        <v>1.8159215146028689</v>
      </c>
      <c r="AW118" s="9">
        <f t="shared" si="107"/>
        <v>2.5909707407962634</v>
      </c>
      <c r="AX118" s="8">
        <f t="shared" si="108"/>
        <v>1.1097514764055094</v>
      </c>
      <c r="AY118" s="8" t="e">
        <f t="shared" si="109"/>
        <v>#NUM!</v>
      </c>
      <c r="AZ118" s="12" t="str">
        <f t="shared" si="110"/>
        <v>-0.30759864053941-0.58813189762337i</v>
      </c>
      <c r="BA118" s="12">
        <f t="shared" si="111"/>
        <v>-0.30759864053941</v>
      </c>
      <c r="BB118" s="18">
        <f t="shared" si="112"/>
        <v>-0.58813189762337004</v>
      </c>
    </row>
    <row r="119" spans="1:54" ht="18.75" customHeight="1" x14ac:dyDescent="0.15">
      <c r="A119" s="8">
        <f>BFU725F_2V_5mA_S_N!B133*1000000</f>
        <v>10000000000</v>
      </c>
      <c r="B119" s="7">
        <f t="shared" si="131"/>
        <v>10</v>
      </c>
      <c r="C119" s="6" t="str">
        <f>COMPLEX(BFU725F_2V_5mA_S_N!C133*COS(BFU725F_2V_5mA_S_N!D133*PI()/180),BFU725F_2V_5mA_S_N!C133*SIN(BFU725F_2V_5mA_S_N!D133*PI()/180))</f>
        <v>-0.273341890795533+0.569487898761969i</v>
      </c>
      <c r="D119" s="6" t="str">
        <f>COMPLEX(BFU725F_2V_5mA_S_N!E133*COS(BFU725F_2V_5mA_S_N!F133*PI()/180),BFU725F_2V_5mA_S_N!E133*SIN(BFU725F_2V_5mA_S_N!F133*PI()/180))</f>
        <v>2.78445272389662-0.386870092388509i</v>
      </c>
      <c r="E119" s="6" t="str">
        <f>COMPLEX(BFU725F_2V_5mA_S_N!G133*COS(BFU725F_2V_5mA_S_N!H133*PI()/180),BFU725F_2V_5mA_S_N!G133*SIN(BFU725F_2V_5mA_S_N!H133*PI()/180))</f>
        <v>0.0944712869233487-0.00591052307721785i</v>
      </c>
      <c r="F119" s="5" t="str">
        <f>COMPLEX(BFU725F_2V_5mA_S_N!I133*COS(BFU725F_2V_5mA_S_N!J133*PI()/180),BFU725F_2V_5mA_S_N!I133*SIN(BFU725F_2V_5mA_S_N!J133*PI()/180))</f>
        <v>-0.229467963163437+0.0989669837957265i</v>
      </c>
      <c r="G119" s="4" t="str">
        <f t="shared" si="132"/>
        <v>-0.273341890795533-0.569487898761969i</v>
      </c>
      <c r="H119" s="4" t="str">
        <f t="shared" si="133"/>
        <v>-0.229467963163437-0.0989669837957265i</v>
      </c>
      <c r="I119" s="4">
        <f t="shared" si="127"/>
        <v>0.63168999999999986</v>
      </c>
      <c r="J119" s="4">
        <f t="shared" si="128"/>
        <v>0.24990000000000015</v>
      </c>
      <c r="K119" s="8">
        <f t="shared" si="134"/>
        <v>1.6639828179636842</v>
      </c>
      <c r="L119" s="8">
        <f t="shared" si="113"/>
        <v>2.211488375183555</v>
      </c>
      <c r="M119" s="8">
        <f t="shared" si="135"/>
        <v>1.0666097921882545</v>
      </c>
      <c r="N119" s="8">
        <f t="shared" si="114"/>
        <v>0.28005566477744137</v>
      </c>
      <c r="O119" s="8">
        <f t="shared" si="129"/>
        <v>7.9028454399999992</v>
      </c>
      <c r="P119" s="8">
        <f t="shared" si="115"/>
        <v>8.9778348830243946</v>
      </c>
      <c r="Q119" s="8">
        <f t="shared" si="136"/>
        <v>14.026131049484253</v>
      </c>
      <c r="R119" s="8">
        <f t="shared" si="116"/>
        <v>11.469378922985392</v>
      </c>
      <c r="S119" s="11">
        <f t="shared" si="82"/>
        <v>-0.43770232496328909</v>
      </c>
      <c r="T119" s="23">
        <f t="shared" si="83"/>
        <v>2.7542287033381672</v>
      </c>
      <c r="U119" s="9">
        <f t="shared" si="84"/>
        <v>4.4000000000000004</v>
      </c>
      <c r="V119" s="8">
        <f t="shared" si="137"/>
        <v>1.6552026100297612</v>
      </c>
      <c r="W119" s="8" t="e">
        <f t="shared" si="117"/>
        <v>#NUM!</v>
      </c>
      <c r="X119" s="12" t="str">
        <f t="shared" si="130"/>
        <v>-0.358664470086304-0.747251271422617i</v>
      </c>
      <c r="Y119" s="12">
        <f t="shared" si="118"/>
        <v>-0.35866447008630398</v>
      </c>
      <c r="Z119" s="18">
        <f t="shared" si="138"/>
        <v>-0.74725127142261705</v>
      </c>
      <c r="AA119" s="23">
        <f t="shared" si="85"/>
        <v>2.4901744195973947</v>
      </c>
      <c r="AB119" s="9">
        <f t="shared" si="86"/>
        <v>3.9622976750367109</v>
      </c>
      <c r="AC119" s="8">
        <f t="shared" si="87"/>
        <v>1.4965145028629387</v>
      </c>
      <c r="AD119" s="8" t="e">
        <f t="shared" si="88"/>
        <v>#NUM!</v>
      </c>
      <c r="AE119" s="12" t="str">
        <f t="shared" si="89"/>
        <v>-0.341416797594212-0.711317003398535i</v>
      </c>
      <c r="AF119" s="12">
        <f t="shared" si="90"/>
        <v>-0.34141679759421201</v>
      </c>
      <c r="AG119" s="18">
        <f t="shared" si="91"/>
        <v>-0.71131700339853499</v>
      </c>
      <c r="AH119" s="23">
        <f t="shared" si="92"/>
        <v>2.2514356315078534</v>
      </c>
      <c r="AI119" s="9">
        <f t="shared" si="93"/>
        <v>3.524595350073422</v>
      </c>
      <c r="AJ119" s="8">
        <f t="shared" si="94"/>
        <v>1.3530401920033468</v>
      </c>
      <c r="AK119" s="8" t="e">
        <f t="shared" si="95"/>
        <v>#NUM!</v>
      </c>
      <c r="AL119" s="12" t="str">
        <f t="shared" si="96"/>
        <v>-0.324174647554684-0.6753942410017i</v>
      </c>
      <c r="AM119" s="12">
        <f t="shared" si="97"/>
        <v>-0.324174647554684</v>
      </c>
      <c r="AN119" s="18">
        <f t="shared" si="98"/>
        <v>-0.67539424100169998</v>
      </c>
      <c r="AO119" s="23">
        <f t="shared" si="99"/>
        <v>2.0355852838785102</v>
      </c>
      <c r="AP119" s="9">
        <f t="shared" si="100"/>
        <v>3.086893025110133</v>
      </c>
      <c r="AQ119" s="8">
        <f t="shared" si="101"/>
        <v>1.2233210955685097</v>
      </c>
      <c r="AR119" s="8" t="e">
        <f t="shared" si="102"/>
        <v>#NUM!</v>
      </c>
      <c r="AS119" s="12" t="str">
        <f t="shared" si="103"/>
        <v>-0.307025175446294-0.639664566316786i</v>
      </c>
      <c r="AT119" s="12">
        <f t="shared" si="104"/>
        <v>-0.30702517544629399</v>
      </c>
      <c r="AU119" s="18">
        <f t="shared" si="105"/>
        <v>-0.63966456631678603</v>
      </c>
      <c r="AV119" s="23">
        <f t="shared" si="106"/>
        <v>1.8404290089198141</v>
      </c>
      <c r="AW119" s="9">
        <f t="shared" si="107"/>
        <v>2.649190700146844</v>
      </c>
      <c r="AX119" s="8">
        <f t="shared" si="108"/>
        <v>1.106038469298654</v>
      </c>
      <c r="AY119" s="8" t="e">
        <f t="shared" si="109"/>
        <v>#NUM!</v>
      </c>
      <c r="AZ119" s="12" t="str">
        <f t="shared" si="110"/>
        <v>-0.290053672273244-0.604305676932056i</v>
      </c>
      <c r="BA119" s="12">
        <f t="shared" si="111"/>
        <v>-0.29005367227324402</v>
      </c>
      <c r="BB119" s="18">
        <f t="shared" si="112"/>
        <v>-0.60430567693205595</v>
      </c>
    </row>
    <row r="120" spans="1:54" ht="18.75" customHeight="1" x14ac:dyDescent="0.15">
      <c r="A120" s="8">
        <f>BFU725F_2V_5mA_S_N!B134*1000000</f>
        <v>10200000000</v>
      </c>
      <c r="B120" s="7">
        <f t="shared" si="131"/>
        <v>10.199999999999999</v>
      </c>
      <c r="C120" s="6" t="str">
        <f>COMPLEX(BFU725F_2V_5mA_S_N!C134*COS(BFU725F_2V_5mA_S_N!D134*PI()/180),BFU725F_2V_5mA_S_N!C134*SIN(BFU725F_2V_5mA_S_N!D134*PI()/180))</f>
        <v>-0.249135145715811+0.588638713702354i</v>
      </c>
      <c r="D120" s="6" t="str">
        <f>COMPLEX(BFU725F_2V_5mA_S_N!E134*COS(BFU725F_2V_5mA_S_N!F134*PI()/180),BFU725F_2V_5mA_S_N!E134*SIN(BFU725F_2V_5mA_S_N!F134*PI()/180))</f>
        <v>2.68460366843241-0.498531236172043i</v>
      </c>
      <c r="E120" s="6" t="str">
        <f>COMPLEX(BFU725F_2V_5mA_S_N!G134*COS(BFU725F_2V_5mA_S_N!H134*PI()/180),BFU725F_2V_5mA_S_N!G134*SIN(BFU725F_2V_5mA_S_N!H134*PI()/180))</f>
        <v>0.0955923331907528-0.00807751967797619i</v>
      </c>
      <c r="F120" s="5" t="str">
        <f>COMPLEX(BFU725F_2V_5mA_S_N!I134*COS(BFU725F_2V_5mA_S_N!J134*PI()/180),BFU725F_2V_5mA_S_N!I134*SIN(BFU725F_2V_5mA_S_N!J134*PI()/180))</f>
        <v>-0.227440961424431+0.123336215145149i</v>
      </c>
      <c r="G120" s="4" t="str">
        <f t="shared" si="132"/>
        <v>-0.249135145715811-0.588638713702354i</v>
      </c>
      <c r="H120" s="4" t="str">
        <f t="shared" si="133"/>
        <v>-0.227440961424431-0.123336215145149i</v>
      </c>
      <c r="I120" s="4">
        <f t="shared" si="127"/>
        <v>0.63919000000000026</v>
      </c>
      <c r="J120" s="4">
        <f t="shared" si="128"/>
        <v>0.25873000000000002</v>
      </c>
      <c r="K120" s="8">
        <f t="shared" si="134"/>
        <v>1.6907996075550644</v>
      </c>
      <c r="L120" s="8">
        <f t="shared" si="113"/>
        <v>2.280921383545861</v>
      </c>
      <c r="M120" s="8">
        <f t="shared" si="135"/>
        <v>1.0717438320344821</v>
      </c>
      <c r="N120" s="8">
        <f t="shared" si="114"/>
        <v>0.30090992792796634</v>
      </c>
      <c r="O120" s="8">
        <f t="shared" si="129"/>
        <v>7.4556302499999765</v>
      </c>
      <c r="P120" s="8">
        <f t="shared" si="115"/>
        <v>8.7248436174312296</v>
      </c>
      <c r="Q120" s="8">
        <f t="shared" si="136"/>
        <v>13.510377775826667</v>
      </c>
      <c r="R120" s="8">
        <f t="shared" si="116"/>
        <v>11.306674928905057</v>
      </c>
      <c r="S120" s="11">
        <f t="shared" si="82"/>
        <v>-0.42381572329082784</v>
      </c>
      <c r="T120" s="23">
        <f t="shared" si="83"/>
        <v>2.7542287033381672</v>
      </c>
      <c r="U120" s="9">
        <f t="shared" si="84"/>
        <v>4.4000000000000004</v>
      </c>
      <c r="V120" s="8">
        <f t="shared" si="137"/>
        <v>1.6289504037210216</v>
      </c>
      <c r="W120" s="8" t="e">
        <f t="shared" si="117"/>
        <v>#NUM!</v>
      </c>
      <c r="X120" s="12" t="str">
        <f t="shared" si="130"/>
        <v>-0.322863678354234-0.762839220382167i</v>
      </c>
      <c r="Y120" s="12">
        <f t="shared" si="118"/>
        <v>-0.32286367835423402</v>
      </c>
      <c r="Z120" s="18">
        <f t="shared" si="138"/>
        <v>-0.762839220382167</v>
      </c>
      <c r="AA120" s="23">
        <f t="shared" si="85"/>
        <v>2.4981495161478127</v>
      </c>
      <c r="AB120" s="9">
        <f t="shared" si="86"/>
        <v>3.9761842767091728</v>
      </c>
      <c r="AC120" s="8">
        <f t="shared" si="87"/>
        <v>1.4774959167161121</v>
      </c>
      <c r="AD120" s="8" t="e">
        <f t="shared" si="88"/>
        <v>#NUM!</v>
      </c>
      <c r="AE120" s="12" t="str">
        <f t="shared" si="89"/>
        <v>-0.308007688156153-0.727738548673053i</v>
      </c>
      <c r="AF120" s="12">
        <f t="shared" si="90"/>
        <v>-0.30800768815615298</v>
      </c>
      <c r="AG120" s="18">
        <f t="shared" si="91"/>
        <v>-0.72773854867305299</v>
      </c>
      <c r="AH120" s="23">
        <f t="shared" si="92"/>
        <v>2.2658797352106834</v>
      </c>
      <c r="AI120" s="9">
        <f t="shared" si="93"/>
        <v>3.5523685534183449</v>
      </c>
      <c r="AJ120" s="8">
        <f t="shared" si="94"/>
        <v>1.3401231731341587</v>
      </c>
      <c r="AK120" s="8" t="e">
        <f t="shared" si="95"/>
        <v>#NUM!</v>
      </c>
      <c r="AL120" s="12" t="str">
        <f t="shared" si="96"/>
        <v>-0.293136884029366-0.692602875672115i</v>
      </c>
      <c r="AM120" s="12">
        <f t="shared" si="97"/>
        <v>-0.293136884029366</v>
      </c>
      <c r="AN120" s="18">
        <f t="shared" si="98"/>
        <v>-0.69260287567211498</v>
      </c>
      <c r="AO120" s="23">
        <f t="shared" si="99"/>
        <v>2.0552056397150618</v>
      </c>
      <c r="AP120" s="9">
        <f t="shared" si="100"/>
        <v>3.1285528301275169</v>
      </c>
      <c r="AQ120" s="8">
        <f t="shared" si="101"/>
        <v>1.215522898474608</v>
      </c>
      <c r="AR120" s="8" t="e">
        <f t="shared" si="102"/>
        <v>#NUM!</v>
      </c>
      <c r="AS120" s="12" t="str">
        <f t="shared" si="103"/>
        <v>-0.278321878576261-0.657599039788771i</v>
      </c>
      <c r="AT120" s="12">
        <f t="shared" si="104"/>
        <v>-0.27832187857626101</v>
      </c>
      <c r="AU120" s="18">
        <f t="shared" si="105"/>
        <v>-0.65759903978877099</v>
      </c>
      <c r="AV120" s="23">
        <f t="shared" si="106"/>
        <v>1.8641193333784136</v>
      </c>
      <c r="AW120" s="9">
        <f t="shared" si="107"/>
        <v>2.704737106836689</v>
      </c>
      <c r="AX120" s="8">
        <f t="shared" si="108"/>
        <v>1.1025075503027668</v>
      </c>
      <c r="AY120" s="8" t="e">
        <f t="shared" si="109"/>
        <v>#NUM!</v>
      </c>
      <c r="AZ120" s="12" t="str">
        <f t="shared" si="110"/>
        <v>-0.263632229424608-0.622891386813822i</v>
      </c>
      <c r="BA120" s="12">
        <f t="shared" si="111"/>
        <v>-0.26363222942460801</v>
      </c>
      <c r="BB120" s="18">
        <f t="shared" si="112"/>
        <v>-0.62289138681382195</v>
      </c>
    </row>
    <row r="121" spans="1:54" ht="18.75" customHeight="1" x14ac:dyDescent="0.15">
      <c r="A121" s="8">
        <f>BFU725F_2V_5mA_S_N!B135*1000000</f>
        <v>10400000000</v>
      </c>
      <c r="B121" s="7">
        <f t="shared" si="131"/>
        <v>10.4</v>
      </c>
      <c r="C121" s="6" t="str">
        <f>COMPLEX(BFU725F_2V_5mA_S_N!C135*COS(BFU725F_2V_5mA_S_N!D135*PI()/180),BFU725F_2V_5mA_S_N!C135*SIN(BFU725F_2V_5mA_S_N!D135*PI()/180))</f>
        <v>-0.230314260648091+0.601557712062711i</v>
      </c>
      <c r="D121" s="6" t="str">
        <f>COMPLEX(BFU725F_2V_5mA_S_N!E135*COS(BFU725F_2V_5mA_S_N!F135*PI()/180),BFU725F_2V_5mA_S_N!E135*SIN(BFU725F_2V_5mA_S_N!F135*PI()/180))</f>
        <v>2.59743913596818-0.587263939758672i</v>
      </c>
      <c r="E121" s="6" t="str">
        <f>COMPLEX(BFU725F_2V_5mA_S_N!G135*COS(BFU725F_2V_5mA_S_N!H135*PI()/180),BFU725F_2V_5mA_S_N!G135*SIN(BFU725F_2V_5mA_S_N!H135*PI()/180))</f>
        <v>0.0962977229277374-0.00932330751035943i</v>
      </c>
      <c r="F121" s="5" t="str">
        <f>COMPLEX(BFU725F_2V_5mA_S_N!I135*COS(BFU725F_2V_5mA_S_N!J135*PI()/180),BFU725F_2V_5mA_S_N!I135*SIN(BFU725F_2V_5mA_S_N!J135*PI()/180))</f>
        <v>-0.219633476593868+0.145868884822263i</v>
      </c>
      <c r="G121" s="4" t="str">
        <f t="shared" si="132"/>
        <v>-0.230314260648091-0.601557712062711i</v>
      </c>
      <c r="H121" s="4" t="str">
        <f t="shared" si="133"/>
        <v>-0.219633476593868-0.145868884822263i</v>
      </c>
      <c r="I121" s="4">
        <f t="shared" si="127"/>
        <v>0.64414000000000027</v>
      </c>
      <c r="J121" s="4">
        <f t="shared" si="128"/>
        <v>0.26365999999999962</v>
      </c>
      <c r="K121" s="8">
        <f t="shared" si="134"/>
        <v>1.709157284133243</v>
      </c>
      <c r="L121" s="8">
        <f t="shared" si="113"/>
        <v>2.3278203023862938</v>
      </c>
      <c r="M121" s="8">
        <f t="shared" si="135"/>
        <v>1.0747101939392738</v>
      </c>
      <c r="N121" s="8">
        <f t="shared" si="114"/>
        <v>0.3129136830621454</v>
      </c>
      <c r="O121" s="8">
        <f t="shared" si="129"/>
        <v>7.0915690000000016</v>
      </c>
      <c r="P121" s="8">
        <f t="shared" si="115"/>
        <v>8.5074233287788257</v>
      </c>
      <c r="Q121" s="8">
        <f t="shared" si="136"/>
        <v>13.026139697890883</v>
      </c>
      <c r="R121" s="8">
        <f t="shared" si="116"/>
        <v>11.148157314227266</v>
      </c>
      <c r="S121" s="11">
        <f t="shared" si="82"/>
        <v>-0.41443593952274133</v>
      </c>
      <c r="T121" s="23">
        <f t="shared" si="83"/>
        <v>2.7542287033381676</v>
      </c>
      <c r="U121" s="9">
        <f t="shared" si="84"/>
        <v>4.4000000000000012</v>
      </c>
      <c r="V121" s="8">
        <f t="shared" si="137"/>
        <v>1.6114542113278398</v>
      </c>
      <c r="W121" s="8" t="e">
        <f t="shared" si="117"/>
        <v>#NUM!</v>
      </c>
      <c r="X121" s="12" t="str">
        <f t="shared" si="130"/>
        <v>-0.296035887038188-0.773215997976128i</v>
      </c>
      <c r="Y121" s="12">
        <f t="shared" si="118"/>
        <v>-0.29603588703818801</v>
      </c>
      <c r="Z121" s="18">
        <f t="shared" si="138"/>
        <v>-0.77321599797612794</v>
      </c>
      <c r="AA121" s="23">
        <f t="shared" si="85"/>
        <v>2.5035507877551666</v>
      </c>
      <c r="AB121" s="9">
        <f t="shared" si="86"/>
        <v>3.9855640604772598</v>
      </c>
      <c r="AC121" s="8">
        <f t="shared" si="87"/>
        <v>1.4647866588970955</v>
      </c>
      <c r="AD121" s="8" t="e">
        <f t="shared" si="88"/>
        <v>#NUM!</v>
      </c>
      <c r="AE121" s="12" t="str">
        <f t="shared" si="89"/>
        <v>-0.28282008718671-0.738697656387714i</v>
      </c>
      <c r="AF121" s="12">
        <f t="shared" si="90"/>
        <v>-0.28282008718670998</v>
      </c>
      <c r="AG121" s="18">
        <f t="shared" si="91"/>
        <v>-0.73869765638771401</v>
      </c>
      <c r="AH121" s="23">
        <f t="shared" si="92"/>
        <v>2.2756884855904982</v>
      </c>
      <c r="AI121" s="9">
        <f t="shared" si="93"/>
        <v>3.5711281209545183</v>
      </c>
      <c r="AJ121" s="8">
        <f t="shared" si="94"/>
        <v>1.3314681490794205</v>
      </c>
      <c r="AK121" s="8" t="e">
        <f t="shared" si="95"/>
        <v>#NUM!</v>
      </c>
      <c r="AL121" s="12" t="str">
        <f t="shared" si="96"/>
        <v>-0.269580304856133-0.704116674973107i</v>
      </c>
      <c r="AM121" s="12">
        <f t="shared" si="97"/>
        <v>-0.26958030485613299</v>
      </c>
      <c r="AN121" s="18">
        <f t="shared" si="98"/>
        <v>-0.70411667497310704</v>
      </c>
      <c r="AO121" s="23">
        <f t="shared" si="99"/>
        <v>2.0685652189595718</v>
      </c>
      <c r="AP121" s="9">
        <f t="shared" si="100"/>
        <v>3.1566921814317768</v>
      </c>
      <c r="AQ121" s="8">
        <f t="shared" si="101"/>
        <v>1.210283710084993</v>
      </c>
      <c r="AR121" s="8" t="e">
        <f t="shared" si="102"/>
        <v>#NUM!</v>
      </c>
      <c r="AS121" s="12" t="str">
        <f t="shared" si="103"/>
        <v>-0.256376693591254-0.669630168748457i</v>
      </c>
      <c r="AT121" s="12">
        <f t="shared" si="104"/>
        <v>-0.25637669359125398</v>
      </c>
      <c r="AU121" s="18">
        <f t="shared" si="105"/>
        <v>-0.66963016874845704</v>
      </c>
      <c r="AV121" s="23">
        <f t="shared" si="106"/>
        <v>1.8802934110636642</v>
      </c>
      <c r="AW121" s="9">
        <f t="shared" si="107"/>
        <v>2.7422562419090353</v>
      </c>
      <c r="AX121" s="8">
        <f t="shared" si="108"/>
        <v>1.1001289515711299</v>
      </c>
      <c r="AY121" s="8" t="e">
        <f t="shared" si="109"/>
        <v>#NUM!</v>
      </c>
      <c r="AZ121" s="12" t="str">
        <f t="shared" si="110"/>
        <v>-0.243268752199476-0.635393542621612i</v>
      </c>
      <c r="BA121" s="12">
        <f t="shared" si="111"/>
        <v>-0.243268752199476</v>
      </c>
      <c r="BB121" s="18">
        <f t="shared" si="112"/>
        <v>-0.63539354262161196</v>
      </c>
    </row>
    <row r="122" spans="1:54" ht="18.75" customHeight="1" x14ac:dyDescent="0.15">
      <c r="A122" s="8">
        <f>BFU725F_2V_5mA_S_N!B136*1000000</f>
        <v>10600000000</v>
      </c>
      <c r="B122" s="7">
        <f t="shared" si="131"/>
        <v>10.6</v>
      </c>
      <c r="C122" s="6" t="str">
        <f>COMPLEX(BFU725F_2V_5mA_S_N!C136*COS(BFU725F_2V_5mA_S_N!D136*PI()/180),BFU725F_2V_5mA_S_N!C136*SIN(BFU725F_2V_5mA_S_N!D136*PI()/180))</f>
        <v>-0.208720481057763+0.611014257760828i</v>
      </c>
      <c r="D122" s="6" t="str">
        <f>COMPLEX(BFU725F_2V_5mA_S_N!E136*COS(BFU725F_2V_5mA_S_N!F136*PI()/180),BFU725F_2V_5mA_S_N!E136*SIN(BFU725F_2V_5mA_S_N!F136*PI()/180))</f>
        <v>2.50726691232236-0.673696571442593i</v>
      </c>
      <c r="E122" s="6" t="str">
        <f>COMPLEX(BFU725F_2V_5mA_S_N!G136*COS(BFU725F_2V_5mA_S_N!H136*PI()/180),BFU725F_2V_5mA_S_N!G136*SIN(BFU725F_2V_5mA_S_N!H136*PI()/180))</f>
        <v>0.0977261677660555-0.0106337172597721i</v>
      </c>
      <c r="F122" s="5" t="str">
        <f>COMPLEX(BFU725F_2V_5mA_S_N!I136*COS(BFU725F_2V_5mA_S_N!J136*PI()/180),BFU725F_2V_5mA_S_N!I136*SIN(BFU725F_2V_5mA_S_N!J136*PI()/180))</f>
        <v>-0.217061786071166+0.165057617599417i</v>
      </c>
      <c r="G122" s="4" t="str">
        <f t="shared" si="132"/>
        <v>-0.208720481057763-0.611014257760828i</v>
      </c>
      <c r="H122" s="4" t="str">
        <f t="shared" si="133"/>
        <v>-0.217061786071166-0.165057617599417i</v>
      </c>
      <c r="I122" s="4">
        <f t="shared" si="127"/>
        <v>0.64567999999999959</v>
      </c>
      <c r="J122" s="4">
        <f t="shared" si="128"/>
        <v>0.27268999999999999</v>
      </c>
      <c r="K122" s="8">
        <f t="shared" si="134"/>
        <v>1.7149795334616855</v>
      </c>
      <c r="L122" s="8">
        <f t="shared" si="113"/>
        <v>2.3425894154631637</v>
      </c>
      <c r="M122" s="8">
        <f t="shared" si="135"/>
        <v>1.0803334157267979</v>
      </c>
      <c r="N122" s="8">
        <f t="shared" si="114"/>
        <v>0.33557809434755759</v>
      </c>
      <c r="O122" s="8">
        <f t="shared" si="129"/>
        <v>6.7402544400000073</v>
      </c>
      <c r="P122" s="8">
        <f t="shared" si="115"/>
        <v>8.2867629116473633</v>
      </c>
      <c r="Q122" s="8">
        <f t="shared" si="136"/>
        <v>12.488004373342067</v>
      </c>
      <c r="R122" s="8">
        <f t="shared" si="116"/>
        <v>10.964930421458083</v>
      </c>
      <c r="S122" s="11">
        <f t="shared" si="82"/>
        <v>-0.41148211690736736</v>
      </c>
      <c r="T122" s="23">
        <f t="shared" si="83"/>
        <v>2.7542287033381672</v>
      </c>
      <c r="U122" s="9">
        <f t="shared" si="84"/>
        <v>4.4000000000000004</v>
      </c>
      <c r="V122" s="8">
        <f t="shared" si="137"/>
        <v>1.6059834240579871</v>
      </c>
      <c r="W122" s="8" t="e">
        <f t="shared" si="117"/>
        <v>#NUM!</v>
      </c>
      <c r="X122" s="12" t="str">
        <f t="shared" si="130"/>
        <v>-0.267596975749651-0.78337097867969i</v>
      </c>
      <c r="Y122" s="12">
        <f t="shared" si="118"/>
        <v>-0.26759697574965102</v>
      </c>
      <c r="Z122" s="18">
        <f t="shared" si="138"/>
        <v>-0.78337097867968997</v>
      </c>
      <c r="AA122" s="23">
        <f t="shared" si="85"/>
        <v>2.5052541389736049</v>
      </c>
      <c r="AB122" s="9">
        <f t="shared" si="86"/>
        <v>3.9885178830926327</v>
      </c>
      <c r="AC122" s="8">
        <f t="shared" si="87"/>
        <v>1.4608070184468911</v>
      </c>
      <c r="AD122" s="8" t="e">
        <f t="shared" si="88"/>
        <v>#NUM!</v>
      </c>
      <c r="AE122" s="12" t="str">
        <f t="shared" si="89"/>
        <v>-0.255764917472558-0.748733475597467i</v>
      </c>
      <c r="AF122" s="12">
        <f t="shared" si="90"/>
        <v>-0.25576491747255797</v>
      </c>
      <c r="AG122" s="18">
        <f t="shared" si="91"/>
        <v>-0.74873347559746695</v>
      </c>
      <c r="AH122" s="23">
        <f t="shared" si="92"/>
        <v>2.2787861782274694</v>
      </c>
      <c r="AI122" s="9">
        <f t="shared" si="93"/>
        <v>3.5770357661852654</v>
      </c>
      <c r="AJ122" s="8">
        <f t="shared" si="94"/>
        <v>1.3287541534841179</v>
      </c>
      <c r="AK122" s="8" t="e">
        <f t="shared" si="95"/>
        <v>#NUM!</v>
      </c>
      <c r="AL122" s="12" t="str">
        <f t="shared" si="96"/>
        <v>-0.24390848012356-0.714024604528505i</v>
      </c>
      <c r="AM122" s="12">
        <f t="shared" si="97"/>
        <v>-0.24390848012356001</v>
      </c>
      <c r="AN122" s="18">
        <f t="shared" si="98"/>
        <v>-0.71402460452850502</v>
      </c>
      <c r="AO122" s="23">
        <f t="shared" si="99"/>
        <v>2.0727902871395139</v>
      </c>
      <c r="AP122" s="9">
        <f t="shared" si="100"/>
        <v>3.1655536492778982</v>
      </c>
      <c r="AQ122" s="8">
        <f t="shared" si="101"/>
        <v>1.2086384978341913</v>
      </c>
      <c r="AR122" s="8" t="e">
        <f t="shared" si="102"/>
        <v>#NUM!</v>
      </c>
      <c r="AS122" s="12" t="str">
        <f t="shared" si="103"/>
        <v>-0.232080771719152-0.679399835386992i</v>
      </c>
      <c r="AT122" s="12">
        <f t="shared" si="104"/>
        <v>-0.23208077171915201</v>
      </c>
      <c r="AU122" s="18">
        <f t="shared" si="105"/>
        <v>-0.679399835386992</v>
      </c>
      <c r="AV122" s="23">
        <f t="shared" si="106"/>
        <v>1.8854158479238572</v>
      </c>
      <c r="AW122" s="9">
        <f t="shared" si="107"/>
        <v>2.7540715323705309</v>
      </c>
      <c r="AX122" s="8">
        <f t="shared" si="108"/>
        <v>1.0993809611932488</v>
      </c>
      <c r="AY122" s="8" t="e">
        <f t="shared" si="109"/>
        <v>#NUM!</v>
      </c>
      <c r="AZ122" s="12" t="str">
        <f t="shared" si="110"/>
        <v>-0.220334387472664-0.645013136892583i</v>
      </c>
      <c r="BA122" s="12">
        <f t="shared" si="111"/>
        <v>-0.22033438747266401</v>
      </c>
      <c r="BB122" s="18">
        <f t="shared" si="112"/>
        <v>-0.64501313689258299</v>
      </c>
    </row>
    <row r="123" spans="1:54" ht="18.75" customHeight="1" x14ac:dyDescent="0.15">
      <c r="A123" s="8">
        <f>BFU725F_2V_5mA_S_N!B137*1000000</f>
        <v>10800000000</v>
      </c>
      <c r="B123" s="7">
        <f t="shared" si="131"/>
        <v>10.8</v>
      </c>
      <c r="C123" s="6" t="str">
        <f>COMPLEX(BFU725F_2V_5mA_S_N!C137*COS(BFU725F_2V_5mA_S_N!D137*PI()/180),BFU725F_2V_5mA_S_N!C137*SIN(BFU725F_2V_5mA_S_N!D137*PI()/180))</f>
        <v>-0.190504816650197+0.621173878823856i</v>
      </c>
      <c r="D123" s="6" t="str">
        <f>COMPLEX(BFU725F_2V_5mA_S_N!E137*COS(BFU725F_2V_5mA_S_N!F137*PI()/180),BFU725F_2V_5mA_S_N!E137*SIN(BFU725F_2V_5mA_S_N!F137*PI()/180))</f>
        <v>2.43699884683654-0.741810879212052i</v>
      </c>
      <c r="E123" s="6" t="str">
        <f>COMPLEX(BFU725F_2V_5mA_S_N!G137*COS(BFU725F_2V_5mA_S_N!H137*PI()/180),BFU725F_2V_5mA_S_N!G137*SIN(BFU725F_2V_5mA_S_N!H137*PI()/180))</f>
        <v>0.0988453476239455-0.0115941701773507i</v>
      </c>
      <c r="F123" s="5" t="str">
        <f>COMPLEX(BFU725F_2V_5mA_S_N!I137*COS(BFU725F_2V_5mA_S_N!J137*PI()/180),BFU725F_2V_5mA_S_N!I137*SIN(BFU725F_2V_5mA_S_N!J137*PI()/180))</f>
        <v>-0.208353690214479+0.183107630026738i</v>
      </c>
      <c r="G123" s="4" t="str">
        <f t="shared" si="132"/>
        <v>-0.190504816650197-0.621173878823856i</v>
      </c>
      <c r="H123" s="4" t="str">
        <f t="shared" si="133"/>
        <v>-0.208353690214479-0.183107630026738i</v>
      </c>
      <c r="I123" s="4">
        <f t="shared" si="127"/>
        <v>0.64972999999999981</v>
      </c>
      <c r="J123" s="4">
        <f t="shared" si="128"/>
        <v>0.27737999999999974</v>
      </c>
      <c r="K123" s="8">
        <f t="shared" si="134"/>
        <v>1.7305501351682429</v>
      </c>
      <c r="L123" s="8">
        <f t="shared" si="113"/>
        <v>2.3818418560733168</v>
      </c>
      <c r="M123" s="8">
        <f t="shared" si="135"/>
        <v>1.0833528009303837</v>
      </c>
      <c r="N123" s="8">
        <f t="shared" si="114"/>
        <v>0.34769910499836737</v>
      </c>
      <c r="O123" s="8">
        <f t="shared" si="129"/>
        <v>6.4892467599999826</v>
      </c>
      <c r="P123" s="8">
        <f t="shared" si="115"/>
        <v>8.1219428894820762</v>
      </c>
      <c r="Q123" s="8">
        <f t="shared" si="136"/>
        <v>12.16601604959923</v>
      </c>
      <c r="R123" s="8">
        <f t="shared" si="116"/>
        <v>10.851483850553761</v>
      </c>
      <c r="S123" s="11">
        <f t="shared" si="82"/>
        <v>-0.4036316287853367</v>
      </c>
      <c r="T123" s="23">
        <f t="shared" si="83"/>
        <v>2.7542287033381663</v>
      </c>
      <c r="U123" s="9">
        <f t="shared" si="84"/>
        <v>4.3999999999999995</v>
      </c>
      <c r="V123" s="8">
        <f t="shared" si="137"/>
        <v>1.5915336096693911</v>
      </c>
      <c r="W123" s="8" t="e">
        <f t="shared" si="117"/>
        <v>#NUM!</v>
      </c>
      <c r="X123" s="12" t="str">
        <f t="shared" si="130"/>
        <v>-0.242611099307606-0.79107541873519i</v>
      </c>
      <c r="Y123" s="12">
        <f t="shared" si="118"/>
        <v>-0.24261109930760599</v>
      </c>
      <c r="Z123" s="18">
        <f t="shared" si="138"/>
        <v>-0.79107541873519005</v>
      </c>
      <c r="AA123" s="23">
        <f t="shared" si="85"/>
        <v>2.5097868363170055</v>
      </c>
      <c r="AB123" s="9">
        <f t="shared" si="86"/>
        <v>3.9963683712146629</v>
      </c>
      <c r="AC123" s="8">
        <f t="shared" si="87"/>
        <v>1.4502826501891584</v>
      </c>
      <c r="AD123" s="8" t="e">
        <f t="shared" si="88"/>
        <v>#NUM!</v>
      </c>
      <c r="AE123" s="12" t="str">
        <f t="shared" si="89"/>
        <v>-0.232156110341583-0.75698512032027i</v>
      </c>
      <c r="AF123" s="12">
        <f t="shared" si="90"/>
        <v>-0.23215611034158301</v>
      </c>
      <c r="AG123" s="18">
        <f t="shared" si="91"/>
        <v>-0.75698512032026999</v>
      </c>
      <c r="AH123" s="23">
        <f t="shared" si="92"/>
        <v>2.2870395461769775</v>
      </c>
      <c r="AI123" s="9">
        <f t="shared" si="93"/>
        <v>3.5927367424293264</v>
      </c>
      <c r="AJ123" s="8">
        <f t="shared" si="94"/>
        <v>1.3215679220727303</v>
      </c>
      <c r="AK123" s="8" t="e">
        <f t="shared" si="95"/>
        <v>#NUM!</v>
      </c>
      <c r="AL123" s="12" t="str">
        <f t="shared" si="96"/>
        <v>-0.22167302955328-0.722803223663815i</v>
      </c>
      <c r="AM123" s="12">
        <f t="shared" si="97"/>
        <v>-0.22167302955328</v>
      </c>
      <c r="AN123" s="18">
        <f t="shared" si="98"/>
        <v>-0.722803223663815</v>
      </c>
      <c r="AO123" s="23">
        <f t="shared" si="99"/>
        <v>2.0840614071643548</v>
      </c>
      <c r="AP123" s="9">
        <f t="shared" si="100"/>
        <v>3.1891051136439899</v>
      </c>
      <c r="AQ123" s="8">
        <f t="shared" si="101"/>
        <v>1.2042768162632538</v>
      </c>
      <c r="AR123" s="8" t="e">
        <f t="shared" si="102"/>
        <v>#NUM!</v>
      </c>
      <c r="AS123" s="12" t="str">
        <f t="shared" si="103"/>
        <v>-0.211207038392244-0.688677050690589i</v>
      </c>
      <c r="AT123" s="12">
        <f t="shared" si="104"/>
        <v>-0.211207038392244</v>
      </c>
      <c r="AU123" s="18">
        <f t="shared" si="105"/>
        <v>-0.68867705069058904</v>
      </c>
      <c r="AV123" s="23">
        <f t="shared" si="106"/>
        <v>1.8990978779060317</v>
      </c>
      <c r="AW123" s="9">
        <f t="shared" si="107"/>
        <v>2.7854734848586533</v>
      </c>
      <c r="AX123" s="8">
        <f t="shared" si="108"/>
        <v>1.0973954694016437</v>
      </c>
      <c r="AY123" s="8" t="e">
        <f t="shared" si="109"/>
        <v>#NUM!</v>
      </c>
      <c r="AZ123" s="12" t="str">
        <f t="shared" si="110"/>
        <v>-0.200803024585836-0.654752965593413i</v>
      </c>
      <c r="BA123" s="12">
        <f t="shared" si="111"/>
        <v>-0.20080302458583599</v>
      </c>
      <c r="BB123" s="18">
        <f t="shared" si="112"/>
        <v>-0.65475296559341301</v>
      </c>
    </row>
    <row r="124" spans="1:54" ht="18.75" customHeight="1" x14ac:dyDescent="0.15">
      <c r="A124" s="8">
        <f>BFU725F_2V_5mA_S_N!B138*1000000</f>
        <v>11000000000</v>
      </c>
      <c r="B124" s="7">
        <f t="shared" si="131"/>
        <v>11</v>
      </c>
      <c r="C124" s="6" t="str">
        <f>COMPLEX(BFU725F_2V_5mA_S_N!C138*COS(BFU725F_2V_5mA_S_N!D138*PI()/180),BFU725F_2V_5mA_S_N!C138*SIN(BFU725F_2V_5mA_S_N!D138*PI()/180))</f>
        <v>-0.169466142105125+0.631134222475699i</v>
      </c>
      <c r="D124" s="6" t="str">
        <f>COMPLEX(BFU725F_2V_5mA_S_N!E138*COS(BFU725F_2V_5mA_S_N!F138*PI()/180),BFU725F_2V_5mA_S_N!E138*SIN(BFU725F_2V_5mA_S_N!F138*PI()/180))</f>
        <v>2.36806275350188-0.832997530294709i</v>
      </c>
      <c r="E124" s="6" t="str">
        <f>COMPLEX(BFU725F_2V_5mA_S_N!G138*COS(BFU725F_2V_5mA_S_N!H138*PI()/180),BFU725F_2V_5mA_S_N!G138*SIN(BFU725F_2V_5mA_S_N!H138*PI()/180))</f>
        <v>0.100025831184674-0.0128668409415483i</v>
      </c>
      <c r="F124" s="5" t="str">
        <f>COMPLEX(BFU725F_2V_5mA_S_N!I138*COS(BFU725F_2V_5mA_S_N!J138*PI()/180),BFU725F_2V_5mA_S_N!I138*SIN(BFU725F_2V_5mA_S_N!J138*PI()/180))</f>
        <v>-0.207313206245235+0.202096672204964i</v>
      </c>
      <c r="G124" s="4" t="str">
        <f t="shared" si="132"/>
        <v>-0.169466142105125-0.631134222475699i</v>
      </c>
      <c r="H124" s="4" t="str">
        <f t="shared" si="133"/>
        <v>-0.207313206245235-0.202096672204964i</v>
      </c>
      <c r="I124" s="4">
        <f t="shared" si="127"/>
        <v>0.65348999999999957</v>
      </c>
      <c r="J124" s="4">
        <f t="shared" si="128"/>
        <v>0.28952</v>
      </c>
      <c r="K124" s="8">
        <f t="shared" si="134"/>
        <v>1.7453505000211604</v>
      </c>
      <c r="L124" s="8">
        <f t="shared" si="113"/>
        <v>2.4188265475634259</v>
      </c>
      <c r="M124" s="8">
        <f t="shared" si="135"/>
        <v>1.0914907527611102</v>
      </c>
      <c r="N124" s="8">
        <f t="shared" si="114"/>
        <v>0.38020060666472921</v>
      </c>
      <c r="O124" s="8">
        <f t="shared" si="129"/>
        <v>6.3016060899999911</v>
      </c>
      <c r="P124" s="8">
        <f t="shared" si="115"/>
        <v>7.9945125217246238</v>
      </c>
      <c r="Q124" s="8">
        <f t="shared" si="136"/>
        <v>12.004773421876864</v>
      </c>
      <c r="R124" s="8">
        <f t="shared" si="116"/>
        <v>10.793539675952779</v>
      </c>
      <c r="S124" s="11">
        <f t="shared" si="82"/>
        <v>-0.39623469048731491</v>
      </c>
      <c r="T124" s="23">
        <f t="shared" si="83"/>
        <v>2.7542287033381676</v>
      </c>
      <c r="U124" s="9">
        <f t="shared" si="84"/>
        <v>4.4000000000000012</v>
      </c>
      <c r="V124" s="8">
        <f t="shared" si="137"/>
        <v>1.5780375937697189</v>
      </c>
      <c r="W124" s="8" t="e">
        <f t="shared" si="117"/>
        <v>#NUM!</v>
      </c>
      <c r="X124" s="12" t="str">
        <f t="shared" si="130"/>
        <v>-0.214479560539368-0.798775430870269i</v>
      </c>
      <c r="Y124" s="12">
        <f t="shared" si="118"/>
        <v>-0.21447956053936801</v>
      </c>
      <c r="Z124" s="18">
        <f t="shared" si="138"/>
        <v>-0.79877543087026903</v>
      </c>
      <c r="AA124" s="23">
        <f t="shared" si="85"/>
        <v>2.5140651677093233</v>
      </c>
      <c r="AB124" s="9">
        <f t="shared" si="86"/>
        <v>4.0037653095126862</v>
      </c>
      <c r="AC124" s="8">
        <f t="shared" si="87"/>
        <v>1.4404356991210894</v>
      </c>
      <c r="AD124" s="8" t="e">
        <f t="shared" si="88"/>
        <v>#NUM!</v>
      </c>
      <c r="AE124" s="12" t="str">
        <f t="shared" si="89"/>
        <v>-0.20546048916957-0.765186157368667i</v>
      </c>
      <c r="AF124" s="12">
        <f t="shared" si="90"/>
        <v>-0.20546048916956999</v>
      </c>
      <c r="AG124" s="18">
        <f t="shared" si="91"/>
        <v>-0.76518615736866702</v>
      </c>
      <c r="AH124" s="23">
        <f t="shared" si="92"/>
        <v>2.2948434383204037</v>
      </c>
      <c r="AI124" s="9">
        <f t="shared" si="93"/>
        <v>3.6075306190253711</v>
      </c>
      <c r="AJ124" s="8">
        <f t="shared" si="94"/>
        <v>1.314832429527812</v>
      </c>
      <c r="AK124" s="8" t="e">
        <f t="shared" si="95"/>
        <v>#NUM!</v>
      </c>
      <c r="AL124" s="12" t="str">
        <f t="shared" si="96"/>
        <v>-0.196412172710378-0.731487967852771i</v>
      </c>
      <c r="AM124" s="12">
        <f t="shared" si="97"/>
        <v>-0.196412172710378</v>
      </c>
      <c r="AN124" s="18">
        <f t="shared" si="98"/>
        <v>-0.73148796785277104</v>
      </c>
      <c r="AO124" s="23">
        <f t="shared" si="99"/>
        <v>2.0947374292610639</v>
      </c>
      <c r="AP124" s="9">
        <f t="shared" si="100"/>
        <v>3.211295928538056</v>
      </c>
      <c r="AQ124" s="8">
        <f t="shared" si="101"/>
        <v>1.2001815275703462</v>
      </c>
      <c r="AR124" s="8" t="e">
        <f t="shared" si="102"/>
        <v>#NUM!</v>
      </c>
      <c r="AS124" s="12" t="str">
        <f t="shared" si="103"/>
        <v>-0.187372180753962-0.69782078086353i</v>
      </c>
      <c r="AT124" s="12">
        <f t="shared" si="104"/>
        <v>-0.187372180753962</v>
      </c>
      <c r="AU124" s="18">
        <f t="shared" si="105"/>
        <v>-0.69782078086353005</v>
      </c>
      <c r="AV124" s="23">
        <f t="shared" si="106"/>
        <v>1.9120802858598376</v>
      </c>
      <c r="AW124" s="9">
        <f t="shared" si="107"/>
        <v>2.8150612380507409</v>
      </c>
      <c r="AX124" s="8">
        <f t="shared" si="108"/>
        <v>1.0955279674980216</v>
      </c>
      <c r="AY124" s="8" t="e">
        <f t="shared" si="109"/>
        <v>#NUM!</v>
      </c>
      <c r="AZ124" s="12" t="str">
        <f t="shared" si="110"/>
        <v>-0.178377944948014-0.664324001202204i</v>
      </c>
      <c r="BA124" s="12">
        <f t="shared" si="111"/>
        <v>-0.17837794494801401</v>
      </c>
      <c r="BB124" s="18">
        <f t="shared" si="112"/>
        <v>-0.66432400120220403</v>
      </c>
    </row>
    <row r="125" spans="1:54" ht="18.75" customHeight="1" x14ac:dyDescent="0.15">
      <c r="A125" s="8">
        <f>BFU725F_2V_5mA_S_N!B139*1000000</f>
        <v>11200000000</v>
      </c>
      <c r="B125" s="7">
        <f t="shared" si="131"/>
        <v>11.2</v>
      </c>
      <c r="C125" s="6" t="str">
        <f>COMPLEX(BFU725F_2V_5mA_S_N!C139*COS(BFU725F_2V_5mA_S_N!D139*PI()/180),BFU725F_2V_5mA_S_N!C139*SIN(BFU725F_2V_5mA_S_N!D139*PI()/180))</f>
        <v>-0.158300509860139+0.649867698441783i</v>
      </c>
      <c r="D125" s="6" t="str">
        <f>COMPLEX(BFU725F_2V_5mA_S_N!E139*COS(BFU725F_2V_5mA_S_N!F139*PI()/180),BFU725F_2V_5mA_S_N!E139*SIN(BFU725F_2V_5mA_S_N!F139*PI()/180))</f>
        <v>2.30339365520833-0.923157580885294i</v>
      </c>
      <c r="E125" s="6" t="str">
        <f>COMPLEX(BFU725F_2V_5mA_S_N!G139*COS(BFU725F_2V_5mA_S_N!H139*PI()/180),BFU725F_2V_5mA_S_N!G139*SIN(BFU725F_2V_5mA_S_N!H139*PI()/180))</f>
        <v>0.102341433695737-0.0125659479985048i</v>
      </c>
      <c r="F125" s="5" t="str">
        <f>COMPLEX(BFU725F_2V_5mA_S_N!I139*COS(BFU725F_2V_5mA_S_N!J139*PI()/180),BFU725F_2V_5mA_S_N!I139*SIN(BFU725F_2V_5mA_S_N!J139*PI()/180))</f>
        <v>-0.203969310177155+0.216295655309707i</v>
      </c>
      <c r="G125" s="4" t="str">
        <f t="shared" si="132"/>
        <v>-0.158300509860139-0.649867698441783i</v>
      </c>
      <c r="H125" s="4" t="str">
        <f t="shared" si="133"/>
        <v>-0.203969310177155-0.216295655309707i</v>
      </c>
      <c r="I125" s="4">
        <f t="shared" si="127"/>
        <v>0.66887000000000019</v>
      </c>
      <c r="J125" s="4">
        <f t="shared" si="128"/>
        <v>0.29730000000000012</v>
      </c>
      <c r="K125" s="8">
        <f t="shared" si="134"/>
        <v>1.8095848978527089</v>
      </c>
      <c r="L125" s="8">
        <f t="shared" si="113"/>
        <v>2.575789631303401</v>
      </c>
      <c r="M125" s="8">
        <f t="shared" si="135"/>
        <v>1.0969570619523286</v>
      </c>
      <c r="N125" s="8">
        <f t="shared" si="114"/>
        <v>0.40189628374960895</v>
      </c>
      <c r="O125" s="8">
        <f t="shared" si="129"/>
        <v>6.1578422499999803</v>
      </c>
      <c r="P125" s="8">
        <f t="shared" si="115"/>
        <v>7.8942855906668292</v>
      </c>
      <c r="Q125" s="8">
        <f t="shared" si="136"/>
        <v>12.223544293233155</v>
      </c>
      <c r="R125" s="8">
        <f t="shared" si="116"/>
        <v>10.87197150571984</v>
      </c>
      <c r="S125" s="11">
        <f t="shared" si="82"/>
        <v>-0.36484207373931987</v>
      </c>
      <c r="T125" s="23">
        <f t="shared" si="83"/>
        <v>2.7542287033381672</v>
      </c>
      <c r="U125" s="9">
        <f t="shared" si="84"/>
        <v>4.4000000000000004</v>
      </c>
      <c r="V125" s="8">
        <f t="shared" si="137"/>
        <v>1.5220223746376267</v>
      </c>
      <c r="W125" s="8" t="e">
        <f t="shared" si="117"/>
        <v>#NUM!</v>
      </c>
      <c r="X125" s="12" t="str">
        <f t="shared" si="130"/>
        <v>-0.195320567997705-0.801845351573139i</v>
      </c>
      <c r="Y125" s="12">
        <f t="shared" si="118"/>
        <v>-0.195320567997705</v>
      </c>
      <c r="Z125" s="18">
        <f t="shared" si="138"/>
        <v>-0.80184535157313896</v>
      </c>
      <c r="AA125" s="23">
        <f t="shared" si="85"/>
        <v>2.5323037179580385</v>
      </c>
      <c r="AB125" s="9">
        <f t="shared" si="86"/>
        <v>4.0351579262606805</v>
      </c>
      <c r="AC125" s="8">
        <f t="shared" si="87"/>
        <v>1.3993837597577892</v>
      </c>
      <c r="AD125" s="8" t="e">
        <f t="shared" si="88"/>
        <v>#NUM!</v>
      </c>
      <c r="AE125" s="12" t="str">
        <f t="shared" si="89"/>
        <v>-0.1879418719546-0.771553748474258i</v>
      </c>
      <c r="AF125" s="12">
        <f t="shared" si="90"/>
        <v>-0.18794187195459999</v>
      </c>
      <c r="AG125" s="18">
        <f t="shared" si="91"/>
        <v>-0.77155374847425795</v>
      </c>
      <c r="AH125" s="23">
        <f t="shared" si="92"/>
        <v>2.328260580616266</v>
      </c>
      <c r="AI125" s="9">
        <f t="shared" si="93"/>
        <v>3.6703158525213606</v>
      </c>
      <c r="AJ125" s="8">
        <f t="shared" si="94"/>
        <v>1.2866268851928575</v>
      </c>
      <c r="AK125" s="8" t="e">
        <f t="shared" si="95"/>
        <v>#NUM!</v>
      </c>
      <c r="AL125" s="12" t="str">
        <f t="shared" si="96"/>
        <v>-0.180524468137945-0.741103239180246i</v>
      </c>
      <c r="AM125" s="12">
        <f t="shared" si="97"/>
        <v>-0.18052446813794501</v>
      </c>
      <c r="AN125" s="18">
        <f t="shared" si="98"/>
        <v>-0.74110323918024601</v>
      </c>
      <c r="AO125" s="23">
        <f t="shared" si="99"/>
        <v>2.1406584418802392</v>
      </c>
      <c r="AP125" s="9">
        <f t="shared" si="100"/>
        <v>3.3054737787820407</v>
      </c>
      <c r="AQ125" s="8">
        <f t="shared" si="101"/>
        <v>1.18295551892613</v>
      </c>
      <c r="AR125" s="8" t="e">
        <f t="shared" si="102"/>
        <v>#NUM!</v>
      </c>
      <c r="AS125" s="12" t="str">
        <f t="shared" si="103"/>
        <v>-0.173094354006845-0.710600550504104i</v>
      </c>
      <c r="AT125" s="12">
        <f t="shared" si="104"/>
        <v>-0.173094354006845</v>
      </c>
      <c r="AU125" s="18">
        <f t="shared" si="105"/>
        <v>-0.71060055050410398</v>
      </c>
      <c r="AV125" s="23">
        <f t="shared" si="106"/>
        <v>1.9681725503337841</v>
      </c>
      <c r="AW125" s="9">
        <f t="shared" si="107"/>
        <v>2.9406317050427209</v>
      </c>
      <c r="AX125" s="8">
        <f t="shared" si="108"/>
        <v>1.087637586205134</v>
      </c>
      <c r="AY125" s="8" t="e">
        <f t="shared" si="109"/>
        <v>#NUM!</v>
      </c>
      <c r="AZ125" s="12" t="str">
        <f t="shared" si="110"/>
        <v>-0.165677705628266-0.680153142493877i</v>
      </c>
      <c r="BA125" s="12">
        <f t="shared" si="111"/>
        <v>-0.165677705628266</v>
      </c>
      <c r="BB125" s="18">
        <f t="shared" si="112"/>
        <v>-0.68015314249387704</v>
      </c>
    </row>
    <row r="126" spans="1:54" ht="18.75" customHeight="1" x14ac:dyDescent="0.15">
      <c r="A126" s="8">
        <f>BFU725F_2V_5mA_S_N!B140*1000000</f>
        <v>11400000000</v>
      </c>
      <c r="B126" s="7">
        <f t="shared" si="131"/>
        <v>11.4</v>
      </c>
      <c r="C126" s="6" t="str">
        <f>COMPLEX(BFU725F_2V_5mA_S_N!C140*COS(BFU725F_2V_5mA_S_N!D140*PI()/180),BFU725F_2V_5mA_S_N!C140*SIN(BFU725F_2V_5mA_S_N!D140*PI()/180))</f>
        <v>-0.127909938739112+0.668625164102995i</v>
      </c>
      <c r="D126" s="6" t="str">
        <f>COMPLEX(BFU725F_2V_5mA_S_N!E140*COS(BFU725F_2V_5mA_S_N!F140*PI()/180),BFU725F_2V_5mA_S_N!E140*SIN(BFU725F_2V_5mA_S_N!F140*PI()/180))</f>
        <v>2.18294657289947-1.01978067243229i</v>
      </c>
      <c r="E126" s="6" t="str">
        <f>COMPLEX(BFU725F_2V_5mA_S_N!G140*COS(BFU725F_2V_5mA_S_N!H140*PI()/180),BFU725F_2V_5mA_S_N!G140*SIN(BFU725F_2V_5mA_S_N!H140*PI()/180))</f>
        <v>0.104423197054998-0.016053610709527i</v>
      </c>
      <c r="F126" s="5" t="str">
        <f>COMPLEX(BFU725F_2V_5mA_S_N!I140*COS(BFU725F_2V_5mA_S_N!J140*PI()/180),BFU725F_2V_5mA_S_N!I140*SIN(BFU725F_2V_5mA_S_N!J140*PI()/180))</f>
        <v>-0.202324748586132+0.244568608389463i</v>
      </c>
      <c r="G126" s="4" t="str">
        <f t="shared" si="132"/>
        <v>-0.127909938739112-0.668625164102995i</v>
      </c>
      <c r="H126" s="4" t="str">
        <f t="shared" si="133"/>
        <v>-0.202324748586132-0.244568608389463i</v>
      </c>
      <c r="I126" s="4">
        <f t="shared" si="127"/>
        <v>0.68075000000000019</v>
      </c>
      <c r="J126" s="4">
        <f t="shared" si="128"/>
        <v>0.31741000000000008</v>
      </c>
      <c r="K126" s="8">
        <f t="shared" si="134"/>
        <v>1.8636569538690169</v>
      </c>
      <c r="L126" s="8">
        <f t="shared" si="113"/>
        <v>2.7036597413778605</v>
      </c>
      <c r="M126" s="8">
        <f t="shared" si="135"/>
        <v>1.1120367063380168</v>
      </c>
      <c r="N126" s="8">
        <f t="shared" si="114"/>
        <v>0.46119122764879317</v>
      </c>
      <c r="O126" s="8">
        <f t="shared" si="129"/>
        <v>5.8052083599999946</v>
      </c>
      <c r="P126" s="8">
        <f t="shared" si="115"/>
        <v>7.6381781201159615</v>
      </c>
      <c r="Q126" s="8">
        <f t="shared" si="136"/>
        <v>12.031032747616829</v>
      </c>
      <c r="R126" s="8">
        <f t="shared" si="116"/>
        <v>10.803029089142616</v>
      </c>
      <c r="S126" s="11">
        <f t="shared" si="82"/>
        <v>-0.33926805172442798</v>
      </c>
      <c r="T126" s="23">
        <f t="shared" si="83"/>
        <v>2.7542287033381672</v>
      </c>
      <c r="U126" s="9">
        <f t="shared" si="84"/>
        <v>4.4000000000000004</v>
      </c>
      <c r="V126" s="8">
        <f t="shared" si="137"/>
        <v>1.4778624883835474</v>
      </c>
      <c r="W126" s="8" t="e">
        <f t="shared" si="117"/>
        <v>#NUM!</v>
      </c>
      <c r="X126" s="12" t="str">
        <f t="shared" si="130"/>
        <v>-0.154761225326177-0.80898521804119i</v>
      </c>
      <c r="Y126" s="12">
        <f t="shared" si="118"/>
        <v>-0.154761225326177</v>
      </c>
      <c r="Z126" s="18">
        <f t="shared" si="138"/>
        <v>-0.80898521804118995</v>
      </c>
      <c r="AA126" s="23">
        <f t="shared" si="85"/>
        <v>2.5472595247004648</v>
      </c>
      <c r="AB126" s="9">
        <f t="shared" si="86"/>
        <v>4.0607319482755724</v>
      </c>
      <c r="AC126" s="8">
        <f t="shared" si="87"/>
        <v>1.3668070829302921</v>
      </c>
      <c r="AD126" s="8" t="e">
        <f t="shared" si="88"/>
        <v>#NUM!</v>
      </c>
      <c r="AE126" s="12" t="str">
        <f t="shared" si="89"/>
        <v>-0.149427615808278-0.781104776737563i</v>
      </c>
      <c r="AF126" s="12">
        <f t="shared" si="90"/>
        <v>-0.14942761580827801</v>
      </c>
      <c r="AG126" s="18">
        <f t="shared" si="91"/>
        <v>-0.78110477673756296</v>
      </c>
      <c r="AH126" s="23">
        <f t="shared" si="92"/>
        <v>2.3558432450845639</v>
      </c>
      <c r="AI126" s="9">
        <f t="shared" si="93"/>
        <v>3.7214638965511444</v>
      </c>
      <c r="AJ126" s="8">
        <f t="shared" si="94"/>
        <v>1.2640970432856493</v>
      </c>
      <c r="AK126" s="8" t="e">
        <f t="shared" si="95"/>
        <v>#NUM!</v>
      </c>
      <c r="AL126" s="12" t="str">
        <f t="shared" si="96"/>
        <v>-0.144059429819242-0.753043593429709i</v>
      </c>
      <c r="AM126" s="12">
        <f t="shared" si="97"/>
        <v>-0.144059429819242</v>
      </c>
      <c r="AN126" s="18">
        <f t="shared" si="98"/>
        <v>-0.75304359342970895</v>
      </c>
      <c r="AO126" s="23">
        <f t="shared" si="99"/>
        <v>2.1788111268572843</v>
      </c>
      <c r="AP126" s="9">
        <f t="shared" si="100"/>
        <v>3.3821958448267164</v>
      </c>
      <c r="AQ126" s="8">
        <f t="shared" si="101"/>
        <v>1.1691052488678222</v>
      </c>
      <c r="AR126" s="8" t="e">
        <f t="shared" si="102"/>
        <v>#NUM!</v>
      </c>
      <c r="AS126" s="12" t="str">
        <f t="shared" si="103"/>
        <v>-0.138672828105184-0.724886145380534i</v>
      </c>
      <c r="AT126" s="12">
        <f t="shared" si="104"/>
        <v>-0.138672828105184</v>
      </c>
      <c r="AU126" s="18">
        <f t="shared" si="105"/>
        <v>-0.72488614538053397</v>
      </c>
      <c r="AV126" s="23">
        <f t="shared" si="106"/>
        <v>2.0150822583047985</v>
      </c>
      <c r="AW126" s="9">
        <f t="shared" si="107"/>
        <v>3.0429277931022884</v>
      </c>
      <c r="AX126" s="8">
        <f t="shared" si="108"/>
        <v>1.0812517046774179</v>
      </c>
      <c r="AY126" s="8" t="e">
        <f t="shared" si="109"/>
        <v>#NUM!</v>
      </c>
      <c r="AZ126" s="12" t="str">
        <f t="shared" si="110"/>
        <v>-0.133284194796988-0.69671807755484i</v>
      </c>
      <c r="BA126" s="12">
        <f t="shared" si="111"/>
        <v>-0.133284194796988</v>
      </c>
      <c r="BB126" s="18">
        <f t="shared" si="112"/>
        <v>-0.69671807755484005</v>
      </c>
    </row>
    <row r="127" spans="1:54" ht="18.75" customHeight="1" x14ac:dyDescent="0.15">
      <c r="A127" s="8">
        <f>BFU725F_2V_5mA_S_N!B141*1000000</f>
        <v>11600000000</v>
      </c>
      <c r="B127" s="7">
        <f t="shared" si="131"/>
        <v>11.6</v>
      </c>
      <c r="C127" s="6" t="str">
        <f>COMPLEX(BFU725F_2V_5mA_S_N!C141*COS(BFU725F_2V_5mA_S_N!D141*PI()/180),BFU725F_2V_5mA_S_N!C141*SIN(BFU725F_2V_5mA_S_N!D141*PI()/180))</f>
        <v>-0.104726265662456+0.679628524843091i</v>
      </c>
      <c r="D127" s="6" t="str">
        <f>COMPLEX(BFU725F_2V_5mA_S_N!E141*COS(BFU725F_2V_5mA_S_N!F141*PI()/180),BFU725F_2V_5mA_S_N!E141*SIN(BFU725F_2V_5mA_S_N!F141*PI()/180))</f>
        <v>2.07993692252223-1.07583515852977i</v>
      </c>
      <c r="E127" s="6" t="str">
        <f>COMPLEX(BFU725F_2V_5mA_S_N!G141*COS(BFU725F_2V_5mA_S_N!H141*PI()/180),BFU725F_2V_5mA_S_N!G141*SIN(BFU725F_2V_5mA_S_N!H141*PI()/180))</f>
        <v>0.105381032857974-0.0186004842352716i</v>
      </c>
      <c r="F127" s="5" t="str">
        <f>COMPLEX(BFU725F_2V_5mA_S_N!I141*COS(BFU725F_2V_5mA_S_N!J141*PI()/180),BFU725F_2V_5mA_S_N!I141*SIN(BFU725F_2V_5mA_S_N!J141*PI()/180))</f>
        <v>-0.1918322891619+0.266373798326535i</v>
      </c>
      <c r="G127" s="4" t="str">
        <f t="shared" si="132"/>
        <v>-0.104726265662456-0.679628524843091i</v>
      </c>
      <c r="H127" s="4" t="str">
        <f t="shared" si="133"/>
        <v>-0.1918322891619-0.266373798326535i</v>
      </c>
      <c r="I127" s="4">
        <f t="shared" si="127"/>
        <v>0.68764999999999954</v>
      </c>
      <c r="J127" s="4">
        <f t="shared" si="128"/>
        <v>0.32826000000000055</v>
      </c>
      <c r="K127" s="8">
        <f t="shared" si="134"/>
        <v>1.897038330005665</v>
      </c>
      <c r="L127" s="8">
        <f t="shared" si="113"/>
        <v>2.7807610597657906</v>
      </c>
      <c r="M127" s="8">
        <f t="shared" si="135"/>
        <v>1.120767931034663</v>
      </c>
      <c r="N127" s="8">
        <f t="shared" si="114"/>
        <v>0.49515695819885402</v>
      </c>
      <c r="O127" s="8">
        <f t="shared" si="129"/>
        <v>5.4835588900000207</v>
      </c>
      <c r="P127" s="8">
        <f t="shared" si="115"/>
        <v>7.3906251188262324</v>
      </c>
      <c r="Q127" s="8">
        <f t="shared" si="136"/>
        <v>11.658812386095333</v>
      </c>
      <c r="R127" s="8">
        <f t="shared" si="116"/>
        <v>10.666543136790878</v>
      </c>
      <c r="S127" s="11">
        <f t="shared" si="82"/>
        <v>-0.32384778804684194</v>
      </c>
      <c r="T127" s="23">
        <f t="shared" si="83"/>
        <v>2.7542287033381663</v>
      </c>
      <c r="U127" s="9">
        <f t="shared" si="84"/>
        <v>4.3999999999999995</v>
      </c>
      <c r="V127" s="8">
        <f t="shared" si="137"/>
        <v>1.4518571711357786</v>
      </c>
      <c r="W127" s="8" t="e">
        <f t="shared" si="117"/>
        <v>#NUM!</v>
      </c>
      <c r="X127" s="12" t="str">
        <f t="shared" si="130"/>
        <v>-0.125279557554744-0.813010569558099i</v>
      </c>
      <c r="Y127" s="12">
        <f t="shared" si="118"/>
        <v>-0.12527955755474399</v>
      </c>
      <c r="Z127" s="18">
        <f t="shared" si="138"/>
        <v>-0.81301056955809903</v>
      </c>
      <c r="AA127" s="23">
        <f t="shared" si="85"/>
        <v>2.5563200196956286</v>
      </c>
      <c r="AB127" s="9">
        <f t="shared" si="86"/>
        <v>4.0761522119531577</v>
      </c>
      <c r="AC127" s="8">
        <f t="shared" si="87"/>
        <v>1.3475320868651055</v>
      </c>
      <c r="AD127" s="8" t="e">
        <f t="shared" si="88"/>
        <v>#NUM!</v>
      </c>
      <c r="AE127" s="12" t="str">
        <f t="shared" si="89"/>
        <v>-0.121203962373078-0.78656170571623i</v>
      </c>
      <c r="AF127" s="12">
        <f t="shared" si="90"/>
        <v>-0.121203962373078</v>
      </c>
      <c r="AG127" s="18">
        <f t="shared" si="91"/>
        <v>-0.78656170571622996</v>
      </c>
      <c r="AH127" s="23">
        <f t="shared" si="92"/>
        <v>2.3726323217735756</v>
      </c>
      <c r="AI127" s="9">
        <f t="shared" si="93"/>
        <v>3.7523044239063159</v>
      </c>
      <c r="AJ127" s="8">
        <f t="shared" si="94"/>
        <v>1.2507034171346925</v>
      </c>
      <c r="AK127" s="8" t="e">
        <f t="shared" si="95"/>
        <v>#NUM!</v>
      </c>
      <c r="AL127" s="12" t="str">
        <f t="shared" si="96"/>
        <v>-0.117099551406354-0.759925839794541i</v>
      </c>
      <c r="AM127" s="12">
        <f t="shared" si="97"/>
        <v>-0.117099551406354</v>
      </c>
      <c r="AN127" s="18">
        <f t="shared" si="98"/>
        <v>-0.75992583979454098</v>
      </c>
      <c r="AO127" s="23">
        <f t="shared" si="99"/>
        <v>2.2021437421575016</v>
      </c>
      <c r="AP127" s="9">
        <f t="shared" si="100"/>
        <v>3.4284566358594741</v>
      </c>
      <c r="AQ127" s="8">
        <f t="shared" si="101"/>
        <v>1.1608324973333173</v>
      </c>
      <c r="AR127" s="8" t="e">
        <f t="shared" si="102"/>
        <v>#NUM!</v>
      </c>
      <c r="AS127" s="12" t="str">
        <f t="shared" si="103"/>
        <v>-0.112977524203059-0.733175652056848i</v>
      </c>
      <c r="AT127" s="12">
        <f t="shared" si="104"/>
        <v>-0.112977524203059</v>
      </c>
      <c r="AU127" s="18">
        <f t="shared" si="105"/>
        <v>-0.73317565205684798</v>
      </c>
      <c r="AV127" s="23">
        <f t="shared" si="106"/>
        <v>2.0439058410442716</v>
      </c>
      <c r="AW127" s="9">
        <f t="shared" si="107"/>
        <v>3.1046088478126324</v>
      </c>
      <c r="AX127" s="8">
        <f t="shared" si="108"/>
        <v>1.0774193692955947</v>
      </c>
      <c r="AY127" s="8" t="e">
        <f t="shared" si="109"/>
        <v>#NUM!</v>
      </c>
      <c r="AZ127" s="12" t="str">
        <f t="shared" si="110"/>
        <v>-0.108849274670019-0.706385084069181i</v>
      </c>
      <c r="BA127" s="12">
        <f t="shared" si="111"/>
        <v>-0.10884927467001899</v>
      </c>
      <c r="BB127" s="18">
        <f t="shared" si="112"/>
        <v>-0.70638508406918099</v>
      </c>
    </row>
    <row r="128" spans="1:54" ht="18.75" customHeight="1" x14ac:dyDescent="0.15">
      <c r="A128" s="8">
        <f>BFU725F_2V_5mA_S_N!B142*1000000</f>
        <v>11800000000</v>
      </c>
      <c r="B128" s="7">
        <f t="shared" si="131"/>
        <v>11.8</v>
      </c>
      <c r="C128" s="6" t="str">
        <f>COMPLEX(BFU725F_2V_5mA_S_N!C142*COS(BFU725F_2V_5mA_S_N!D142*PI()/180),BFU725F_2V_5mA_S_N!C142*SIN(BFU725F_2V_5mA_S_N!D142*PI()/180))</f>
        <v>-0.0835269644688722+0.68721248468477i</v>
      </c>
      <c r="D128" s="6" t="str">
        <f>COMPLEX(BFU725F_2V_5mA_S_N!E142*COS(BFU725F_2V_5mA_S_N!F142*PI()/180),BFU725F_2V_5mA_S_N!E142*SIN(BFU725F_2V_5mA_S_N!F142*PI()/180))</f>
        <v>1.98525370924361-1.12732280644653i</v>
      </c>
      <c r="E128" s="6" t="str">
        <f>COMPLEX(BFU725F_2V_5mA_S_N!G142*COS(BFU725F_2V_5mA_S_N!H142*PI()/180),BFU725F_2V_5mA_S_N!G142*SIN(BFU725F_2V_5mA_S_N!H142*PI()/180))</f>
        <v>0.106180568795495-0.0207548286012002i</v>
      </c>
      <c r="F128" s="5" t="str">
        <f>COMPLEX(BFU725F_2V_5mA_S_N!I142*COS(BFU725F_2V_5mA_S_N!J142*PI()/180),BFU725F_2V_5mA_S_N!I142*SIN(BFU725F_2V_5mA_S_N!J142*PI()/180))</f>
        <v>-0.181304957795717+0.288688971522456i</v>
      </c>
      <c r="G128" s="4" t="str">
        <f t="shared" si="132"/>
        <v>-0.0835269644688722-0.68721248468477i</v>
      </c>
      <c r="H128" s="4" t="str">
        <f t="shared" si="133"/>
        <v>-0.181304957795717-0.288688971522456i</v>
      </c>
      <c r="I128" s="4">
        <f t="shared" si="127"/>
        <v>0.69226999999999972</v>
      </c>
      <c r="J128" s="4">
        <f t="shared" si="128"/>
        <v>0.3409000000000002</v>
      </c>
      <c r="K128" s="8">
        <f t="shared" si="134"/>
        <v>1.9202620880617964</v>
      </c>
      <c r="L128" s="8">
        <f t="shared" si="113"/>
        <v>2.8336050767804539</v>
      </c>
      <c r="M128" s="8">
        <f t="shared" si="135"/>
        <v>1.1314941100243829</v>
      </c>
      <c r="N128" s="8">
        <f t="shared" si="114"/>
        <v>0.53652297583220387</v>
      </c>
      <c r="O128" s="8">
        <f t="shared" si="129"/>
        <v>5.2120889999999918</v>
      </c>
      <c r="P128" s="8">
        <f t="shared" si="115"/>
        <v>7.1701182298046984</v>
      </c>
      <c r="Q128" s="8">
        <f t="shared" si="136"/>
        <v>11.324645819208927</v>
      </c>
      <c r="R128" s="8">
        <f t="shared" si="116"/>
        <v>10.540246282417357</v>
      </c>
      <c r="S128" s="11">
        <f t="shared" si="82"/>
        <v>-0.3132789846439093</v>
      </c>
      <c r="T128" s="23">
        <f t="shared" si="83"/>
        <v>2.7542287033381672</v>
      </c>
      <c r="U128" s="9">
        <f t="shared" si="84"/>
        <v>4.4000000000000004</v>
      </c>
      <c r="V128" s="8">
        <f t="shared" si="137"/>
        <v>1.4342983285777045</v>
      </c>
      <c r="W128" s="8" t="e">
        <f t="shared" si="117"/>
        <v>#NUM!</v>
      </c>
      <c r="X128" s="12" t="str">
        <f t="shared" si="130"/>
        <v>-0.0991634772947136-0.815860842723163i</v>
      </c>
      <c r="Y128" s="12">
        <f t="shared" si="118"/>
        <v>-9.9163477294713601E-2</v>
      </c>
      <c r="Z128" s="18">
        <f t="shared" si="138"/>
        <v>-0.81586084272316295</v>
      </c>
      <c r="AA128" s="23">
        <f t="shared" si="85"/>
        <v>2.5625485456229939</v>
      </c>
      <c r="AB128" s="9">
        <f t="shared" si="86"/>
        <v>4.0867210153560913</v>
      </c>
      <c r="AC128" s="8">
        <f t="shared" si="87"/>
        <v>1.3344785389214682</v>
      </c>
      <c r="AD128" s="8" t="e">
        <f t="shared" si="88"/>
        <v>#NUM!</v>
      </c>
      <c r="AE128" s="12" t="str">
        <f t="shared" si="89"/>
        <v>-0.0960660574740573-0.790377029386954i</v>
      </c>
      <c r="AF128" s="12">
        <f t="shared" si="90"/>
        <v>-9.6066057474057304E-2</v>
      </c>
      <c r="AG128" s="18">
        <f t="shared" si="91"/>
        <v>-0.79037702938695398</v>
      </c>
      <c r="AH128" s="23">
        <f t="shared" si="92"/>
        <v>2.3842083414190101</v>
      </c>
      <c r="AI128" s="9">
        <f t="shared" si="93"/>
        <v>3.7734420307121823</v>
      </c>
      <c r="AJ128" s="8">
        <f t="shared" si="94"/>
        <v>1.2416056934319286</v>
      </c>
      <c r="AK128" s="8" t="e">
        <f t="shared" si="95"/>
        <v>#NUM!</v>
      </c>
      <c r="AL128" s="12" t="str">
        <f t="shared" si="96"/>
        <v>-0.0929456918235335-0.764704430778148i</v>
      </c>
      <c r="AM128" s="12">
        <f t="shared" si="97"/>
        <v>-9.2945691823533502E-2</v>
      </c>
      <c r="AN128" s="18">
        <f t="shared" si="98"/>
        <v>-0.76470443077814798</v>
      </c>
      <c r="AO128" s="23">
        <f t="shared" si="99"/>
        <v>2.2182796985451882</v>
      </c>
      <c r="AP128" s="9">
        <f t="shared" si="100"/>
        <v>3.4601630460682729</v>
      </c>
      <c r="AQ128" s="8">
        <f t="shared" si="101"/>
        <v>1.1551963205107039</v>
      </c>
      <c r="AR128" s="8" t="e">
        <f t="shared" si="102"/>
        <v>#NUM!</v>
      </c>
      <c r="AS128" s="12" t="str">
        <f t="shared" si="103"/>
        <v>-0.089810315731848-0.738908334773827i</v>
      </c>
      <c r="AT128" s="12">
        <f t="shared" si="104"/>
        <v>-8.9810315731848001E-2</v>
      </c>
      <c r="AU128" s="18">
        <f t="shared" si="105"/>
        <v>-0.738908334773827</v>
      </c>
      <c r="AV128" s="23">
        <f t="shared" si="106"/>
        <v>2.0638988361432533</v>
      </c>
      <c r="AW128" s="9">
        <f t="shared" si="107"/>
        <v>3.1468840614243634</v>
      </c>
      <c r="AX128" s="8">
        <f t="shared" si="108"/>
        <v>1.0748005956970361</v>
      </c>
      <c r="AY128" s="8" t="e">
        <f t="shared" si="109"/>
        <v>#NUM!</v>
      </c>
      <c r="AZ128" s="12" t="str">
        <f t="shared" si="110"/>
        <v>-0.0866680193308157-0.713055302389606i</v>
      </c>
      <c r="BA128" s="12">
        <f t="shared" si="111"/>
        <v>-8.6668019330815693E-2</v>
      </c>
      <c r="BB128" s="18">
        <f t="shared" si="112"/>
        <v>-0.71305530238960602</v>
      </c>
    </row>
    <row r="129" spans="1:54" ht="18.75" customHeight="1" x14ac:dyDescent="0.15">
      <c r="A129" s="8">
        <f>BFU725F_2V_5mA_S_N!B143*1000000</f>
        <v>12000000000</v>
      </c>
      <c r="B129" s="7">
        <f t="shared" si="131"/>
        <v>12</v>
      </c>
      <c r="C129" s="6" t="str">
        <f>COMPLEX(BFU725F_2V_5mA_S_N!C143*COS(BFU725F_2V_5mA_S_N!D143*PI()/180),BFU725F_2V_5mA_S_N!C143*SIN(BFU725F_2V_5mA_S_N!D143*PI()/180))</f>
        <v>-0.0633276807291189+0.693173231200882i</v>
      </c>
      <c r="D129" s="6" t="str">
        <f>COMPLEX(BFU725F_2V_5mA_S_N!E143*COS(BFU725F_2V_5mA_S_N!F143*PI()/180),BFU725F_2V_5mA_S_N!E143*SIN(BFU725F_2V_5mA_S_N!F143*PI()/180))</f>
        <v>1.90056043488706-1.17243577365325i</v>
      </c>
      <c r="E129" s="6" t="str">
        <f>COMPLEX(BFU725F_2V_5mA_S_N!G143*COS(BFU725F_2V_5mA_S_N!H143*PI()/180),BFU725F_2V_5mA_S_N!G143*SIN(BFU725F_2V_5mA_S_N!H143*PI()/180))</f>
        <v>0.10675730880914-0.0224389196671724i</v>
      </c>
      <c r="F129" s="5" t="str">
        <f>COMPLEX(BFU725F_2V_5mA_S_N!I143*COS(BFU725F_2V_5mA_S_N!J143*PI()/180),BFU725F_2V_5mA_S_N!I143*SIN(BFU725F_2V_5mA_S_N!J143*PI()/180))</f>
        <v>-0.169520737907164+0.310793950744558i</v>
      </c>
      <c r="G129" s="4" t="str">
        <f t="shared" si="132"/>
        <v>-0.0633276807291189-0.693173231200882i</v>
      </c>
      <c r="H129" s="4" t="str">
        <f t="shared" si="133"/>
        <v>-0.169520737907164-0.310793950744558i</v>
      </c>
      <c r="I129" s="4">
        <f t="shared" si="127"/>
        <v>0.69606000000000046</v>
      </c>
      <c r="J129" s="4">
        <f t="shared" si="128"/>
        <v>0.35402000000000022</v>
      </c>
      <c r="K129" s="8">
        <f t="shared" si="134"/>
        <v>1.9398624167789447</v>
      </c>
      <c r="L129" s="8">
        <f t="shared" si="113"/>
        <v>2.8777092902683652</v>
      </c>
      <c r="M129" s="8">
        <f t="shared" si="135"/>
        <v>1.1432885355430977</v>
      </c>
      <c r="N129" s="8">
        <f t="shared" si="114"/>
        <v>0.58155848575942226</v>
      </c>
      <c r="O129" s="8">
        <f t="shared" si="129"/>
        <v>4.9867356099999851</v>
      </c>
      <c r="P129" s="8">
        <f t="shared" si="115"/>
        <v>6.9781634312072782</v>
      </c>
      <c r="Q129" s="8">
        <f t="shared" si="136"/>
        <v>11.05969424608956</v>
      </c>
      <c r="R129" s="8">
        <f t="shared" si="116"/>
        <v>10.437431207235067</v>
      </c>
      <c r="S129" s="11">
        <f t="shared" si="82"/>
        <v>-0.30445814194632703</v>
      </c>
      <c r="T129" s="23">
        <f t="shared" si="83"/>
        <v>2.7542287033381672</v>
      </c>
      <c r="U129" s="9">
        <f t="shared" si="84"/>
        <v>4.4000000000000004</v>
      </c>
      <c r="V129" s="8">
        <f t="shared" si="137"/>
        <v>1.4198062086853775</v>
      </c>
      <c r="W129" s="8" t="e">
        <f t="shared" si="117"/>
        <v>#NUM!</v>
      </c>
      <c r="X129" s="12" t="str">
        <f t="shared" si="130"/>
        <v>-0.0747160877602478-0.817828655323633i</v>
      </c>
      <c r="Y129" s="12">
        <f t="shared" si="118"/>
        <v>-7.4716087760247796E-2</v>
      </c>
      <c r="Z129" s="18">
        <f t="shared" si="138"/>
        <v>-0.81782865532363302</v>
      </c>
      <c r="AA129" s="23">
        <f t="shared" si="85"/>
        <v>2.5677585607514821</v>
      </c>
      <c r="AB129" s="9">
        <f t="shared" si="86"/>
        <v>4.0955418580536733</v>
      </c>
      <c r="AC129" s="8">
        <f t="shared" si="87"/>
        <v>1.3236807613475656</v>
      </c>
      <c r="AD129" s="8" t="e">
        <f t="shared" si="88"/>
        <v>#NUM!</v>
      </c>
      <c r="AE129" s="12" t="str">
        <f t="shared" si="89"/>
        <v>-0.0724619237211496-0.793154987305974i</v>
      </c>
      <c r="AF129" s="12">
        <f t="shared" si="90"/>
        <v>-7.2461923721149596E-2</v>
      </c>
      <c r="AG129" s="18">
        <f t="shared" si="91"/>
        <v>-0.793154987305974</v>
      </c>
      <c r="AH129" s="23">
        <f t="shared" si="92"/>
        <v>2.3939130466258089</v>
      </c>
      <c r="AI129" s="9">
        <f t="shared" si="93"/>
        <v>3.7910837161073463</v>
      </c>
      <c r="AJ129" s="8">
        <f t="shared" si="94"/>
        <v>1.2340633159957783</v>
      </c>
      <c r="AK129" s="8" t="e">
        <f t="shared" si="95"/>
        <v>#NUM!</v>
      </c>
      <c r="AL129" s="12" t="str">
        <f t="shared" si="96"/>
        <v>-0.0701905132380526-0.768292542861078i</v>
      </c>
      <c r="AM129" s="12">
        <f t="shared" si="97"/>
        <v>-7.0190513238052601E-2</v>
      </c>
      <c r="AN129" s="18">
        <f t="shared" si="98"/>
        <v>-0.76829254286107795</v>
      </c>
      <c r="AO129" s="23">
        <f t="shared" si="99"/>
        <v>2.2318374330054138</v>
      </c>
      <c r="AP129" s="9">
        <f t="shared" si="100"/>
        <v>3.4866255741610193</v>
      </c>
      <c r="AQ129" s="8">
        <f t="shared" si="101"/>
        <v>1.1505132599616423</v>
      </c>
      <c r="AR129" s="8" t="e">
        <f t="shared" si="102"/>
        <v>#NUM!</v>
      </c>
      <c r="AS129" s="12" t="str">
        <f t="shared" si="103"/>
        <v>-0.0679072920149526-0.743300820212455i</v>
      </c>
      <c r="AT129" s="12">
        <f t="shared" si="104"/>
        <v>-6.7907292014952603E-2</v>
      </c>
      <c r="AU129" s="18">
        <f t="shared" si="105"/>
        <v>-0.74330082021245503</v>
      </c>
      <c r="AV129" s="23">
        <f t="shared" si="106"/>
        <v>2.0807348597665194</v>
      </c>
      <c r="AW129" s="9">
        <f t="shared" si="107"/>
        <v>3.1821674322146922</v>
      </c>
      <c r="AX129" s="8">
        <f t="shared" si="108"/>
        <v>1.0726198114717265</v>
      </c>
      <c r="AY129" s="8" t="e">
        <f t="shared" si="109"/>
        <v>#NUM!</v>
      </c>
      <c r="AZ129" s="12" t="str">
        <f t="shared" si="110"/>
        <v>-0.0656178105896543-0.718240574533527i</v>
      </c>
      <c r="BA129" s="12">
        <f t="shared" si="111"/>
        <v>-6.5617810589654296E-2</v>
      </c>
      <c r="BB129" s="18">
        <f t="shared" si="112"/>
        <v>-0.71824057453352697</v>
      </c>
    </row>
    <row r="130" spans="1:54" ht="18.75" customHeight="1" x14ac:dyDescent="0.15">
      <c r="A130" s="8">
        <f>BFU725F_2V_5mA_S_N!B144*1000000</f>
        <v>12200000000</v>
      </c>
      <c r="B130" s="7">
        <f t="shared" si="131"/>
        <v>12.2</v>
      </c>
      <c r="C130" s="6" t="str">
        <f>COMPLEX(BFU725F_2V_5mA_S_N!C144*COS(BFU725F_2V_5mA_S_N!D144*PI()/180),BFU725F_2V_5mA_S_N!C144*SIN(BFU725F_2V_5mA_S_N!D144*PI()/180))</f>
        <v>-0.043411824726775+0.707749856851905i</v>
      </c>
      <c r="D130" s="6" t="str">
        <f>COMPLEX(BFU725F_2V_5mA_S_N!E144*COS(BFU725F_2V_5mA_S_N!F144*PI()/180),BFU725F_2V_5mA_S_N!E144*SIN(BFU725F_2V_5mA_S_N!F144*PI()/180))</f>
        <v>1.82709712551364-1.22544526354293i</v>
      </c>
      <c r="E130" s="6" t="str">
        <f>COMPLEX(BFU725F_2V_5mA_S_N!G144*COS(BFU725F_2V_5mA_S_N!H144*PI()/180),BFU725F_2V_5mA_S_N!G144*SIN(BFU725F_2V_5mA_S_N!H144*PI()/180))</f>
        <v>0.107880551086901-0.0237783009735025i</v>
      </c>
      <c r="F130" s="5" t="str">
        <f>COMPLEX(BFU725F_2V_5mA_S_N!I144*COS(BFU725F_2V_5mA_S_N!J144*PI()/180),BFU725F_2V_5mA_S_N!I144*SIN(BFU725F_2V_5mA_S_N!J144*PI()/180))</f>
        <v>-0.15523888124662+0.327079642058777i</v>
      </c>
      <c r="G130" s="4" t="str">
        <f t="shared" si="132"/>
        <v>-0.043411824726775-0.707749856851905i</v>
      </c>
      <c r="H130" s="4" t="str">
        <f t="shared" si="133"/>
        <v>-0.15523888124662-0.327079642058777i</v>
      </c>
      <c r="I130" s="4">
        <f t="shared" si="127"/>
        <v>0.70908000000000004</v>
      </c>
      <c r="J130" s="4">
        <f t="shared" si="128"/>
        <v>0.36204999999999982</v>
      </c>
      <c r="K130" s="8">
        <f t="shared" si="134"/>
        <v>2.0112406081539795</v>
      </c>
      <c r="L130" s="8">
        <f t="shared" si="113"/>
        <v>3.034640290964334</v>
      </c>
      <c r="M130" s="8">
        <f t="shared" si="135"/>
        <v>1.1508542018229246</v>
      </c>
      <c r="N130" s="8">
        <f t="shared" si="114"/>
        <v>0.61020307683247565</v>
      </c>
      <c r="O130" s="8">
        <f t="shared" si="129"/>
        <v>4.840000000000007</v>
      </c>
      <c r="P130" s="8">
        <f t="shared" si="115"/>
        <v>6.8484536164441314</v>
      </c>
      <c r="Q130" s="8">
        <f t="shared" si="136"/>
        <v>11.20288037109118</v>
      </c>
      <c r="R130" s="8">
        <f t="shared" si="116"/>
        <v>10.49329698424094</v>
      </c>
      <c r="S130" s="11">
        <f t="shared" si="82"/>
        <v>-0.27307194180713329</v>
      </c>
      <c r="T130" s="23">
        <f t="shared" si="83"/>
        <v>2.7542287033381676</v>
      </c>
      <c r="U130" s="9">
        <f t="shared" si="84"/>
        <v>4.4000000000000012</v>
      </c>
      <c r="V130" s="8">
        <f t="shared" si="137"/>
        <v>1.3694178071842638</v>
      </c>
      <c r="W130" s="8" t="e">
        <f t="shared" si="117"/>
        <v>#NUM!</v>
      </c>
      <c r="X130" s="12" t="str">
        <f t="shared" si="130"/>
        <v>-0.0501365093222272-0.817383455295651i</v>
      </c>
      <c r="Y130" s="12">
        <f t="shared" si="118"/>
        <v>-5.0136509322227199E-2</v>
      </c>
      <c r="Z130" s="18">
        <f t="shared" si="138"/>
        <v>-0.81738345529565104</v>
      </c>
      <c r="AA130" s="23">
        <f t="shared" si="85"/>
        <v>2.5863828140402387</v>
      </c>
      <c r="AB130" s="9">
        <f t="shared" si="86"/>
        <v>4.1269280581928678</v>
      </c>
      <c r="AC130" s="8">
        <f t="shared" si="87"/>
        <v>1.2859638988764026</v>
      </c>
      <c r="AD130" s="8" t="e">
        <f t="shared" si="88"/>
        <v>#NUM!</v>
      </c>
      <c r="AE130" s="12" t="str">
        <f t="shared" si="89"/>
        <v>-0.0488083264571233-0.795729879603618i</v>
      </c>
      <c r="AF130" s="12">
        <f t="shared" si="90"/>
        <v>-4.8808326457123297E-2</v>
      </c>
      <c r="AG130" s="18">
        <f t="shared" si="91"/>
        <v>-0.79572987960361796</v>
      </c>
      <c r="AH130" s="23">
        <f t="shared" si="92"/>
        <v>2.4287656477674044</v>
      </c>
      <c r="AI130" s="9">
        <f t="shared" si="93"/>
        <v>3.8538561163857343</v>
      </c>
      <c r="AJ130" s="8">
        <f t="shared" si="94"/>
        <v>1.2075957684628549</v>
      </c>
      <c r="AK130" s="8" t="e">
        <f t="shared" si="95"/>
        <v>#NUM!</v>
      </c>
      <c r="AL130" s="12" t="str">
        <f t="shared" si="96"/>
        <v>-0.047469196114033-0.773897825443416i</v>
      </c>
      <c r="AM130" s="12">
        <f t="shared" si="97"/>
        <v>-4.7469196114032997E-2</v>
      </c>
      <c r="AN130" s="18">
        <f t="shared" si="98"/>
        <v>-0.77389782544341601</v>
      </c>
      <c r="AO130" s="23">
        <f t="shared" si="99"/>
        <v>2.2807538542835548</v>
      </c>
      <c r="AP130" s="9">
        <f t="shared" si="100"/>
        <v>3.5807841745786009</v>
      </c>
      <c r="AQ130" s="8">
        <f t="shared" si="101"/>
        <v>1.1340034827443886</v>
      </c>
      <c r="AR130" s="8" t="e">
        <f t="shared" si="102"/>
        <v>#NUM!</v>
      </c>
      <c r="AS130" s="12" t="str">
        <f t="shared" si="103"/>
        <v>-0.046121658055699-0.751928698969444i</v>
      </c>
      <c r="AT130" s="12">
        <f t="shared" si="104"/>
        <v>-4.6121658055698997E-2</v>
      </c>
      <c r="AU130" s="18">
        <f t="shared" si="105"/>
        <v>-0.75192869896944403</v>
      </c>
      <c r="AV130" s="23">
        <f t="shared" si="106"/>
        <v>2.1417620710384218</v>
      </c>
      <c r="AW130" s="9">
        <f t="shared" si="107"/>
        <v>3.3077122327714674</v>
      </c>
      <c r="AX130" s="8">
        <f t="shared" si="108"/>
        <v>1.064895996210141</v>
      </c>
      <c r="AY130" s="8" t="e">
        <f t="shared" si="109"/>
        <v>#NUM!</v>
      </c>
      <c r="AZ130" s="12" t="str">
        <f t="shared" si="110"/>
        <v>-0.0447683173996004-0.729864971824731i</v>
      </c>
      <c r="BA130" s="12">
        <f t="shared" si="111"/>
        <v>-4.4768317399600403E-2</v>
      </c>
      <c r="BB130" s="18">
        <f t="shared" si="112"/>
        <v>-0.72986497182473098</v>
      </c>
    </row>
    <row r="131" spans="1:54" ht="18.75" customHeight="1" x14ac:dyDescent="0.15">
      <c r="A131" s="8">
        <f>BFU725F_2V_5mA_S_N!B145*1000000</f>
        <v>12400000000</v>
      </c>
      <c r="B131" s="7">
        <f t="shared" si="131"/>
        <v>12.4</v>
      </c>
      <c r="C131" s="6" t="str">
        <f>COMPLEX(BFU725F_2V_5mA_S_N!C145*COS(BFU725F_2V_5mA_S_N!D145*PI()/180),BFU725F_2V_5mA_S_N!C145*SIN(BFU725F_2V_5mA_S_N!D145*PI()/180))</f>
        <v>-0.0134284284629914+0.718974608250538i</v>
      </c>
      <c r="D131" s="6" t="str">
        <f>COMPLEX(BFU725F_2V_5mA_S_N!E145*COS(BFU725F_2V_5mA_S_N!F145*PI()/180),BFU725F_2V_5mA_S_N!E145*SIN(BFU725F_2V_5mA_S_N!F145*PI()/180))</f>
        <v>1.72594974906284-1.28788963568697i</v>
      </c>
      <c r="E131" s="6" t="str">
        <f>COMPLEX(BFU725F_2V_5mA_S_N!G145*COS(BFU725F_2V_5mA_S_N!H145*PI()/180),BFU725F_2V_5mA_S_N!G145*SIN(BFU725F_2V_5mA_S_N!H145*PI()/180))</f>
        <v>0.110438946828413-0.0259642354678706i</v>
      </c>
      <c r="F131" s="5" t="str">
        <f>COMPLEX(BFU725F_2V_5mA_S_N!I145*COS(BFU725F_2V_5mA_S_N!J145*PI()/180),BFU725F_2V_5mA_S_N!I145*SIN(BFU725F_2V_5mA_S_N!J145*PI()/180))</f>
        <v>-0.145836437852478+0.347780430436361i</v>
      </c>
      <c r="G131" s="4" t="str">
        <f t="shared" si="132"/>
        <v>-0.0134284284629914-0.718974608250538i</v>
      </c>
      <c r="H131" s="4" t="str">
        <f t="shared" si="133"/>
        <v>-0.145836437852478-0.347780430436361i</v>
      </c>
      <c r="I131" s="4">
        <f t="shared" ref="I131:I162" si="139">IMABS(C131)</f>
        <v>0.71910000000000018</v>
      </c>
      <c r="J131" s="4">
        <f t="shared" ref="J131:J162" si="140">IMABS(F131)</f>
        <v>0.37712000000000029</v>
      </c>
      <c r="K131" s="8">
        <f t="shared" si="134"/>
        <v>2.0708427433290453</v>
      </c>
      <c r="L131" s="8">
        <f t="shared" si="113"/>
        <v>3.1614712047843145</v>
      </c>
      <c r="M131" s="8">
        <f t="shared" si="135"/>
        <v>1.1657994014453856</v>
      </c>
      <c r="N131" s="8">
        <f t="shared" si="114"/>
        <v>0.66623828004327801</v>
      </c>
      <c r="O131" s="8">
        <f t="shared" ref="O131:O162" si="141">(IMABS(D131))^2</f>
        <v>4.6375622499999967</v>
      </c>
      <c r="P131" s="8">
        <f t="shared" si="115"/>
        <v>6.6628975219723756</v>
      </c>
      <c r="Q131" s="8">
        <f t="shared" si="136"/>
        <v>11.195943565343269</v>
      </c>
      <c r="R131" s="8">
        <f t="shared" si="116"/>
        <v>10.490607006799967</v>
      </c>
      <c r="S131" s="11">
        <f t="shared" si="82"/>
        <v>-0.24770575904313716</v>
      </c>
      <c r="T131" s="23">
        <f t="shared" si="83"/>
        <v>2.7542287033381672</v>
      </c>
      <c r="U131" s="9">
        <f t="shared" si="84"/>
        <v>4.4000000000000004</v>
      </c>
      <c r="V131" s="8">
        <f t="shared" si="137"/>
        <v>1.3300037930019371</v>
      </c>
      <c r="W131" s="8" t="e">
        <f t="shared" si="117"/>
        <v>#NUM!</v>
      </c>
      <c r="X131" s="12" t="str">
        <f t="shared" ref="X131:X162" si="142">IMDIV(IMPRODUCT(V131,$G131),(1-$I131^2*(1-$V131)))</f>
        <v>-0.0152564075040234-0.81684685879261i</v>
      </c>
      <c r="Y131" s="12">
        <f t="shared" si="118"/>
        <v>-1.5256407504023401E-2</v>
      </c>
      <c r="Z131" s="18">
        <f t="shared" si="138"/>
        <v>-0.81684685879260999</v>
      </c>
      <c r="AA131" s="23">
        <f t="shared" si="85"/>
        <v>2.6015335084385431</v>
      </c>
      <c r="AB131" s="9">
        <f t="shared" si="86"/>
        <v>4.1522942409568628</v>
      </c>
      <c r="AC131" s="8">
        <f t="shared" si="87"/>
        <v>1.2562680178487962</v>
      </c>
      <c r="AD131" s="8" t="e">
        <f t="shared" si="88"/>
        <v>#NUM!</v>
      </c>
      <c r="AE131" s="12" t="str">
        <f t="shared" si="89"/>
        <v>-0.0148957577520818-0.797537226631815i</v>
      </c>
      <c r="AF131" s="12">
        <f t="shared" si="90"/>
        <v>-1.48957577520818E-2</v>
      </c>
      <c r="AG131" s="18">
        <f t="shared" si="91"/>
        <v>-0.79753722663181503</v>
      </c>
      <c r="AH131" s="23">
        <f t="shared" si="92"/>
        <v>2.4573037770340802</v>
      </c>
      <c r="AI131" s="9">
        <f t="shared" si="93"/>
        <v>3.9045884819137258</v>
      </c>
      <c r="AJ131" s="8">
        <f t="shared" si="94"/>
        <v>1.1866201742985891</v>
      </c>
      <c r="AK131" s="8" t="e">
        <f t="shared" si="95"/>
        <v>#NUM!</v>
      </c>
      <c r="AL131" s="12" t="str">
        <f t="shared" si="96"/>
        <v>-0.0145320677623199-0.778064816391529i</v>
      </c>
      <c r="AM131" s="12">
        <f t="shared" si="97"/>
        <v>-1.4532067762319901E-2</v>
      </c>
      <c r="AN131" s="18">
        <f t="shared" si="98"/>
        <v>-0.77806481639152902</v>
      </c>
      <c r="AO131" s="23">
        <f t="shared" si="99"/>
        <v>2.3210701815062182</v>
      </c>
      <c r="AP131" s="9">
        <f t="shared" si="100"/>
        <v>3.6568827228705887</v>
      </c>
      <c r="AQ131" s="8">
        <f t="shared" si="101"/>
        <v>1.1208336263017791</v>
      </c>
      <c r="AR131" s="8" t="e">
        <f t="shared" si="102"/>
        <v>#NUM!</v>
      </c>
      <c r="AS131" s="12" t="str">
        <f t="shared" si="103"/>
        <v>-0.0141658972151032-0.758459594048232i</v>
      </c>
      <c r="AT131" s="12">
        <f t="shared" si="104"/>
        <v>-1.4165897215103199E-2</v>
      </c>
      <c r="AU131" s="18">
        <f t="shared" si="105"/>
        <v>-0.75845959404823204</v>
      </c>
      <c r="AV131" s="23">
        <f t="shared" si="106"/>
        <v>2.1923894138883226</v>
      </c>
      <c r="AW131" s="9">
        <f t="shared" si="107"/>
        <v>3.4091769638274516</v>
      </c>
      <c r="AX131" s="8">
        <f t="shared" si="108"/>
        <v>1.0586943025735895</v>
      </c>
      <c r="AY131" s="8" t="e">
        <f t="shared" si="109"/>
        <v>#NUM!</v>
      </c>
      <c r="AZ131" s="12" t="str">
        <f t="shared" si="110"/>
        <v>-0.0137978215590879-0.738752369832127i</v>
      </c>
      <c r="BA131" s="12">
        <f t="shared" si="111"/>
        <v>-1.3797821559087899E-2</v>
      </c>
      <c r="BB131" s="18">
        <f t="shared" si="112"/>
        <v>-0.738752369832127</v>
      </c>
    </row>
    <row r="132" spans="1:54" ht="18.75" customHeight="1" x14ac:dyDescent="0.15">
      <c r="A132" s="8">
        <f>BFU725F_2V_5mA_S_N!B146*1000000</f>
        <v>12600000000</v>
      </c>
      <c r="B132" s="7">
        <f t="shared" si="131"/>
        <v>12.6</v>
      </c>
      <c r="C132" s="6" t="str">
        <f>COMPLEX(BFU725F_2V_5mA_S_N!C146*COS(BFU725F_2V_5mA_S_N!D146*PI()/180),BFU725F_2V_5mA_S_N!C146*SIN(BFU725F_2V_5mA_S_N!D146*PI()/180))</f>
        <v>0.0132038914930577+0.72735016199176i</v>
      </c>
      <c r="D132" s="6" t="str">
        <f>COMPLEX(BFU725F_2V_5mA_S_N!E146*COS(BFU725F_2V_5mA_S_N!F146*PI()/180),BFU725F_2V_5mA_S_N!E146*SIN(BFU725F_2V_5mA_S_N!F146*PI()/180))</f>
        <v>1.62279568848653-1.31975112935338i</v>
      </c>
      <c r="E132" s="6" t="str">
        <f>COMPLEX(BFU725F_2V_5mA_S_N!G146*COS(BFU725F_2V_5mA_S_N!H146*PI()/180),BFU725F_2V_5mA_S_N!G146*SIN(BFU725F_2V_5mA_S_N!H146*PI()/180))</f>
        <v>0.111709752768086-0.0293065050200992i</v>
      </c>
      <c r="F132" s="5" t="str">
        <f>COMPLEX(BFU725F_2V_5mA_S_N!I146*COS(BFU725F_2V_5mA_S_N!J146*PI()/180),BFU725F_2V_5mA_S_N!I146*SIN(BFU725F_2V_5mA_S_N!J146*PI()/180))</f>
        <v>-0.130592214576857+0.363131496144182i</v>
      </c>
      <c r="G132" s="4" t="str">
        <f t="shared" si="132"/>
        <v>0.0132038914930577-0.72735016199176i</v>
      </c>
      <c r="H132" s="4" t="str">
        <f t="shared" si="133"/>
        <v>-0.130592214576857-0.363131496144182i</v>
      </c>
      <c r="I132" s="4">
        <f t="shared" si="139"/>
        <v>0.72746999999999984</v>
      </c>
      <c r="J132" s="4">
        <f t="shared" si="140"/>
        <v>0.38589999999999991</v>
      </c>
      <c r="K132" s="8">
        <f t="shared" si="134"/>
        <v>2.1241010314033266</v>
      </c>
      <c r="L132" s="8">
        <f t="shared" si="113"/>
        <v>3.2717516981877632</v>
      </c>
      <c r="M132" s="8">
        <f t="shared" si="135"/>
        <v>1.1749760325451442</v>
      </c>
      <c r="N132" s="8">
        <f t="shared" si="114"/>
        <v>0.70029007850690861</v>
      </c>
      <c r="O132" s="8">
        <f t="shared" si="141"/>
        <v>4.3752088899999917</v>
      </c>
      <c r="P132" s="8">
        <f t="shared" si="115"/>
        <v>6.4099879281173173</v>
      </c>
      <c r="Q132" s="8">
        <f t="shared" si="136"/>
        <v>10.919505477325831</v>
      </c>
      <c r="R132" s="8">
        <f t="shared" si="116"/>
        <v>10.382029704811991</v>
      </c>
      <c r="S132" s="11">
        <f t="shared" ref="S132:S195" si="143">(L132-4.4)/5</f>
        <v>-0.22564966036244744</v>
      </c>
      <c r="T132" s="23">
        <f t="shared" ref="T132:T195" si="144">10^(U132/10)</f>
        <v>2.7542287033381672</v>
      </c>
      <c r="U132" s="9">
        <f t="shared" ref="U132:U195" si="145">AB132-$S132</f>
        <v>4.4000000000000004</v>
      </c>
      <c r="V132" s="8">
        <f t="shared" si="137"/>
        <v>1.2966561677711417</v>
      </c>
      <c r="W132" s="8" t="e">
        <f t="shared" si="117"/>
        <v>#NUM!</v>
      </c>
      <c r="X132" s="12" t="str">
        <f t="shared" si="142"/>
        <v>0.0147977471344713-0.815149365702511i</v>
      </c>
      <c r="Y132" s="12">
        <f t="shared" si="118"/>
        <v>1.47977471344713E-2</v>
      </c>
      <c r="Z132" s="18">
        <f t="shared" si="138"/>
        <v>-0.81514936570251095</v>
      </c>
      <c r="AA132" s="23">
        <f t="shared" ref="AA132:AA195" si="146">10^(AB132/10)</f>
        <v>2.6147792745026379</v>
      </c>
      <c r="AB132" s="9">
        <f t="shared" ref="AB132:AB195" si="147">AI132-$S132</f>
        <v>4.1743503396375532</v>
      </c>
      <c r="AC132" s="8">
        <f t="shared" ref="AC132:AC195" si="148">AA132/$K132</f>
        <v>1.2310051338636825</v>
      </c>
      <c r="AD132" s="8" t="e">
        <f t="shared" ref="AD132:AD195" si="149">(SQRT(1-AC132)*(1-$I132^2))/(1-$I132^2*(1-AC132))</f>
        <v>#NUM!</v>
      </c>
      <c r="AE132" s="12" t="str">
        <f t="shared" ref="AE132:AE195" si="150">IMDIV(IMPRODUCT(AC132,$G132),(1-$I132^2*(1-$AC132)))</f>
        <v>0.0144834450673144-0.797835707862998i</v>
      </c>
      <c r="AF132" s="12">
        <f t="shared" ref="AF132:AF195" si="151">IMREAL(AE132)</f>
        <v>1.44834450673144E-2</v>
      </c>
      <c r="AG132" s="18">
        <f t="shared" ref="AG132:AG195" si="152">IMAGINARY(AE132)</f>
        <v>-0.79783570786299796</v>
      </c>
      <c r="AH132" s="23">
        <f t="shared" ref="AH132:AH195" si="153">10^(AI132/10)</f>
        <v>2.4823903135138736</v>
      </c>
      <c r="AI132" s="9">
        <f t="shared" ref="AI132:AI195" si="154">AP132-$S132</f>
        <v>3.948700679275106</v>
      </c>
      <c r="AJ132" s="8">
        <f t="shared" ref="AJ132:AJ195" si="155">AH132/$K132</f>
        <v>1.1686780792502307</v>
      </c>
      <c r="AK132" s="8" t="e">
        <f t="shared" ref="AK132:AK195" si="156">(SQRT(1-AJ132)*(1-$I132^2))/(1-$I132^2*(1-AJ132))</f>
        <v>#NUM!</v>
      </c>
      <c r="AL132" s="12" t="str">
        <f t="shared" ref="AL132:AL195" si="157">IMDIV(IMPRODUCT(AJ132,$G132),(1-$I132^2*(1-$AJ132)))</f>
        <v>0.014166503447429-0.780376647502894i</v>
      </c>
      <c r="AM132" s="12">
        <f t="shared" ref="AM132:AM195" si="158">IMREAL(AL132)</f>
        <v>1.4166503447429001E-2</v>
      </c>
      <c r="AN132" s="18">
        <f t="shared" ref="AN132:AN195" si="159">IMAGINARY(AL132)</f>
        <v>-0.78037664750289404</v>
      </c>
      <c r="AO132" s="23">
        <f t="shared" ref="AO132:AO195" si="160">10^(AP132/10)</f>
        <v>2.3567043416311471</v>
      </c>
      <c r="AP132" s="9">
        <f t="shared" ref="AP132:AP195" si="161">AW132-$S132</f>
        <v>3.7230510189126584</v>
      </c>
      <c r="AQ132" s="8">
        <f t="shared" ref="AQ132:AQ195" si="162">AO132/$K132</f>
        <v>1.109506707444206</v>
      </c>
      <c r="AR132" s="8" t="e">
        <f t="shared" ref="AR132:AR195" si="163">(SQRT(1-AQ132)*(1-$I132^2))/(1-$I132^2*(1-AQ132))</f>
        <v>#NUM!</v>
      </c>
      <c r="AS132" s="12" t="str">
        <f t="shared" ref="AS132:AS195" si="164">IMDIV(IMPRODUCT(AQ132,$G132),(1-$I132^2*(1-$AQ132)))</f>
        <v>0.0138473216306025-0.762794183553105i</v>
      </c>
      <c r="AT132" s="12">
        <f t="shared" ref="AT132:AT195" si="165">IMREAL(AS132)</f>
        <v>1.38473216306025E-2</v>
      </c>
      <c r="AU132" s="18">
        <f t="shared" ref="AU132:AU195" si="166">IMAGINARY(AS132)</f>
        <v>-0.76279418355310502</v>
      </c>
      <c r="AV132" s="23">
        <f t="shared" ref="AV132:AV195" si="167">10^(AW132/10)</f>
        <v>2.2373819796296335</v>
      </c>
      <c r="AW132" s="9">
        <f t="shared" ref="AW132:AW195" si="168">$L132-$S132</f>
        <v>3.4974013585502108</v>
      </c>
      <c r="AX132" s="8">
        <f t="shared" ref="AX132:AX195" si="169">AV132/$K132</f>
        <v>1.0533312429830448</v>
      </c>
      <c r="AY132" s="8" t="e">
        <f t="shared" ref="AY132:AY195" si="170">(SQRT(1-AX132)*(1-$I132^2))/(1-$I132^2*(1-AX132))</f>
        <v>#NUM!</v>
      </c>
      <c r="AZ132" s="12" t="str">
        <f t="shared" ref="AZ132:AZ195" si="171">IMDIV(IMPRODUCT(AX132,$G132),(1-$I132^2*(1-$AX132)))</f>
        <v>0.0135263107179056-0.745110961945747i</v>
      </c>
      <c r="BA132" s="12">
        <f t="shared" ref="BA132:BA195" si="172">IMREAL(AZ132)</f>
        <v>1.3526310717905599E-2</v>
      </c>
      <c r="BB132" s="18">
        <f t="shared" ref="BB132:BB195" si="173">IMAGINARY(AZ132)</f>
        <v>-0.745110961945747</v>
      </c>
    </row>
    <row r="133" spans="1:54" ht="18.75" customHeight="1" x14ac:dyDescent="0.15">
      <c r="A133" s="8">
        <f>BFU725F_2V_5mA_S_N!B147*1000000</f>
        <v>12800000000</v>
      </c>
      <c r="B133" s="7">
        <f t="shared" si="131"/>
        <v>12.8</v>
      </c>
      <c r="C133" s="6" t="str">
        <f>COMPLEX(BFU725F_2V_5mA_S_N!C147*COS(BFU725F_2V_5mA_S_N!D147*PI()/180),BFU725F_2V_5mA_S_N!C147*SIN(BFU725F_2V_5mA_S_N!D147*PI()/180))</f>
        <v>0.0358869449632832+0.736396075547122i</v>
      </c>
      <c r="D133" s="6" t="str">
        <f>COMPLEX(BFU725F_2V_5mA_S_N!E147*COS(BFU725F_2V_5mA_S_N!F147*PI()/180),BFU725F_2V_5mA_S_N!E147*SIN(BFU725F_2V_5mA_S_N!F147*PI()/180))</f>
        <v>1.53610678808918-1.34192102062168i</v>
      </c>
      <c r="E133" s="6" t="str">
        <f>COMPLEX(BFU725F_2V_5mA_S_N!G147*COS(BFU725F_2V_5mA_S_N!H147*PI()/180),BFU725F_2V_5mA_S_N!G147*SIN(BFU725F_2V_5mA_S_N!H147*PI()/180))</f>
        <v>0.112592625262033-0.03203036585185i</v>
      </c>
      <c r="F133" s="5" t="str">
        <f>COMPLEX(BFU725F_2V_5mA_S_N!I147*COS(BFU725F_2V_5mA_S_N!J147*PI()/180),BFU725F_2V_5mA_S_N!I147*SIN(BFU725F_2V_5mA_S_N!J147*PI()/180))</f>
        <v>-0.119774187180649+0.38526101098504i</v>
      </c>
      <c r="G133" s="4" t="str">
        <f t="shared" si="132"/>
        <v>0.0358869449632832-0.736396075547122i</v>
      </c>
      <c r="H133" s="4" t="str">
        <f t="shared" si="133"/>
        <v>-0.119774187180649-0.38526101098504i</v>
      </c>
      <c r="I133" s="4">
        <f t="shared" si="139"/>
        <v>0.73727000000000031</v>
      </c>
      <c r="J133" s="4">
        <f t="shared" si="140"/>
        <v>0.40345000000000031</v>
      </c>
      <c r="K133" s="8">
        <f t="shared" si="134"/>
        <v>2.1909023140279813</v>
      </c>
      <c r="L133" s="8">
        <f t="shared" ref="L133:L196" si="174">10*LOG(K133)</f>
        <v>3.406230140625834</v>
      </c>
      <c r="M133" s="8">
        <f t="shared" si="135"/>
        <v>1.194417630017488</v>
      </c>
      <c r="N133" s="8">
        <f t="shared" ref="N133:N196" si="175">10*LOG(M133)</f>
        <v>0.77156205101097797</v>
      </c>
      <c r="O133" s="8">
        <f t="shared" si="141"/>
        <v>4.1603760899999882</v>
      </c>
      <c r="P133" s="8">
        <f t="shared" ref="P133:P196" si="176">10*LOG(O133)</f>
        <v>6.1913259178754565</v>
      </c>
      <c r="Q133" s="8">
        <f t="shared" si="136"/>
        <v>10.887089946008009</v>
      </c>
      <c r="R133" s="8">
        <f t="shared" ref="R133:R196" si="177">10*LOG(Q133)</f>
        <v>10.36911810951227</v>
      </c>
      <c r="S133" s="11">
        <f t="shared" si="143"/>
        <v>-0.19875397187483329</v>
      </c>
      <c r="T133" s="23">
        <f t="shared" si="144"/>
        <v>2.7542287033381672</v>
      </c>
      <c r="U133" s="9">
        <f t="shared" si="145"/>
        <v>4.4000000000000004</v>
      </c>
      <c r="V133" s="8">
        <f t="shared" si="137"/>
        <v>1.2571207240520497</v>
      </c>
      <c r="W133" s="8" t="e">
        <f t="shared" ref="W133:W196" si="178">(SQRT(1-V133)*(1-$I133^2))/(1-$I133^2*(1-V133))</f>
        <v>#NUM!</v>
      </c>
      <c r="X133" s="12" t="str">
        <f t="shared" si="142"/>
        <v>0.0395821304937116-0.812220867147802i</v>
      </c>
      <c r="Y133" s="12">
        <f t="shared" ref="Y133:Y196" si="179">IMREAL(X133)</f>
        <v>3.9582130493711599E-2</v>
      </c>
      <c r="Z133" s="18">
        <f t="shared" si="138"/>
        <v>-0.81222086714780195</v>
      </c>
      <c r="AA133" s="23">
        <f t="shared" si="146"/>
        <v>2.6310227466140197</v>
      </c>
      <c r="AB133" s="9">
        <f t="shared" si="147"/>
        <v>4.2012460281251673</v>
      </c>
      <c r="AC133" s="8">
        <f t="shared" si="148"/>
        <v>1.2008854661241721</v>
      </c>
      <c r="AD133" s="8" t="e">
        <f t="shared" si="149"/>
        <v>#NUM!</v>
      </c>
      <c r="AE133" s="12" t="str">
        <f t="shared" si="150"/>
        <v>0.0388535122122201-0.797269701936853i</v>
      </c>
      <c r="AF133" s="12">
        <f t="shared" si="151"/>
        <v>3.8853512212220102E-2</v>
      </c>
      <c r="AG133" s="18">
        <f t="shared" si="152"/>
        <v>-0.79726970193685298</v>
      </c>
      <c r="AH133" s="23">
        <f t="shared" si="153"/>
        <v>2.5133282086598223</v>
      </c>
      <c r="AI133" s="9">
        <f t="shared" si="154"/>
        <v>4.0024920562503343</v>
      </c>
      <c r="AJ133" s="8">
        <f t="shared" si="155"/>
        <v>1.1471658013081651</v>
      </c>
      <c r="AK133" s="8" t="e">
        <f t="shared" si="156"/>
        <v>#NUM!</v>
      </c>
      <c r="AL133" s="12" t="str">
        <f t="shared" si="157"/>
        <v>0.0381189688495619-0.782196954726576i</v>
      </c>
      <c r="AM133" s="12">
        <f t="shared" si="158"/>
        <v>3.8118968849561903E-2</v>
      </c>
      <c r="AN133" s="18">
        <f t="shared" si="159"/>
        <v>-0.78219695472657602</v>
      </c>
      <c r="AO133" s="23">
        <f t="shared" si="160"/>
        <v>2.4008985450903402</v>
      </c>
      <c r="AP133" s="9">
        <f t="shared" si="161"/>
        <v>3.8037380843755009</v>
      </c>
      <c r="AQ133" s="8">
        <f t="shared" si="162"/>
        <v>1.0958491986236849</v>
      </c>
      <c r="AR133" s="8" t="e">
        <f t="shared" si="163"/>
        <v>#NUM!</v>
      </c>
      <c r="AS133" s="12" t="str">
        <f t="shared" si="164"/>
        <v>0.03737920582141-0.767017100567264i</v>
      </c>
      <c r="AT133" s="12">
        <f t="shared" si="165"/>
        <v>3.7379205821410001E-2</v>
      </c>
      <c r="AU133" s="18">
        <f t="shared" si="166"/>
        <v>-0.76701710056726402</v>
      </c>
      <c r="AV133" s="23">
        <f t="shared" si="167"/>
        <v>2.2934982402837898</v>
      </c>
      <c r="AW133" s="9">
        <f t="shared" si="168"/>
        <v>3.6049841125006674</v>
      </c>
      <c r="AX133" s="8">
        <f t="shared" si="169"/>
        <v>1.046828160981393</v>
      </c>
      <c r="AY133" s="8" t="e">
        <f t="shared" si="170"/>
        <v>#NUM!</v>
      </c>
      <c r="AZ133" s="12" t="str">
        <f t="shared" si="171"/>
        <v>0.036634949599724-0.751745046581843i</v>
      </c>
      <c r="BA133" s="12">
        <f t="shared" si="172"/>
        <v>3.6634949599724E-2</v>
      </c>
      <c r="BB133" s="18">
        <f t="shared" si="173"/>
        <v>-0.75174504658184305</v>
      </c>
    </row>
    <row r="134" spans="1:54" ht="18.75" customHeight="1" x14ac:dyDescent="0.15">
      <c r="A134" s="8">
        <f>BFU725F_2V_5mA_S_N!B148*1000000</f>
        <v>13000000000</v>
      </c>
      <c r="B134" s="7">
        <f t="shared" si="131"/>
        <v>13</v>
      </c>
      <c r="C134" s="6" t="str">
        <f>COMPLEX(BFU725F_2V_5mA_S_N!C148*COS(BFU725F_2V_5mA_S_N!D148*PI()/180),BFU725F_2V_5mA_S_N!C148*SIN(BFU725F_2V_5mA_S_N!D148*PI()/180))</f>
        <v>0.0602219189675651+0.740404918254778i</v>
      </c>
      <c r="D134" s="6" t="str">
        <f>COMPLEX(BFU725F_2V_5mA_S_N!E148*COS(BFU725F_2V_5mA_S_N!F148*PI()/180),BFU725F_2V_5mA_S_N!E148*SIN(BFU725F_2V_5mA_S_N!F148*PI()/180))</f>
        <v>1.45172110457282-1.38004160608943i</v>
      </c>
      <c r="E134" s="6" t="str">
        <f>COMPLEX(BFU725F_2V_5mA_S_N!G148*COS(BFU725F_2V_5mA_S_N!H148*PI()/180),BFU725F_2V_5mA_S_N!G148*SIN(BFU725F_2V_5mA_S_N!H148*PI()/180))</f>
        <v>0.114023731041815-0.0354926071077327i</v>
      </c>
      <c r="F134" s="5" t="str">
        <f>COMPLEX(BFU725F_2V_5mA_S_N!I148*COS(BFU725F_2V_5mA_S_N!J148*PI()/180),BFU725F_2V_5mA_S_N!I148*SIN(BFU725F_2V_5mA_S_N!J148*PI()/180))</f>
        <v>-0.102564246129945+0.398306747891366i</v>
      </c>
      <c r="G134" s="4" t="str">
        <f t="shared" si="132"/>
        <v>0.0602219189675651-0.740404918254778i</v>
      </c>
      <c r="H134" s="4" t="str">
        <f t="shared" si="133"/>
        <v>-0.102564246129945-0.398306747891366i</v>
      </c>
      <c r="I134" s="4">
        <f t="shared" si="139"/>
        <v>0.74285000000000034</v>
      </c>
      <c r="J134" s="4">
        <f t="shared" si="140"/>
        <v>0.41130000000000017</v>
      </c>
      <c r="K134" s="8">
        <f t="shared" si="134"/>
        <v>2.2312768552647317</v>
      </c>
      <c r="L134" s="8">
        <f t="shared" si="174"/>
        <v>3.4855346058146521</v>
      </c>
      <c r="M134" s="8">
        <f t="shared" si="135"/>
        <v>1.2036123149808655</v>
      </c>
      <c r="N134" s="8">
        <f t="shared" si="175"/>
        <v>0.80486622654677498</v>
      </c>
      <c r="O134" s="8">
        <f t="shared" si="141"/>
        <v>4.0120090000000221</v>
      </c>
      <c r="P134" s="8">
        <f t="shared" si="176"/>
        <v>6.0336189858715485</v>
      </c>
      <c r="Q134" s="8">
        <f t="shared" si="136"/>
        <v>10.774620482457948</v>
      </c>
      <c r="R134" s="8">
        <f t="shared" si="177"/>
        <v>10.324019818232975</v>
      </c>
      <c r="S134" s="11">
        <f t="shared" si="143"/>
        <v>-0.18289307883706965</v>
      </c>
      <c r="T134" s="23">
        <f t="shared" si="144"/>
        <v>2.7542287033381663</v>
      </c>
      <c r="U134" s="9">
        <f t="shared" si="145"/>
        <v>4.3999999999999995</v>
      </c>
      <c r="V134" s="8">
        <f t="shared" si="137"/>
        <v>1.2343733574968618</v>
      </c>
      <c r="W134" s="8" t="e">
        <f t="shared" si="178"/>
        <v>#NUM!</v>
      </c>
      <c r="X134" s="12" t="str">
        <f t="shared" si="142"/>
        <v>0.065823198170606-0.809270453288348i</v>
      </c>
      <c r="Y134" s="12">
        <f t="shared" si="179"/>
        <v>6.5823198170606001E-2</v>
      </c>
      <c r="Z134" s="18">
        <f t="shared" si="138"/>
        <v>-0.80927045328834801</v>
      </c>
      <c r="AA134" s="23">
        <f t="shared" si="146"/>
        <v>2.6406490869927035</v>
      </c>
      <c r="AB134" s="9">
        <f t="shared" si="147"/>
        <v>4.2171069211629302</v>
      </c>
      <c r="AC134" s="8">
        <f t="shared" si="148"/>
        <v>1.1834699404343534</v>
      </c>
      <c r="AD134" s="8" t="e">
        <f t="shared" si="149"/>
        <v>#NUM!</v>
      </c>
      <c r="AE134" s="12" t="str">
        <f t="shared" si="150"/>
        <v>0.0647185027438426-0.795688655478324i</v>
      </c>
      <c r="AF134" s="12">
        <f t="shared" si="151"/>
        <v>6.4718502743842596E-2</v>
      </c>
      <c r="AG134" s="18">
        <f t="shared" si="152"/>
        <v>-0.79568865547832401</v>
      </c>
      <c r="AH134" s="23">
        <f t="shared" si="153"/>
        <v>2.5317532970969276</v>
      </c>
      <c r="AI134" s="9">
        <f t="shared" si="154"/>
        <v>4.0342138423258609</v>
      </c>
      <c r="AJ134" s="8">
        <f t="shared" si="155"/>
        <v>1.1346656920333382</v>
      </c>
      <c r="AK134" s="8" t="e">
        <f t="shared" si="156"/>
        <v>#NUM!</v>
      </c>
      <c r="AL134" s="12" t="str">
        <f t="shared" si="157"/>
        <v>0.0636051188039881-0.78200003580119i</v>
      </c>
      <c r="AM134" s="12">
        <f t="shared" si="158"/>
        <v>6.36051188039881E-2</v>
      </c>
      <c r="AN134" s="18">
        <f t="shared" si="159"/>
        <v>-0.78200003580119004</v>
      </c>
      <c r="AO134" s="23">
        <f t="shared" si="160"/>
        <v>2.4273481807690396</v>
      </c>
      <c r="AP134" s="9">
        <f t="shared" si="161"/>
        <v>3.8513207634887916</v>
      </c>
      <c r="AQ134" s="8">
        <f t="shared" si="162"/>
        <v>1.0878740462178302</v>
      </c>
      <c r="AR134" s="8" t="e">
        <f t="shared" si="163"/>
        <v>#NUM!</v>
      </c>
      <c r="AS134" s="12" t="str">
        <f t="shared" si="164"/>
        <v>0.0624839417070032-0.768215602307974i</v>
      </c>
      <c r="AT134" s="12">
        <f t="shared" si="165"/>
        <v>6.24839417070032E-2</v>
      </c>
      <c r="AU134" s="18">
        <f t="shared" si="166"/>
        <v>-0.76821560230797403</v>
      </c>
      <c r="AV134" s="23">
        <f t="shared" si="167"/>
        <v>2.32724855041719</v>
      </c>
      <c r="AW134" s="9">
        <f t="shared" si="168"/>
        <v>3.6684276846517219</v>
      </c>
      <c r="AX134" s="8">
        <f t="shared" si="169"/>
        <v>1.0430120067467252</v>
      </c>
      <c r="AY134" s="8" t="e">
        <f t="shared" si="170"/>
        <v>#NUM!</v>
      </c>
      <c r="AZ134" s="12" t="str">
        <f t="shared" si="171"/>
        <v>0.0613558932891436-0.754346688614563i</v>
      </c>
      <c r="BA134" s="12">
        <f t="shared" si="172"/>
        <v>6.13558932891436E-2</v>
      </c>
      <c r="BB134" s="18">
        <f t="shared" si="173"/>
        <v>-0.754346688614563</v>
      </c>
    </row>
    <row r="135" spans="1:54" ht="18.75" customHeight="1" x14ac:dyDescent="0.15">
      <c r="A135" s="8">
        <f>BFU725F_2V_5mA_S_N!B149*1000000</f>
        <v>13200000000</v>
      </c>
      <c r="B135" s="7">
        <f t="shared" si="131"/>
        <v>13.2</v>
      </c>
      <c r="C135" s="6" t="str">
        <f>COMPLEX(BFU725F_2V_5mA_S_N!C149*COS(BFU725F_2V_5mA_S_N!D149*PI()/180),BFU725F_2V_5mA_S_N!C149*SIN(BFU725F_2V_5mA_S_N!D149*PI()/180))</f>
        <v>0.077777993858852+0.745011051777953i</v>
      </c>
      <c r="D135" s="6" t="str">
        <f>COMPLEX(BFU725F_2V_5mA_S_N!E149*COS(BFU725F_2V_5mA_S_N!F149*PI()/180),BFU725F_2V_5mA_S_N!E149*SIN(BFU725F_2V_5mA_S_N!F149*PI()/180))</f>
        <v>1.37304468181462-1.39673270948331i</v>
      </c>
      <c r="E135" s="6" t="str">
        <f>COMPLEX(BFU725F_2V_5mA_S_N!G149*COS(BFU725F_2V_5mA_S_N!H149*PI()/180),BFU725F_2V_5mA_S_N!G149*SIN(BFU725F_2V_5mA_S_N!H149*PI()/180))</f>
        <v>0.114544560473999-0.0389941491228918i</v>
      </c>
      <c r="F135" s="5" t="str">
        <f>COMPLEX(BFU725F_2V_5mA_S_N!I149*COS(BFU725F_2V_5mA_S_N!J149*PI()/180),BFU725F_2V_5mA_S_N!I149*SIN(BFU725F_2V_5mA_S_N!J149*PI()/180))</f>
        <v>-0.0898181810276879+0.41789669531701i</v>
      </c>
      <c r="G135" s="4" t="str">
        <f t="shared" si="132"/>
        <v>0.077777993858852-0.745011051777953i</v>
      </c>
      <c r="H135" s="4" t="str">
        <f t="shared" si="133"/>
        <v>-0.0898181810276879-0.41789669531701i</v>
      </c>
      <c r="I135" s="4">
        <f t="shared" si="139"/>
        <v>0.7490599999999995</v>
      </c>
      <c r="J135" s="4">
        <f t="shared" si="140"/>
        <v>0.42744000000000049</v>
      </c>
      <c r="K135" s="8">
        <f t="shared" si="134"/>
        <v>2.2783760068648196</v>
      </c>
      <c r="L135" s="8">
        <f t="shared" si="174"/>
        <v>3.5762539851001103</v>
      </c>
      <c r="M135" s="8">
        <f t="shared" si="135"/>
        <v>1.2235483432877448</v>
      </c>
      <c r="N135" s="8">
        <f t="shared" si="175"/>
        <v>0.87621133318646449</v>
      </c>
      <c r="O135" s="8">
        <f t="shared" si="141"/>
        <v>3.8361139599999996</v>
      </c>
      <c r="P135" s="8">
        <f t="shared" si="176"/>
        <v>5.8389150034013131</v>
      </c>
      <c r="Q135" s="8">
        <f t="shared" si="136"/>
        <v>10.693947118071257</v>
      </c>
      <c r="R135" s="8">
        <f t="shared" si="177"/>
        <v>10.291380321687889</v>
      </c>
      <c r="S135" s="11">
        <f t="shared" si="143"/>
        <v>-0.16474920297997803</v>
      </c>
      <c r="T135" s="23">
        <f t="shared" si="144"/>
        <v>2.7542287033381676</v>
      </c>
      <c r="U135" s="9">
        <f t="shared" si="145"/>
        <v>4.4000000000000012</v>
      </c>
      <c r="V135" s="8">
        <f t="shared" si="137"/>
        <v>1.208856086545675</v>
      </c>
      <c r="W135" s="8" t="e">
        <f t="shared" si="178"/>
        <v>#NUM!</v>
      </c>
      <c r="X135" s="12" t="str">
        <f t="shared" si="142"/>
        <v>0.0841599307546781-0.806141627191976i</v>
      </c>
      <c r="Y135" s="12">
        <f t="shared" si="179"/>
        <v>8.4159930754678106E-2</v>
      </c>
      <c r="Z135" s="18">
        <f t="shared" si="138"/>
        <v>-0.80614162719197602</v>
      </c>
      <c r="AA135" s="23">
        <f t="shared" si="146"/>
        <v>2.6517042195954175</v>
      </c>
      <c r="AB135" s="9">
        <f t="shared" si="147"/>
        <v>4.2352507970200231</v>
      </c>
      <c r="AC135" s="8">
        <f t="shared" si="148"/>
        <v>1.1638571559767783</v>
      </c>
      <c r="AD135" s="8" t="e">
        <f t="shared" si="149"/>
        <v>#NUM!</v>
      </c>
      <c r="AE135" s="12" t="str">
        <f t="shared" si="150"/>
        <v>0.082900688520297-0.79407974008311i</v>
      </c>
      <c r="AF135" s="12">
        <f t="shared" si="151"/>
        <v>8.2900688520297E-2</v>
      </c>
      <c r="AG135" s="18">
        <f t="shared" si="152"/>
        <v>-0.79407974008311</v>
      </c>
      <c r="AH135" s="23">
        <f t="shared" si="153"/>
        <v>2.5529961472327307</v>
      </c>
      <c r="AI135" s="9">
        <f t="shared" si="154"/>
        <v>4.0705015940400449</v>
      </c>
      <c r="AJ135" s="8">
        <f t="shared" si="155"/>
        <v>1.1205332831545241</v>
      </c>
      <c r="AK135" s="8" t="e">
        <f t="shared" si="156"/>
        <v>#NUM!</v>
      </c>
      <c r="AL135" s="12" t="str">
        <f t="shared" si="157"/>
        <v>0.0816320452795023-0.781927803677157i</v>
      </c>
      <c r="AM135" s="12">
        <f t="shared" si="158"/>
        <v>8.1632045279502297E-2</v>
      </c>
      <c r="AN135" s="18">
        <f t="shared" si="159"/>
        <v>-0.78192780367715697</v>
      </c>
      <c r="AO135" s="23">
        <f t="shared" si="160"/>
        <v>2.4579624226640244</v>
      </c>
      <c r="AP135" s="9">
        <f t="shared" si="161"/>
        <v>3.9057523910600667</v>
      </c>
      <c r="AQ135" s="8">
        <f t="shared" si="162"/>
        <v>1.0788221150758721</v>
      </c>
      <c r="AR135" s="8" t="e">
        <f t="shared" si="163"/>
        <v>#NUM!</v>
      </c>
      <c r="AS135" s="12" t="str">
        <f t="shared" si="164"/>
        <v>0.0803548179170042-0.769693642656995i</v>
      </c>
      <c r="AT135" s="12">
        <f t="shared" si="165"/>
        <v>8.0354817917004204E-2</v>
      </c>
      <c r="AU135" s="18">
        <f t="shared" si="166"/>
        <v>-0.76969364265699503</v>
      </c>
      <c r="AV135" s="23">
        <f t="shared" si="167"/>
        <v>2.3664662705335648</v>
      </c>
      <c r="AW135" s="9">
        <f t="shared" si="168"/>
        <v>3.7410031880800885</v>
      </c>
      <c r="AX135" s="8">
        <f t="shared" si="169"/>
        <v>1.0386636197902921</v>
      </c>
      <c r="AY135" s="8" t="e">
        <f t="shared" si="170"/>
        <v>#NUM!</v>
      </c>
      <c r="AZ135" s="12" t="str">
        <f t="shared" si="171"/>
        <v>0.0790698468351557-0.757385306973646i</v>
      </c>
      <c r="BA135" s="12">
        <f t="shared" si="172"/>
        <v>7.9069846835155694E-2</v>
      </c>
      <c r="BB135" s="18">
        <f t="shared" si="173"/>
        <v>-0.75738530697364603</v>
      </c>
    </row>
    <row r="136" spans="1:54" ht="18.75" customHeight="1" x14ac:dyDescent="0.15">
      <c r="A136" s="8">
        <f>BFU725F_2V_5mA_S_N!B150*1000000</f>
        <v>13400000000</v>
      </c>
      <c r="B136" s="7">
        <f t="shared" si="131"/>
        <v>13.4</v>
      </c>
      <c r="C136" s="6" t="str">
        <f>COMPLEX(BFU725F_2V_5mA_S_N!C150*COS(BFU725F_2V_5mA_S_N!D150*PI()/180),BFU725F_2V_5mA_S_N!C150*SIN(BFU725F_2V_5mA_S_N!D150*PI()/180))</f>
        <v>0.104788994636872+0.745612439678278i</v>
      </c>
      <c r="D136" s="6" t="str">
        <f>COMPLEX(BFU725F_2V_5mA_S_N!E150*COS(BFU725F_2V_5mA_S_N!F150*PI()/180),BFU725F_2V_5mA_S_N!E150*SIN(BFU725F_2V_5mA_S_N!F150*PI()/180))</f>
        <v>1.29344496226016-1.43500443887948i</v>
      </c>
      <c r="E136" s="6" t="str">
        <f>COMPLEX(BFU725F_2V_5mA_S_N!G150*COS(BFU725F_2V_5mA_S_N!H150*PI()/180),BFU725F_2V_5mA_S_N!G150*SIN(BFU725F_2V_5mA_S_N!H150*PI()/180))</f>
        <v>0.115122306925083-0.042653573686704i</v>
      </c>
      <c r="F136" s="5" t="str">
        <f>COMPLEX(BFU725F_2V_5mA_S_N!I150*COS(BFU725F_2V_5mA_S_N!J150*PI()/180),BFU725F_2V_5mA_S_N!I150*SIN(BFU725F_2V_5mA_S_N!J150*PI()/180))</f>
        <v>-0.0727720010637425+0.433473929390429i</v>
      </c>
      <c r="G136" s="4" t="str">
        <f t="shared" si="132"/>
        <v>0.104788994636872-0.745612439678278i</v>
      </c>
      <c r="H136" s="4" t="str">
        <f t="shared" si="133"/>
        <v>-0.0727720010637425-0.433473929390429i</v>
      </c>
      <c r="I136" s="4">
        <f t="shared" si="139"/>
        <v>0.75294000000000016</v>
      </c>
      <c r="J136" s="4">
        <f t="shared" si="140"/>
        <v>0.43953999999999993</v>
      </c>
      <c r="K136" s="8">
        <f t="shared" si="134"/>
        <v>2.3090349774290133</v>
      </c>
      <c r="L136" s="8">
        <f t="shared" si="174"/>
        <v>3.6343051169125933</v>
      </c>
      <c r="M136" s="8">
        <f t="shared" si="135"/>
        <v>1.2394575023217604</v>
      </c>
      <c r="N136" s="8">
        <f t="shared" si="175"/>
        <v>0.9323164056446015</v>
      </c>
      <c r="O136" s="8">
        <f t="shared" si="141"/>
        <v>3.7322376099999981</v>
      </c>
      <c r="P136" s="8">
        <f t="shared" si="176"/>
        <v>5.7196928497449786</v>
      </c>
      <c r="Q136" s="8">
        <f t="shared" si="136"/>
        <v>10.681480137162369</v>
      </c>
      <c r="R136" s="8">
        <f t="shared" si="177"/>
        <v>10.286314372302174</v>
      </c>
      <c r="S136" s="11">
        <f t="shared" si="143"/>
        <v>-0.15313897661748141</v>
      </c>
      <c r="T136" s="23">
        <f t="shared" si="144"/>
        <v>2.7542287033381672</v>
      </c>
      <c r="U136" s="9">
        <f t="shared" si="145"/>
        <v>4.4000000000000004</v>
      </c>
      <c r="V136" s="8">
        <f t="shared" si="137"/>
        <v>1.1928051026775062</v>
      </c>
      <c r="W136" s="8" t="e">
        <f t="shared" si="178"/>
        <v>#NUM!</v>
      </c>
      <c r="X136" s="12" t="str">
        <f t="shared" si="142"/>
        <v>0.112676738337377-0.801736652382774i</v>
      </c>
      <c r="Y136" s="12">
        <f t="shared" si="179"/>
        <v>0.112676738337377</v>
      </c>
      <c r="Z136" s="18">
        <f t="shared" si="138"/>
        <v>-0.80173665238277403</v>
      </c>
      <c r="AA136" s="23">
        <f t="shared" si="146"/>
        <v>2.6588026461999688</v>
      </c>
      <c r="AB136" s="9">
        <f t="shared" si="147"/>
        <v>4.246861023382519</v>
      </c>
      <c r="AC136" s="8">
        <f t="shared" si="148"/>
        <v>1.1514778564161912</v>
      </c>
      <c r="AD136" s="8" t="e">
        <f t="shared" si="149"/>
        <v>#NUM!</v>
      </c>
      <c r="AE136" s="12" t="str">
        <f t="shared" si="150"/>
        <v>0.111119731025024-0.790657969694934i</v>
      </c>
      <c r="AF136" s="12">
        <f t="shared" si="151"/>
        <v>0.111119731025024</v>
      </c>
      <c r="AG136" s="18">
        <f t="shared" si="152"/>
        <v>-0.79065796969493396</v>
      </c>
      <c r="AH136" s="23">
        <f t="shared" si="153"/>
        <v>2.5666828258931216</v>
      </c>
      <c r="AI136" s="9">
        <f t="shared" si="154"/>
        <v>4.0937220467650377</v>
      </c>
      <c r="AJ136" s="8">
        <f t="shared" si="155"/>
        <v>1.1115824796863776</v>
      </c>
      <c r="AK136" s="8" t="e">
        <f t="shared" si="156"/>
        <v>#NUM!</v>
      </c>
      <c r="AL136" s="12" t="str">
        <f t="shared" si="157"/>
        <v>0.109551576289997-0.779499968973305i</v>
      </c>
      <c r="AM136" s="12">
        <f t="shared" si="158"/>
        <v>0.109551576289997</v>
      </c>
      <c r="AN136" s="18">
        <f t="shared" si="159"/>
        <v>-0.77949996897330498</v>
      </c>
      <c r="AO136" s="23">
        <f t="shared" si="160"/>
        <v>2.477754690875702</v>
      </c>
      <c r="AP136" s="9">
        <f t="shared" si="161"/>
        <v>3.9405830701475559</v>
      </c>
      <c r="AQ136" s="8">
        <f t="shared" si="162"/>
        <v>1.0730693623509113</v>
      </c>
      <c r="AR136" s="8" t="e">
        <f t="shared" si="163"/>
        <v>#NUM!</v>
      </c>
      <c r="AS136" s="12" t="str">
        <f t="shared" si="164"/>
        <v>0.107973138910836-0.76826880343695i</v>
      </c>
      <c r="AT136" s="12">
        <f t="shared" si="165"/>
        <v>0.107973138910836</v>
      </c>
      <c r="AU136" s="18">
        <f t="shared" si="166"/>
        <v>-0.76826880343695003</v>
      </c>
      <c r="AV136" s="23">
        <f t="shared" si="167"/>
        <v>2.3919076584853372</v>
      </c>
      <c r="AW136" s="9">
        <f t="shared" si="168"/>
        <v>3.7874440935300746</v>
      </c>
      <c r="AX136" s="8">
        <f t="shared" si="169"/>
        <v>1.0358906131203773</v>
      </c>
      <c r="AY136" s="8" t="e">
        <f t="shared" si="170"/>
        <v>#NUM!</v>
      </c>
      <c r="AZ136" s="12" t="str">
        <f t="shared" si="171"/>
        <v>0.106385307903443-0.756970798762683i</v>
      </c>
      <c r="BA136" s="12">
        <f t="shared" si="172"/>
        <v>0.106385307903443</v>
      </c>
      <c r="BB136" s="18">
        <f t="shared" si="173"/>
        <v>-0.75697079876268303</v>
      </c>
    </row>
    <row r="137" spans="1:54" ht="18.75" customHeight="1" x14ac:dyDescent="0.15">
      <c r="A137" s="8">
        <f>BFU725F_2V_5mA_S_N!B151*1000000</f>
        <v>13600000000</v>
      </c>
      <c r="B137" s="7">
        <f t="shared" si="131"/>
        <v>13.6</v>
      </c>
      <c r="C137" s="6" t="str">
        <f>COMPLEX(BFU725F_2V_5mA_S_N!C151*COS(BFU725F_2V_5mA_S_N!D151*PI()/180),BFU725F_2V_5mA_S_N!C151*SIN(BFU725F_2V_5mA_S_N!D151*PI()/180))</f>
        <v>0.134591486032496+0.748028029880943i</v>
      </c>
      <c r="D137" s="6" t="str">
        <f>COMPLEX(BFU725F_2V_5mA_S_N!E151*COS(BFU725F_2V_5mA_S_N!F151*PI()/180),BFU725F_2V_5mA_S_N!E151*SIN(BFU725F_2V_5mA_S_N!F151*PI()/180))</f>
        <v>1.19664680730066-1.4490703601196i</v>
      </c>
      <c r="E137" s="6" t="str">
        <f>COMPLEX(BFU725F_2V_5mA_S_N!G151*COS(BFU725F_2V_5mA_S_N!H151*PI()/180),BFU725F_2V_5mA_S_N!G151*SIN(BFU725F_2V_5mA_S_N!H151*PI()/180))</f>
        <v>0.114826561676066-0.0461134289947355i</v>
      </c>
      <c r="F137" s="5" t="str">
        <f>COMPLEX(BFU725F_2V_5mA_S_N!I151*COS(BFU725F_2V_5mA_S_N!J151*PI()/180),BFU725F_2V_5mA_S_N!I151*SIN(BFU725F_2V_5mA_S_N!J151*PI()/180))</f>
        <v>-0.056974034227592+0.452265480690085i</v>
      </c>
      <c r="G137" s="4" t="str">
        <f t="shared" si="132"/>
        <v>0.134591486032496-0.748028029880943i</v>
      </c>
      <c r="H137" s="4" t="str">
        <f t="shared" si="133"/>
        <v>-0.056974034227592-0.452265480690085i</v>
      </c>
      <c r="I137" s="4">
        <f t="shared" si="139"/>
        <v>0.76004000000000027</v>
      </c>
      <c r="J137" s="4">
        <f t="shared" si="140"/>
        <v>0.45584000000000052</v>
      </c>
      <c r="K137" s="8">
        <f t="shared" si="134"/>
        <v>2.3677650660616516</v>
      </c>
      <c r="L137" s="8">
        <f t="shared" si="174"/>
        <v>3.7433860870346019</v>
      </c>
      <c r="M137" s="8">
        <f t="shared" si="135"/>
        <v>1.2622917323664276</v>
      </c>
      <c r="N137" s="8">
        <f t="shared" si="175"/>
        <v>1.0115973772510265</v>
      </c>
      <c r="O137" s="8">
        <f t="shared" si="141"/>
        <v>3.5317684900000108</v>
      </c>
      <c r="P137" s="8">
        <f t="shared" si="176"/>
        <v>5.4799222751856069</v>
      </c>
      <c r="Q137" s="8">
        <f t="shared" si="136"/>
        <v>10.555785923846372</v>
      </c>
      <c r="R137" s="8">
        <f t="shared" si="177"/>
        <v>10.234905739471236</v>
      </c>
      <c r="S137" s="11">
        <f t="shared" si="143"/>
        <v>-0.1313227825930797</v>
      </c>
      <c r="T137" s="23">
        <f t="shared" si="144"/>
        <v>2.7542287033381676</v>
      </c>
      <c r="U137" s="9">
        <f t="shared" si="145"/>
        <v>4.4000000000000012</v>
      </c>
      <c r="V137" s="8">
        <f t="shared" si="137"/>
        <v>1.163218742778112</v>
      </c>
      <c r="W137" s="8" t="e">
        <f t="shared" si="178"/>
        <v>#NUM!</v>
      </c>
      <c r="X137" s="12" t="str">
        <f t="shared" si="142"/>
        <v>0.143069976456405-0.795149498519977i</v>
      </c>
      <c r="Y137" s="12">
        <f t="shared" si="179"/>
        <v>0.14306997645640501</v>
      </c>
      <c r="Z137" s="18">
        <f t="shared" si="138"/>
        <v>-0.79514949851997696</v>
      </c>
      <c r="AA137" s="23">
        <f t="shared" si="146"/>
        <v>2.6721923831393517</v>
      </c>
      <c r="AB137" s="9">
        <f t="shared" si="147"/>
        <v>4.2686772174069212</v>
      </c>
      <c r="AC137" s="8">
        <f t="shared" si="148"/>
        <v>1.1285715890656585</v>
      </c>
      <c r="AD137" s="8" t="e">
        <f t="shared" si="149"/>
        <v>#NUM!</v>
      </c>
      <c r="AE137" s="12" t="str">
        <f t="shared" si="150"/>
        <v>0.141394638953019-0.785838364145989i</v>
      </c>
      <c r="AF137" s="12">
        <f t="shared" si="151"/>
        <v>0.14139463895301899</v>
      </c>
      <c r="AG137" s="18">
        <f t="shared" si="152"/>
        <v>-0.78583836414598895</v>
      </c>
      <c r="AH137" s="23">
        <f t="shared" si="153"/>
        <v>2.5925995629387777</v>
      </c>
      <c r="AI137" s="9">
        <f t="shared" si="154"/>
        <v>4.1373544348138411</v>
      </c>
      <c r="AJ137" s="8">
        <f t="shared" si="155"/>
        <v>1.0949564211837526</v>
      </c>
      <c r="AK137" s="8" t="e">
        <f t="shared" si="156"/>
        <v>#NUM!</v>
      </c>
      <c r="AL137" s="12" t="str">
        <f t="shared" si="157"/>
        <v>0.139708440341056-0.7764668662684i</v>
      </c>
      <c r="AM137" s="12">
        <f t="shared" si="158"/>
        <v>0.13970844034105601</v>
      </c>
      <c r="AN137" s="18">
        <f t="shared" si="159"/>
        <v>-0.7764668662684</v>
      </c>
      <c r="AO137" s="23">
        <f t="shared" si="160"/>
        <v>2.5153774616532982</v>
      </c>
      <c r="AP137" s="9">
        <f t="shared" si="161"/>
        <v>4.0060316522207611</v>
      </c>
      <c r="AQ137" s="8">
        <f t="shared" si="162"/>
        <v>1.0623425008280796</v>
      </c>
      <c r="AR137" s="8" t="e">
        <f t="shared" si="163"/>
        <v>#NUM!</v>
      </c>
      <c r="AS137" s="12" t="str">
        <f t="shared" si="164"/>
        <v>0.138012052784879-0.767038740619689i</v>
      </c>
      <c r="AT137" s="12">
        <f t="shared" si="165"/>
        <v>0.13801205278487899</v>
      </c>
      <c r="AU137" s="18">
        <f t="shared" si="166"/>
        <v>-0.76703874061968902</v>
      </c>
      <c r="AV137" s="23">
        <f t="shared" si="167"/>
        <v>2.4404554660270921</v>
      </c>
      <c r="AW137" s="9">
        <f t="shared" si="168"/>
        <v>3.8747088696276815</v>
      </c>
      <c r="AX137" s="8">
        <f t="shared" si="169"/>
        <v>1.0307000052527795</v>
      </c>
      <c r="AY137" s="8" t="e">
        <f t="shared" si="170"/>
        <v>#NUM!</v>
      </c>
      <c r="AZ137" s="12" t="str">
        <f t="shared" si="171"/>
        <v>0.136306165963898-0.75755782027685i</v>
      </c>
      <c r="BA137" s="12">
        <f t="shared" si="172"/>
        <v>0.136306165963898</v>
      </c>
      <c r="BB137" s="18">
        <f t="shared" si="173"/>
        <v>-0.75755782027685004</v>
      </c>
    </row>
    <row r="138" spans="1:54" ht="18.75" customHeight="1" x14ac:dyDescent="0.15">
      <c r="A138" s="8">
        <f>BFU725F_2V_5mA_S_N!B152*1000000</f>
        <v>13800000000</v>
      </c>
      <c r="B138" s="7">
        <f t="shared" si="131"/>
        <v>13.8</v>
      </c>
      <c r="C138" s="6" t="str">
        <f>COMPLEX(BFU725F_2V_5mA_S_N!C152*COS(BFU725F_2V_5mA_S_N!D152*PI()/180),BFU725F_2V_5mA_S_N!C152*SIN(BFU725F_2V_5mA_S_N!D152*PI()/180))</f>
        <v>0.162947445802748+0.745468949592376i</v>
      </c>
      <c r="D138" s="6" t="str">
        <f>COMPLEX(BFU725F_2V_5mA_S_N!E152*COS(BFU725F_2V_5mA_S_N!F152*PI()/180),BFU725F_2V_5mA_S_N!E152*SIN(BFU725F_2V_5mA_S_N!F152*PI()/180))</f>
        <v>1.10762557842787-1.45924280982033i</v>
      </c>
      <c r="E138" s="6" t="str">
        <f>COMPLEX(BFU725F_2V_5mA_S_N!G152*COS(BFU725F_2V_5mA_S_N!H152*PI()/180),BFU725F_2V_5mA_S_N!G152*SIN(BFU725F_2V_5mA_S_N!H152*PI()/180))</f>
        <v>0.115087268108025-0.0487331624197678i</v>
      </c>
      <c r="F138" s="5" t="str">
        <f>COMPLEX(BFU725F_2V_5mA_S_N!I152*COS(BFU725F_2V_5mA_S_N!J152*PI()/180),BFU725F_2V_5mA_S_N!I152*SIN(BFU725F_2V_5mA_S_N!J152*PI()/180))</f>
        <v>-0.035753900495177+0.467865847759142i</v>
      </c>
      <c r="G138" s="4" t="str">
        <f t="shared" si="132"/>
        <v>0.162947445802748-0.745468949592376i</v>
      </c>
      <c r="H138" s="4" t="str">
        <f t="shared" si="133"/>
        <v>-0.035753900495177-0.467865847759142i</v>
      </c>
      <c r="I138" s="4">
        <f t="shared" si="139"/>
        <v>0.76306999999999992</v>
      </c>
      <c r="J138" s="4">
        <f t="shared" si="140"/>
        <v>0.46922999999999959</v>
      </c>
      <c r="K138" s="8">
        <f t="shared" si="134"/>
        <v>2.3939241719984419</v>
      </c>
      <c r="L138" s="8">
        <f t="shared" si="174"/>
        <v>3.791103899282851</v>
      </c>
      <c r="M138" s="8">
        <f t="shared" si="135"/>
        <v>1.2823419345505132</v>
      </c>
      <c r="N138" s="8">
        <f t="shared" si="175"/>
        <v>1.0800384459622334</v>
      </c>
      <c r="O138" s="8">
        <f t="shared" si="141"/>
        <v>3.356224000000005</v>
      </c>
      <c r="P138" s="8">
        <f t="shared" si="176"/>
        <v>5.2585093866366384</v>
      </c>
      <c r="Q138" s="8">
        <f t="shared" si="136"/>
        <v>10.303034953422465</v>
      </c>
      <c r="R138" s="8">
        <f t="shared" si="177"/>
        <v>10.129651731881722</v>
      </c>
      <c r="S138" s="11">
        <f t="shared" si="143"/>
        <v>-0.12177922014342987</v>
      </c>
      <c r="T138" s="23">
        <f t="shared" si="144"/>
        <v>2.7542287033381672</v>
      </c>
      <c r="U138" s="9">
        <f t="shared" si="145"/>
        <v>4.4000000000000004</v>
      </c>
      <c r="V138" s="8">
        <f t="shared" si="137"/>
        <v>1.1505079131386788</v>
      </c>
      <c r="W138" s="8" t="e">
        <f t="shared" si="178"/>
        <v>#NUM!</v>
      </c>
      <c r="X138" s="12" t="str">
        <f t="shared" si="142"/>
        <v>0.172366612447406-0.788560734370203i</v>
      </c>
      <c r="Y138" s="12">
        <f t="shared" si="179"/>
        <v>0.172366612447406</v>
      </c>
      <c r="Z138" s="18">
        <f t="shared" si="138"/>
        <v>-0.78856073437020302</v>
      </c>
      <c r="AA138" s="23">
        <f t="shared" si="146"/>
        <v>2.67807094639398</v>
      </c>
      <c r="AB138" s="9">
        <f t="shared" si="147"/>
        <v>4.2782207798565706</v>
      </c>
      <c r="AC138" s="8">
        <f t="shared" si="148"/>
        <v>1.1186949769417021</v>
      </c>
      <c r="AD138" s="8" t="e">
        <f t="shared" si="149"/>
        <v>#NUM!</v>
      </c>
      <c r="AE138" s="12" t="str">
        <f t="shared" si="150"/>
        <v>0.170504382944111-0.780041212846671i</v>
      </c>
      <c r="AF138" s="12">
        <f t="shared" si="151"/>
        <v>0.17050438294411099</v>
      </c>
      <c r="AG138" s="18">
        <f t="shared" si="152"/>
        <v>-0.78004121284667105</v>
      </c>
      <c r="AH138" s="23">
        <f t="shared" si="153"/>
        <v>2.6040190435989925</v>
      </c>
      <c r="AI138" s="9">
        <f t="shared" si="154"/>
        <v>4.1564415597131408</v>
      </c>
      <c r="AJ138" s="8">
        <f t="shared" si="155"/>
        <v>1.0877617069320804</v>
      </c>
      <c r="AK138" s="8" t="e">
        <f t="shared" si="156"/>
        <v>#NUM!</v>
      </c>
      <c r="AL138" s="12" t="str">
        <f t="shared" si="157"/>
        <v>0.16863070632443-0.771469321862628i</v>
      </c>
      <c r="AM138" s="12">
        <f t="shared" si="158"/>
        <v>0.16863070632443</v>
      </c>
      <c r="AN138" s="18">
        <f t="shared" si="159"/>
        <v>-0.77146932186262795</v>
      </c>
      <c r="AO138" s="23">
        <f t="shared" si="160"/>
        <v>2.5320147655373759</v>
      </c>
      <c r="AP138" s="9">
        <f t="shared" si="161"/>
        <v>4.034662339569711</v>
      </c>
      <c r="AQ138" s="8">
        <f t="shared" si="162"/>
        <v>1.0576837792751206</v>
      </c>
      <c r="AR138" s="8" t="e">
        <f t="shared" si="163"/>
        <v>#NUM!</v>
      </c>
      <c r="AS138" s="12" t="str">
        <f t="shared" si="164"/>
        <v>0.166746219915555-0.762847977128907i</v>
      </c>
      <c r="AT138" s="12">
        <f t="shared" si="165"/>
        <v>0.16674621991555499</v>
      </c>
      <c r="AU138" s="18">
        <f t="shared" si="166"/>
        <v>-0.76284797712890695</v>
      </c>
      <c r="AV138" s="23">
        <f t="shared" si="167"/>
        <v>2.4620014929071208</v>
      </c>
      <c r="AW138" s="9">
        <f t="shared" si="168"/>
        <v>3.9128831194262808</v>
      </c>
      <c r="AX138" s="8">
        <f t="shared" si="169"/>
        <v>1.028437542719596</v>
      </c>
      <c r="AY138" s="8" t="e">
        <f t="shared" si="170"/>
        <v>#NUM!</v>
      </c>
      <c r="AZ138" s="12" t="str">
        <f t="shared" si="171"/>
        <v>0.164851576964252-0.754180167186856i</v>
      </c>
      <c r="BA138" s="12">
        <f t="shared" si="172"/>
        <v>0.16485157696425201</v>
      </c>
      <c r="BB138" s="18">
        <f t="shared" si="173"/>
        <v>-0.75418016718685599</v>
      </c>
    </row>
    <row r="139" spans="1:54" ht="18.75" customHeight="1" x14ac:dyDescent="0.15">
      <c r="A139" s="8">
        <f>BFU725F_2V_5mA_S_N!B153*1000000</f>
        <v>14000000000</v>
      </c>
      <c r="B139" s="7">
        <f t="shared" si="131"/>
        <v>14</v>
      </c>
      <c r="C139" s="6" t="str">
        <f>COMPLEX(BFU725F_2V_5mA_S_N!C153*COS(BFU725F_2V_5mA_S_N!D153*PI()/180),BFU725F_2V_5mA_S_N!C153*SIN(BFU725F_2V_5mA_S_N!D153*PI()/180))</f>
        <v>0.188262180534102+0.751167565447647i</v>
      </c>
      <c r="D139" s="6" t="str">
        <f>COMPLEX(BFU725F_2V_5mA_S_N!E153*COS(BFU725F_2V_5mA_S_N!F153*PI()/180),BFU725F_2V_5mA_S_N!E153*SIN(BFU725F_2V_5mA_S_N!F153*PI()/180))</f>
        <v>1.02620661225614-1.46394290495285i</v>
      </c>
      <c r="E139" s="6" t="str">
        <f>COMPLEX(BFU725F_2V_5mA_S_N!G153*COS(BFU725F_2V_5mA_S_N!H153*PI()/180),BFU725F_2V_5mA_S_N!G153*SIN(BFU725F_2V_5mA_S_N!H153*PI()/180))</f>
        <v>0.1143710277726-0.0528226126411699i</v>
      </c>
      <c r="F139" s="5" t="str">
        <f>COMPLEX(BFU725F_2V_5mA_S_N!I153*COS(BFU725F_2V_5mA_S_N!J153*PI()/180),BFU725F_2V_5mA_S_N!I153*SIN(BFU725F_2V_5mA_S_N!J153*PI()/180))</f>
        <v>-0.0161488649883032+0.484250807495031i</v>
      </c>
      <c r="G139" s="4" t="str">
        <f t="shared" si="132"/>
        <v>0.188262180534102-0.751167565447647i</v>
      </c>
      <c r="H139" s="4" t="str">
        <f t="shared" si="133"/>
        <v>-0.0161488649883032-0.484250807495031i</v>
      </c>
      <c r="I139" s="4">
        <f t="shared" si="139"/>
        <v>0.77439999999999998</v>
      </c>
      <c r="J139" s="4">
        <f t="shared" si="140"/>
        <v>0.48452000000000006</v>
      </c>
      <c r="K139" s="8">
        <f t="shared" si="134"/>
        <v>2.4980974489828549</v>
      </c>
      <c r="L139" s="8">
        <f t="shared" si="174"/>
        <v>3.9760937588361052</v>
      </c>
      <c r="M139" s="8">
        <f t="shared" si="135"/>
        <v>1.306778941266143</v>
      </c>
      <c r="N139" s="8">
        <f t="shared" si="175"/>
        <v>1.1620212720713339</v>
      </c>
      <c r="O139" s="8">
        <f t="shared" si="141"/>
        <v>3.1962288400000127</v>
      </c>
      <c r="P139" s="8">
        <f t="shared" si="176"/>
        <v>5.0463786588330839</v>
      </c>
      <c r="Q139" s="8">
        <f t="shared" si="136"/>
        <v>10.43396484132567</v>
      </c>
      <c r="R139" s="8">
        <f t="shared" si="177"/>
        <v>10.18449368974052</v>
      </c>
      <c r="S139" s="11">
        <f t="shared" si="143"/>
        <v>-8.4781248232779036E-2</v>
      </c>
      <c r="T139" s="23">
        <f t="shared" si="144"/>
        <v>2.7542287033381663</v>
      </c>
      <c r="U139" s="9">
        <f t="shared" si="145"/>
        <v>4.3999999999999995</v>
      </c>
      <c r="V139" s="8">
        <f t="shared" si="137"/>
        <v>1.1025305295674512</v>
      </c>
      <c r="W139" s="8" t="e">
        <f t="shared" si="178"/>
        <v>#NUM!</v>
      </c>
      <c r="X139" s="12" t="str">
        <f t="shared" si="142"/>
        <v>0.195541523733346-0.780212201462809i</v>
      </c>
      <c r="Y139" s="12">
        <f t="shared" si="179"/>
        <v>0.19554152373334599</v>
      </c>
      <c r="Z139" s="18">
        <f t="shared" si="138"/>
        <v>-0.78021220146280901</v>
      </c>
      <c r="AA139" s="23">
        <f t="shared" si="146"/>
        <v>2.700983151949973</v>
      </c>
      <c r="AB139" s="9">
        <f t="shared" si="147"/>
        <v>4.3152187517672207</v>
      </c>
      <c r="AC139" s="8">
        <f t="shared" si="148"/>
        <v>1.0812160882873991</v>
      </c>
      <c r="AD139" s="8" t="e">
        <f t="shared" si="149"/>
        <v>#NUM!</v>
      </c>
      <c r="AE139" s="12" t="str">
        <f t="shared" si="150"/>
        <v>0.194098545945178-0.774454708858304i</v>
      </c>
      <c r="AF139" s="12">
        <f t="shared" si="151"/>
        <v>0.194098545945178</v>
      </c>
      <c r="AG139" s="18">
        <f t="shared" si="152"/>
        <v>-0.77445470885830403</v>
      </c>
      <c r="AH139" s="23">
        <f t="shared" si="153"/>
        <v>2.6487669590675549</v>
      </c>
      <c r="AI139" s="9">
        <f t="shared" si="154"/>
        <v>4.2304375035344419</v>
      </c>
      <c r="AJ139" s="8">
        <f t="shared" si="155"/>
        <v>1.0603137039934323</v>
      </c>
      <c r="AK139" s="8" t="e">
        <f t="shared" si="156"/>
        <v>#NUM!</v>
      </c>
      <c r="AL139" s="12" t="str">
        <f t="shared" si="157"/>
        <v>0.192648888854074-0.768670565783104i</v>
      </c>
      <c r="AM139" s="12">
        <f t="shared" si="158"/>
        <v>0.192648888854074</v>
      </c>
      <c r="AN139" s="18">
        <f t="shared" si="159"/>
        <v>-0.768670565783104</v>
      </c>
      <c r="AO139" s="23">
        <f t="shared" si="160"/>
        <v>2.5975602248325056</v>
      </c>
      <c r="AP139" s="9">
        <f t="shared" si="161"/>
        <v>4.1456562553016632</v>
      </c>
      <c r="AQ139" s="8">
        <f t="shared" si="162"/>
        <v>1.0398154106798951</v>
      </c>
      <c r="AR139" s="8" t="e">
        <f t="shared" si="163"/>
        <v>#NUM!</v>
      </c>
      <c r="AS139" s="12" t="str">
        <f t="shared" si="164"/>
        <v>0.191192784084535-0.762860696420771i</v>
      </c>
      <c r="AT139" s="12">
        <f t="shared" si="165"/>
        <v>0.19119278408453499</v>
      </c>
      <c r="AU139" s="18">
        <f t="shared" si="166"/>
        <v>-0.76286069642077103</v>
      </c>
      <c r="AV139" s="23">
        <f t="shared" si="167"/>
        <v>2.5473434340962773</v>
      </c>
      <c r="AW139" s="9">
        <f t="shared" si="168"/>
        <v>4.0608750070688844</v>
      </c>
      <c r="AX139" s="8">
        <f t="shared" si="169"/>
        <v>1.019713396342274</v>
      </c>
      <c r="AY139" s="8" t="e">
        <f t="shared" si="170"/>
        <v>#NUM!</v>
      </c>
      <c r="AZ139" s="12" t="str">
        <f t="shared" si="171"/>
        <v>0.189730467793589-0.757026043039679i</v>
      </c>
      <c r="BA139" s="12">
        <f t="shared" si="172"/>
        <v>0.18973046779358901</v>
      </c>
      <c r="BB139" s="18">
        <f t="shared" si="173"/>
        <v>-0.75702604303967902</v>
      </c>
    </row>
    <row r="140" spans="1:54" ht="18.75" customHeight="1" x14ac:dyDescent="0.15">
      <c r="A140" s="8">
        <f>BFU725F_2V_5mA_S_N!B154*1000000</f>
        <v>14200000000</v>
      </c>
      <c r="B140" s="7">
        <f t="shared" si="131"/>
        <v>14.2</v>
      </c>
      <c r="C140" s="6" t="str">
        <f>COMPLEX(BFU725F_2V_5mA_S_N!C154*COS(BFU725F_2V_5mA_S_N!D154*PI()/180),BFU725F_2V_5mA_S_N!C154*SIN(BFU725F_2V_5mA_S_N!D154*PI()/180))</f>
        <v>0.212609643592921+0.753353614082584i</v>
      </c>
      <c r="D140" s="6" t="str">
        <f>COMPLEX(BFU725F_2V_5mA_S_N!E154*COS(BFU725F_2V_5mA_S_N!F154*PI()/180),BFU725F_2V_5mA_S_N!E154*SIN(BFU725F_2V_5mA_S_N!F154*PI()/180))</f>
        <v>0.952052179571915-1.47729580564367i</v>
      </c>
      <c r="E140" s="6" t="str">
        <f>COMPLEX(BFU725F_2V_5mA_S_N!G154*COS(BFU725F_2V_5mA_S_N!H154*PI()/180),BFU725F_2V_5mA_S_N!G154*SIN(BFU725F_2V_5mA_S_N!H154*PI()/180))</f>
        <v>0.112880915747009-0.0546173860608201i</v>
      </c>
      <c r="F140" s="5" t="str">
        <f>COMPLEX(BFU725F_2V_5mA_S_N!I154*COS(BFU725F_2V_5mA_S_N!J154*PI()/180),BFU725F_2V_5mA_S_N!I154*SIN(BFU725F_2V_5mA_S_N!J154*PI()/180))</f>
        <v>0.00957779598762916+0.49881805693461i</v>
      </c>
      <c r="G140" s="4" t="str">
        <f t="shared" si="132"/>
        <v>0.212609643592921-0.753353614082584i</v>
      </c>
      <c r="H140" s="4" t="str">
        <f t="shared" si="133"/>
        <v>0.00957779598762916-0.49881805693461i</v>
      </c>
      <c r="I140" s="4">
        <f t="shared" si="139"/>
        <v>0.78277999999999992</v>
      </c>
      <c r="J140" s="4">
        <f t="shared" si="140"/>
        <v>0.49891000000000046</v>
      </c>
      <c r="K140" s="8">
        <f t="shared" si="134"/>
        <v>2.5822746825715854</v>
      </c>
      <c r="L140" s="8">
        <f t="shared" si="174"/>
        <v>4.1200243730303736</v>
      </c>
      <c r="M140" s="8">
        <f t="shared" si="135"/>
        <v>1.3314004737606724</v>
      </c>
      <c r="N140" s="8">
        <f t="shared" si="175"/>
        <v>1.243087071534386</v>
      </c>
      <c r="O140" s="8">
        <f t="shared" si="141"/>
        <v>3.0888062500000144</v>
      </c>
      <c r="P140" s="8">
        <f t="shared" si="176"/>
        <v>4.8979066738372516</v>
      </c>
      <c r="Q140" s="8">
        <f t="shared" si="136"/>
        <v>10.619444801164027</v>
      </c>
      <c r="R140" s="8">
        <f t="shared" si="177"/>
        <v>10.261018118402012</v>
      </c>
      <c r="S140" s="11">
        <f t="shared" si="143"/>
        <v>-5.599512539392535E-2</v>
      </c>
      <c r="T140" s="23">
        <f t="shared" si="144"/>
        <v>2.7542287033381685</v>
      </c>
      <c r="U140" s="9">
        <f t="shared" si="145"/>
        <v>4.4000000000000021</v>
      </c>
      <c r="V140" s="8">
        <f t="shared" si="137"/>
        <v>1.0665901354054794</v>
      </c>
      <c r="W140" s="8" t="e">
        <f t="shared" si="178"/>
        <v>#NUM!</v>
      </c>
      <c r="X140" s="12" t="str">
        <f t="shared" si="142"/>
        <v>0.217877355228066-0.772019040218567i</v>
      </c>
      <c r="Y140" s="12">
        <f t="shared" si="179"/>
        <v>0.21787735522806601</v>
      </c>
      <c r="Z140" s="18">
        <f t="shared" si="138"/>
        <v>-0.77201904021856704</v>
      </c>
      <c r="AA140" s="23">
        <f t="shared" si="146"/>
        <v>2.7189454061979252</v>
      </c>
      <c r="AB140" s="9">
        <f t="shared" si="147"/>
        <v>4.3440048746060764</v>
      </c>
      <c r="AC140" s="8">
        <f t="shared" si="148"/>
        <v>1.0529264855318314</v>
      </c>
      <c r="AD140" s="8" t="e">
        <f t="shared" si="149"/>
        <v>#NUM!</v>
      </c>
      <c r="AE140" s="12" t="str">
        <f t="shared" si="150"/>
        <v>0.216830424300186-0.768309381593091i</v>
      </c>
      <c r="AF140" s="12">
        <f t="shared" si="151"/>
        <v>0.21683042430018601</v>
      </c>
      <c r="AG140" s="18">
        <f t="shared" si="152"/>
        <v>-0.76830938159309103</v>
      </c>
      <c r="AH140" s="23">
        <f t="shared" si="153"/>
        <v>2.6841141089426506</v>
      </c>
      <c r="AI140" s="9">
        <f t="shared" si="154"/>
        <v>4.2880097492121507</v>
      </c>
      <c r="AJ140" s="8">
        <f t="shared" si="155"/>
        <v>1.0394378750868003</v>
      </c>
      <c r="AK140" s="8" t="e">
        <f t="shared" si="156"/>
        <v>#NUM!</v>
      </c>
      <c r="AL140" s="12" t="str">
        <f t="shared" si="157"/>
        <v>0.215780115826508-0.76458775508935i</v>
      </c>
      <c r="AM140" s="12">
        <f t="shared" si="158"/>
        <v>0.215780115826508</v>
      </c>
      <c r="AN140" s="18">
        <f t="shared" si="159"/>
        <v>-0.76458775508934995</v>
      </c>
      <c r="AO140" s="23">
        <f t="shared" si="160"/>
        <v>2.6497290211867361</v>
      </c>
      <c r="AP140" s="9">
        <f t="shared" si="161"/>
        <v>4.232014623818225</v>
      </c>
      <c r="AQ140" s="8">
        <f t="shared" si="162"/>
        <v>1.0261220617118763</v>
      </c>
      <c r="AR140" s="8" t="e">
        <f t="shared" si="163"/>
        <v>#NUM!</v>
      </c>
      <c r="AS140" s="12" t="str">
        <f t="shared" si="164"/>
        <v>0.214726501154385-0.760854413517065i</v>
      </c>
      <c r="AT140" s="12">
        <f t="shared" si="165"/>
        <v>0.21472650115438499</v>
      </c>
      <c r="AU140" s="18">
        <f t="shared" si="166"/>
        <v>-0.76085441351706495</v>
      </c>
      <c r="AV140" s="23">
        <f t="shared" si="167"/>
        <v>2.6157844267228323</v>
      </c>
      <c r="AW140" s="9">
        <f t="shared" si="168"/>
        <v>4.1760194984242993</v>
      </c>
      <c r="AX140" s="8">
        <f t="shared" si="169"/>
        <v>1.0129768317744865</v>
      </c>
      <c r="AY140" s="8" t="e">
        <f t="shared" si="170"/>
        <v>#NUM!</v>
      </c>
      <c r="AZ140" s="12" t="str">
        <f t="shared" si="171"/>
        <v>0.21366965263235-0.75710961323351i</v>
      </c>
      <c r="BA140" s="12">
        <f t="shared" si="172"/>
        <v>0.21366965263234999</v>
      </c>
      <c r="BB140" s="18">
        <f t="shared" si="173"/>
        <v>-0.75710961323351</v>
      </c>
    </row>
    <row r="141" spans="1:54" ht="18.75" customHeight="1" x14ac:dyDescent="0.15">
      <c r="A141" s="8">
        <f>BFU725F_2V_5mA_S_N!B155*1000000</f>
        <v>14400000000</v>
      </c>
      <c r="B141" s="7">
        <f t="shared" si="131"/>
        <v>14.4</v>
      </c>
      <c r="C141" s="6" t="str">
        <f>COMPLEX(BFU725F_2V_5mA_S_N!C155*COS(BFU725F_2V_5mA_S_N!D155*PI()/180),BFU725F_2V_5mA_S_N!C155*SIN(BFU725F_2V_5mA_S_N!D155*PI()/180))</f>
        <v>0.242900800952738+0.74668483371267i</v>
      </c>
      <c r="D141" s="6" t="str">
        <f>COMPLEX(BFU725F_2V_5mA_S_N!E155*COS(BFU725F_2V_5mA_S_N!F155*PI()/180),BFU725F_2V_5mA_S_N!E155*SIN(BFU725F_2V_5mA_S_N!F155*PI()/180))</f>
        <v>0.860408057847682-1.48308837699942i</v>
      </c>
      <c r="E141" s="6" t="str">
        <f>COMPLEX(BFU725F_2V_5mA_S_N!G155*COS(BFU725F_2V_5mA_S_N!H155*PI()/180),BFU725F_2V_5mA_S_N!G155*SIN(BFU725F_2V_5mA_S_N!H155*PI()/180))</f>
        <v>0.113327957708307-0.0571219931520609i</v>
      </c>
      <c r="F141" s="5" t="str">
        <f>COMPLEX(BFU725F_2V_5mA_S_N!I155*COS(BFU725F_2V_5mA_S_N!J155*PI()/180),BFU725F_2V_5mA_S_N!I155*SIN(BFU725F_2V_5mA_S_N!J155*PI()/180))</f>
        <v>0.0275304421142894+0.508335048129668i</v>
      </c>
      <c r="G141" s="4" t="str">
        <f t="shared" si="132"/>
        <v>0.242900800952738-0.74668483371267i</v>
      </c>
      <c r="H141" s="4" t="str">
        <f t="shared" si="133"/>
        <v>0.0275304421142894-0.508335048129668i</v>
      </c>
      <c r="I141" s="4">
        <f t="shared" si="139"/>
        <v>0.78519999999999956</v>
      </c>
      <c r="J141" s="4">
        <f t="shared" si="140"/>
        <v>0.50908000000000009</v>
      </c>
      <c r="K141" s="8">
        <f t="shared" si="134"/>
        <v>2.6078274043855685</v>
      </c>
      <c r="L141" s="8">
        <f t="shared" si="174"/>
        <v>4.1627884480398949</v>
      </c>
      <c r="M141" s="8">
        <f t="shared" si="135"/>
        <v>1.3498235816214166</v>
      </c>
      <c r="N141" s="8">
        <f t="shared" si="175"/>
        <v>1.3027701106170142</v>
      </c>
      <c r="O141" s="8">
        <f t="shared" si="141"/>
        <v>2.9398531599999953</v>
      </c>
      <c r="P141" s="8">
        <f t="shared" si="176"/>
        <v>4.6832563878143025</v>
      </c>
      <c r="Q141" s="8">
        <f t="shared" si="136"/>
        <v>10.348597473579126</v>
      </c>
      <c r="R141" s="8">
        <f t="shared" si="177"/>
        <v>10.148814946471212</v>
      </c>
      <c r="S141" s="11">
        <f t="shared" si="143"/>
        <v>-4.7442310392021091E-2</v>
      </c>
      <c r="T141" s="23">
        <f t="shared" si="144"/>
        <v>2.7542287033381658</v>
      </c>
      <c r="U141" s="9">
        <f t="shared" si="145"/>
        <v>4.3999999999999986</v>
      </c>
      <c r="V141" s="8">
        <f t="shared" si="137"/>
        <v>1.05613918264161</v>
      </c>
      <c r="W141" s="8" t="e">
        <f t="shared" si="178"/>
        <v>#NUM!</v>
      </c>
      <c r="X141" s="12" t="str">
        <f t="shared" si="142"/>
        <v>0.247954840977681-0.76222111445279i</v>
      </c>
      <c r="Y141" s="12">
        <f t="shared" si="179"/>
        <v>0.247954840977681</v>
      </c>
      <c r="Z141" s="18">
        <f t="shared" si="138"/>
        <v>-0.76222111445278995</v>
      </c>
      <c r="AA141" s="23">
        <f t="shared" si="146"/>
        <v>2.7243052602661502</v>
      </c>
      <c r="AB141" s="9">
        <f t="shared" si="147"/>
        <v>4.3525576896079778</v>
      </c>
      <c r="AC141" s="8">
        <f t="shared" si="148"/>
        <v>1.0446647104347095</v>
      </c>
      <c r="AD141" s="8" t="e">
        <f t="shared" si="149"/>
        <v>#NUM!</v>
      </c>
      <c r="AE141" s="12" t="str">
        <f t="shared" si="150"/>
        <v>0.246949513359182-0.75913070518818i</v>
      </c>
      <c r="AF141" s="12">
        <f t="shared" si="151"/>
        <v>0.246949513359182</v>
      </c>
      <c r="AG141" s="18">
        <f t="shared" si="152"/>
        <v>-0.75913070518818004</v>
      </c>
      <c r="AH141" s="23">
        <f t="shared" si="153"/>
        <v>2.694706921802986</v>
      </c>
      <c r="AI141" s="9">
        <f t="shared" si="154"/>
        <v>4.3051153792159571</v>
      </c>
      <c r="AJ141" s="8">
        <f t="shared" si="155"/>
        <v>1.0333149031532196</v>
      </c>
      <c r="AK141" s="8" t="e">
        <f t="shared" si="156"/>
        <v>#NUM!</v>
      </c>
      <c r="AL141" s="12" t="str">
        <f t="shared" si="157"/>
        <v>0.245941396476762-0.756031721637033i</v>
      </c>
      <c r="AM141" s="12">
        <f t="shared" si="158"/>
        <v>0.245941396476762</v>
      </c>
      <c r="AN141" s="18">
        <f t="shared" si="159"/>
        <v>-0.75603172163703303</v>
      </c>
      <c r="AO141" s="23">
        <f t="shared" si="160"/>
        <v>2.6654301558348563</v>
      </c>
      <c r="AP141" s="9">
        <f t="shared" si="161"/>
        <v>4.2576730688239364</v>
      </c>
      <c r="AQ141" s="8">
        <f t="shared" si="162"/>
        <v>1.0220884063693854</v>
      </c>
      <c r="AR141" s="8" t="e">
        <f t="shared" si="163"/>
        <v>#NUM!</v>
      </c>
      <c r="AS141" s="12" t="str">
        <f t="shared" si="164"/>
        <v>0.244930539105203-0.752924313734592i</v>
      </c>
      <c r="AT141" s="12">
        <f t="shared" si="165"/>
        <v>0.24493053910520299</v>
      </c>
      <c r="AU141" s="18">
        <f t="shared" si="166"/>
        <v>-0.75292431373459201</v>
      </c>
      <c r="AV141" s="23">
        <f t="shared" si="167"/>
        <v>2.6364714686227568</v>
      </c>
      <c r="AW141" s="9">
        <f t="shared" si="168"/>
        <v>4.2102307584319156</v>
      </c>
      <c r="AX141" s="8">
        <f t="shared" si="169"/>
        <v>1.0109838803706939</v>
      </c>
      <c r="AY141" s="8" t="e">
        <f t="shared" si="170"/>
        <v>#NUM!</v>
      </c>
      <c r="AZ141" s="12" t="str">
        <f t="shared" si="171"/>
        <v>0.243916990612727-0.74980863324035i</v>
      </c>
      <c r="BA141" s="12">
        <f t="shared" si="172"/>
        <v>0.24391699061272701</v>
      </c>
      <c r="BB141" s="18">
        <f t="shared" si="173"/>
        <v>-0.74980863324034996</v>
      </c>
    </row>
    <row r="142" spans="1:54" ht="18.75" customHeight="1" x14ac:dyDescent="0.15">
      <c r="A142" s="8">
        <f>BFU725F_2V_5mA_S_N!B156*1000000</f>
        <v>14600000000</v>
      </c>
      <c r="B142" s="7">
        <f t="shared" si="131"/>
        <v>14.6</v>
      </c>
      <c r="C142" s="6" t="str">
        <f>COMPLEX(BFU725F_2V_5mA_S_N!C156*COS(BFU725F_2V_5mA_S_N!D156*PI()/180),BFU725F_2V_5mA_S_N!C156*SIN(BFU725F_2V_5mA_S_N!D156*PI()/180))</f>
        <v>0.264397335629466+0.744569448280038i</v>
      </c>
      <c r="D142" s="6" t="str">
        <f>COMPLEX(BFU725F_2V_5mA_S_N!E156*COS(BFU725F_2V_5mA_S_N!F156*PI()/180),BFU725F_2V_5mA_S_N!E156*SIN(BFU725F_2V_5mA_S_N!F156*PI()/180))</f>
        <v>0.793169534455062-1.4724599619726i</v>
      </c>
      <c r="E142" s="6" t="str">
        <f>COMPLEX(BFU725F_2V_5mA_S_N!G156*COS(BFU725F_2V_5mA_S_N!H156*PI()/180),BFU725F_2V_5mA_S_N!G156*SIN(BFU725F_2V_5mA_S_N!H156*PI()/180))</f>
        <v>0.113453156648778-0.0598676844919509i</v>
      </c>
      <c r="F142" s="5" t="str">
        <f>COMPLEX(BFU725F_2V_5mA_S_N!I156*COS(BFU725F_2V_5mA_S_N!J156*PI()/180),BFU725F_2V_5mA_S_N!I156*SIN(BFU725F_2V_5mA_S_N!J156*PI()/180))</f>
        <v>0.0504956612922185+0.522505685893141i</v>
      </c>
      <c r="G142" s="4" t="str">
        <f t="shared" si="132"/>
        <v>0.264397335629466-0.744569448280038i</v>
      </c>
      <c r="H142" s="4" t="str">
        <f t="shared" si="133"/>
        <v>0.0504956612922185-0.522505685893141i</v>
      </c>
      <c r="I142" s="4">
        <f t="shared" si="139"/>
        <v>0.79012000000000038</v>
      </c>
      <c r="J142" s="4">
        <f t="shared" si="140"/>
        <v>0.52494000000000007</v>
      </c>
      <c r="K142" s="8">
        <f t="shared" si="134"/>
        <v>2.6616245872549595</v>
      </c>
      <c r="L142" s="8">
        <f t="shared" si="174"/>
        <v>4.2514679975580414</v>
      </c>
      <c r="M142" s="8">
        <f t="shared" si="135"/>
        <v>1.3803803844764762</v>
      </c>
      <c r="N142" s="8">
        <f t="shared" si="175"/>
        <v>1.3999877923857875</v>
      </c>
      <c r="O142" s="8">
        <f t="shared" si="141"/>
        <v>2.79725625000001</v>
      </c>
      <c r="P142" s="8">
        <f t="shared" si="176"/>
        <v>4.4673225287972302</v>
      </c>
      <c r="Q142" s="8">
        <f t="shared" si="136"/>
        <v>10.277271552363088</v>
      </c>
      <c r="R142" s="8">
        <f t="shared" si="177"/>
        <v>10.118778318741059</v>
      </c>
      <c r="S142" s="11">
        <f t="shared" si="143"/>
        <v>-2.9706400488391793E-2</v>
      </c>
      <c r="T142" s="23">
        <f t="shared" si="144"/>
        <v>2.7542287033381672</v>
      </c>
      <c r="U142" s="9">
        <f t="shared" si="145"/>
        <v>4.4000000000000004</v>
      </c>
      <c r="V142" s="8">
        <f t="shared" si="137"/>
        <v>1.034792328161769</v>
      </c>
      <c r="W142" s="8" t="e">
        <f t="shared" si="178"/>
        <v>#NUM!</v>
      </c>
      <c r="X142" s="12" t="str">
        <f t="shared" si="142"/>
        <v>0.267780021450061-0.754095431244837i</v>
      </c>
      <c r="Y142" s="12">
        <f t="shared" si="179"/>
        <v>0.26778002145006102</v>
      </c>
      <c r="Z142" s="18">
        <f t="shared" si="138"/>
        <v>-0.75409543124483702</v>
      </c>
      <c r="AA142" s="23">
        <f t="shared" si="146"/>
        <v>2.7354536470785953</v>
      </c>
      <c r="AB142" s="9">
        <f t="shared" si="147"/>
        <v>4.3702935995116086</v>
      </c>
      <c r="AC142" s="8">
        <f t="shared" si="148"/>
        <v>1.0277383445348236</v>
      </c>
      <c r="AD142" s="8" t="e">
        <f t="shared" si="149"/>
        <v>#NUM!</v>
      </c>
      <c r="AE142" s="12" t="str">
        <f t="shared" si="150"/>
        <v>0.267105871635039-0.752196957666675i</v>
      </c>
      <c r="AF142" s="12">
        <f t="shared" si="151"/>
        <v>0.26710587163503902</v>
      </c>
      <c r="AG142" s="18">
        <f t="shared" si="152"/>
        <v>-0.75219695766667505</v>
      </c>
      <c r="AH142" s="23">
        <f t="shared" si="153"/>
        <v>2.7168065768272744</v>
      </c>
      <c r="AI142" s="9">
        <f t="shared" si="154"/>
        <v>4.3405871990232168</v>
      </c>
      <c r="AJ142" s="8">
        <f t="shared" si="155"/>
        <v>1.0207324465803895</v>
      </c>
      <c r="AK142" s="8" t="e">
        <f t="shared" si="156"/>
        <v>#NUM!</v>
      </c>
      <c r="AL142" s="12" t="str">
        <f t="shared" si="157"/>
        <v>0.266430515494751-0.750295086955426i</v>
      </c>
      <c r="AM142" s="12">
        <f t="shared" si="158"/>
        <v>0.266430515494751</v>
      </c>
      <c r="AN142" s="18">
        <f t="shared" si="159"/>
        <v>-0.75029508695542602</v>
      </c>
      <c r="AO142" s="23">
        <f t="shared" si="160"/>
        <v>2.6982866201277877</v>
      </c>
      <c r="AP142" s="9">
        <f t="shared" si="161"/>
        <v>4.310880798534825</v>
      </c>
      <c r="AQ142" s="8">
        <f t="shared" si="162"/>
        <v>1.0137743065075302</v>
      </c>
      <c r="AR142" s="8" t="e">
        <f t="shared" si="163"/>
        <v>#NUM!</v>
      </c>
      <c r="AS142" s="12" t="str">
        <f t="shared" si="164"/>
        <v>0.26575396562973-0.748389854595448i</v>
      </c>
      <c r="AT142" s="12">
        <f t="shared" si="165"/>
        <v>0.26575396562973003</v>
      </c>
      <c r="AU142" s="18">
        <f t="shared" si="166"/>
        <v>-0.74838985459544805</v>
      </c>
      <c r="AV142" s="23">
        <f t="shared" si="167"/>
        <v>2.6798929104710889</v>
      </c>
      <c r="AW142" s="9">
        <f t="shared" si="168"/>
        <v>4.2811743980464332</v>
      </c>
      <c r="AX142" s="8">
        <f t="shared" si="169"/>
        <v>1.0068635987597974</v>
      </c>
      <c r="AY142" s="8" t="e">
        <f t="shared" si="170"/>
        <v>#NUM!</v>
      </c>
      <c r="AZ142" s="12" t="str">
        <f t="shared" si="171"/>
        <v>0.265076234741035-0.746481296354209i</v>
      </c>
      <c r="BA142" s="12">
        <f t="shared" si="172"/>
        <v>0.26507623474103498</v>
      </c>
      <c r="BB142" s="18">
        <f t="shared" si="173"/>
        <v>-0.74648129635420901</v>
      </c>
    </row>
    <row r="143" spans="1:54" ht="18.75" customHeight="1" x14ac:dyDescent="0.15">
      <c r="A143" s="8">
        <f>BFU725F_2V_5mA_S_N!B157*1000000</f>
        <v>14800000000</v>
      </c>
      <c r="B143" s="7">
        <f t="shared" si="131"/>
        <v>14.8</v>
      </c>
      <c r="C143" s="6" t="str">
        <f>COMPLEX(BFU725F_2V_5mA_S_N!C157*COS(BFU725F_2V_5mA_S_N!D157*PI()/180),BFU725F_2V_5mA_S_N!C157*SIN(BFU725F_2V_5mA_S_N!D157*PI()/180))</f>
        <v>0.290241036709298+0.738330975586093i</v>
      </c>
      <c r="D143" s="6" t="str">
        <f>COMPLEX(BFU725F_2V_5mA_S_N!E157*COS(BFU725F_2V_5mA_S_N!F157*PI()/180),BFU725F_2V_5mA_S_N!E157*SIN(BFU725F_2V_5mA_S_N!F157*PI()/180))</f>
        <v>0.716669444304335-1.46355084216453i</v>
      </c>
      <c r="E143" s="6" t="str">
        <f>COMPLEX(BFU725F_2V_5mA_S_N!G157*COS(BFU725F_2V_5mA_S_N!H157*PI()/180),BFU725F_2V_5mA_S_N!G157*SIN(BFU725F_2V_5mA_S_N!H157*PI()/180))</f>
        <v>0.114233143538496-0.062722335075421i</v>
      </c>
      <c r="F143" s="5" t="str">
        <f>COMPLEX(BFU725F_2V_5mA_S_N!I157*COS(BFU725F_2V_5mA_S_N!J157*PI()/180),BFU725F_2V_5mA_S_N!I157*SIN(BFU725F_2V_5mA_S_N!J157*PI()/180))</f>
        <v>0.071184859840384+0.531383188132166i</v>
      </c>
      <c r="G143" s="4" t="str">
        <f t="shared" si="132"/>
        <v>0.290241036709298-0.738330975586093i</v>
      </c>
      <c r="H143" s="4" t="str">
        <f t="shared" si="133"/>
        <v>0.071184859840384-0.531383188132166i</v>
      </c>
      <c r="I143" s="4">
        <f t="shared" si="139"/>
        <v>0.79332999999999998</v>
      </c>
      <c r="J143" s="4">
        <f t="shared" si="140"/>
        <v>0.53613</v>
      </c>
      <c r="K143" s="8">
        <f t="shared" si="134"/>
        <v>2.6981267446446715</v>
      </c>
      <c r="L143" s="8">
        <f t="shared" si="174"/>
        <v>4.3106234682102711</v>
      </c>
      <c r="M143" s="8">
        <f t="shared" si="135"/>
        <v>1.403381486509276</v>
      </c>
      <c r="N143" s="8">
        <f t="shared" si="175"/>
        <v>1.4717574299235769</v>
      </c>
      <c r="O143" s="8">
        <f t="shared" si="141"/>
        <v>2.6555961599999889</v>
      </c>
      <c r="P143" s="8">
        <f t="shared" si="176"/>
        <v>4.2416203198421361</v>
      </c>
      <c r="Q143" s="8">
        <f t="shared" si="136"/>
        <v>10.055417838595277</v>
      </c>
      <c r="R143" s="8">
        <f t="shared" si="177"/>
        <v>10.024001217975984</v>
      </c>
      <c r="S143" s="11">
        <f t="shared" si="143"/>
        <v>-1.7875306357945854E-2</v>
      </c>
      <c r="T143" s="23">
        <f t="shared" si="144"/>
        <v>2.7542287033381685</v>
      </c>
      <c r="U143" s="9">
        <f t="shared" si="145"/>
        <v>4.4000000000000021</v>
      </c>
      <c r="V143" s="8">
        <f t="shared" si="137"/>
        <v>1.0207929293184057</v>
      </c>
      <c r="W143" s="8" t="e">
        <f t="shared" si="178"/>
        <v>#NUM!</v>
      </c>
      <c r="X143" s="12" t="str">
        <f t="shared" si="142"/>
        <v>0.292448866656852-0.743947373796311i</v>
      </c>
      <c r="Y143" s="12">
        <f t="shared" si="179"/>
        <v>0.29244886665685199</v>
      </c>
      <c r="Z143" s="18">
        <f t="shared" si="138"/>
        <v>-0.74394737379631104</v>
      </c>
      <c r="AA143" s="23">
        <f t="shared" si="146"/>
        <v>2.7429157570890172</v>
      </c>
      <c r="AB143" s="9">
        <f t="shared" si="147"/>
        <v>4.3821246936420559</v>
      </c>
      <c r="AC143" s="8">
        <f t="shared" si="148"/>
        <v>1.0166000402068749</v>
      </c>
      <c r="AD143" s="8" t="e">
        <f t="shared" si="149"/>
        <v>#NUM!</v>
      </c>
      <c r="AE143" s="12" t="str">
        <f t="shared" si="150"/>
        <v>0.292008261557552-0.742826538519181i</v>
      </c>
      <c r="AF143" s="12">
        <f t="shared" si="151"/>
        <v>0.292008261557552</v>
      </c>
      <c r="AG143" s="18">
        <f t="shared" si="152"/>
        <v>-0.74282653851918101</v>
      </c>
      <c r="AH143" s="23">
        <f t="shared" si="153"/>
        <v>2.7316492785688111</v>
      </c>
      <c r="AI143" s="9">
        <f t="shared" si="154"/>
        <v>4.3642493872841097</v>
      </c>
      <c r="AJ143" s="8">
        <f t="shared" si="155"/>
        <v>1.0124243733140692</v>
      </c>
      <c r="AK143" s="8" t="e">
        <f t="shared" si="156"/>
        <v>#NUM!</v>
      </c>
      <c r="AL143" s="12" t="str">
        <f t="shared" si="157"/>
        <v>0.291567173059466-0.74170447354586i</v>
      </c>
      <c r="AM143" s="12">
        <f t="shared" si="158"/>
        <v>0.291567173059466</v>
      </c>
      <c r="AN143" s="18">
        <f t="shared" si="159"/>
        <v>-0.74170447354586</v>
      </c>
      <c r="AO143" s="23">
        <f t="shared" si="160"/>
        <v>2.7204290769121635</v>
      </c>
      <c r="AP143" s="9">
        <f t="shared" si="161"/>
        <v>4.3463740809261635</v>
      </c>
      <c r="AQ143" s="8">
        <f t="shared" si="162"/>
        <v>1.0082658579000259</v>
      </c>
      <c r="AR143" s="8" t="e">
        <f t="shared" si="163"/>
        <v>#NUM!</v>
      </c>
      <c r="AS143" s="12" t="str">
        <f t="shared" si="164"/>
        <v>0.291125604108995-0.740581186371565i</v>
      </c>
      <c r="AT143" s="12">
        <f t="shared" si="165"/>
        <v>0.29112560410899502</v>
      </c>
      <c r="AU143" s="18">
        <f t="shared" si="166"/>
        <v>-0.740581186371565</v>
      </c>
      <c r="AV143" s="23">
        <f t="shared" si="167"/>
        <v>2.7092549620376678</v>
      </c>
      <c r="AW143" s="9">
        <f t="shared" si="168"/>
        <v>4.3284987745682173</v>
      </c>
      <c r="AX143" s="8">
        <f t="shared" si="169"/>
        <v>1.0041244235153459</v>
      </c>
      <c r="AY143" s="8" t="e">
        <f t="shared" si="170"/>
        <v>#NUM!</v>
      </c>
      <c r="AZ143" s="12" t="str">
        <f t="shared" si="171"/>
        <v>0.290683557667113-0.739456684528582i</v>
      </c>
      <c r="BA143" s="12">
        <f t="shared" si="172"/>
        <v>0.29068355766711301</v>
      </c>
      <c r="BB143" s="18">
        <f t="shared" si="173"/>
        <v>-0.73945668452858204</v>
      </c>
    </row>
    <row r="144" spans="1:54" ht="18.75" customHeight="1" x14ac:dyDescent="0.15">
      <c r="A144" s="8">
        <f>BFU725F_2V_5mA_S_N!B158*1000000</f>
        <v>15000000000</v>
      </c>
      <c r="B144" s="7">
        <f t="shared" si="131"/>
        <v>15</v>
      </c>
      <c r="C144" s="6" t="str">
        <f>COMPLEX(BFU725F_2V_5mA_S_N!C158*COS(BFU725F_2V_5mA_S_N!D158*PI()/180),BFU725F_2V_5mA_S_N!C158*SIN(BFU725F_2V_5mA_S_N!D158*PI()/180))</f>
        <v>0.311119246830165+0.739400845517389i</v>
      </c>
      <c r="D144" s="6" t="str">
        <f>COMPLEX(BFU725F_2V_5mA_S_N!E158*COS(BFU725F_2V_5mA_S_N!F158*PI()/180),BFU725F_2V_5mA_S_N!E158*SIN(BFU725F_2V_5mA_S_N!F158*PI()/180))</f>
        <v>0.648314119967067-1.44864599259147i</v>
      </c>
      <c r="E144" s="6" t="str">
        <f>COMPLEX(BFU725F_2V_5mA_S_N!G158*COS(BFU725F_2V_5mA_S_N!H158*PI()/180),BFU725F_2V_5mA_S_N!G158*SIN(BFU725F_2V_5mA_S_N!H158*PI()/180))</f>
        <v>0.113870236327574-0.0676111986190339i</v>
      </c>
      <c r="F144" s="5" t="str">
        <f>COMPLEX(BFU725F_2V_5mA_S_N!I158*COS(BFU725F_2V_5mA_S_N!J158*PI()/180),BFU725F_2V_5mA_S_N!I158*SIN(BFU725F_2V_5mA_S_N!J158*PI()/180))</f>
        <v>0.0935416173774649+0.544949990566481i</v>
      </c>
      <c r="G144" s="4" t="str">
        <f t="shared" si="132"/>
        <v>0.311119246830165-0.739400845517389i</v>
      </c>
      <c r="H144" s="4" t="str">
        <f t="shared" si="133"/>
        <v>0.0935416173774649-0.544949990566481i</v>
      </c>
      <c r="I144" s="4">
        <f t="shared" si="139"/>
        <v>0.8021899999999994</v>
      </c>
      <c r="J144" s="4">
        <f t="shared" si="140"/>
        <v>0.55291999999999986</v>
      </c>
      <c r="K144" s="8">
        <f t="shared" si="134"/>
        <v>2.8051183004237856</v>
      </c>
      <c r="L144" s="8">
        <f t="shared" si="174"/>
        <v>4.4795118150586086</v>
      </c>
      <c r="M144" s="8">
        <f t="shared" si="135"/>
        <v>1.4403421648270371</v>
      </c>
      <c r="N144" s="8">
        <f t="shared" si="175"/>
        <v>1.584656744871177</v>
      </c>
      <c r="O144" s="8">
        <f t="shared" si="141"/>
        <v>2.5188864099999986</v>
      </c>
      <c r="P144" s="8">
        <f t="shared" si="176"/>
        <v>4.0120858328910405</v>
      </c>
      <c r="Q144" s="8">
        <f t="shared" si="136"/>
        <v>10.177132745610477</v>
      </c>
      <c r="R144" s="8">
        <f t="shared" si="177"/>
        <v>10.076254392820827</v>
      </c>
      <c r="S144" s="11">
        <f t="shared" si="143"/>
        <v>1.5902363011721654E-2</v>
      </c>
      <c r="T144" s="23">
        <f t="shared" si="144"/>
        <v>2.7542287033381672</v>
      </c>
      <c r="U144" s="9">
        <f t="shared" si="145"/>
        <v>4.4000000000000004</v>
      </c>
      <c r="V144" s="8">
        <f t="shared" si="137"/>
        <v>0.98185830626896187</v>
      </c>
      <c r="W144" s="8">
        <f t="shared" si="178"/>
        <v>4.8583372918767735E-2</v>
      </c>
      <c r="X144" s="12" t="str">
        <f t="shared" si="142"/>
        <v>0.309083360825975-0.734562392582663i</v>
      </c>
      <c r="Y144" s="12">
        <f t="shared" si="179"/>
        <v>0.30908336082597498</v>
      </c>
      <c r="Z144" s="18">
        <f t="shared" si="138"/>
        <v>-0.73456239258266298</v>
      </c>
      <c r="AA144" s="23">
        <f t="shared" si="146"/>
        <v>2.7643322235030392</v>
      </c>
      <c r="AB144" s="9">
        <f t="shared" si="147"/>
        <v>4.415902363011722</v>
      </c>
      <c r="AC144" s="8">
        <f t="shared" si="148"/>
        <v>0.98546012233616509</v>
      </c>
      <c r="AD144" s="8">
        <f t="shared" si="149"/>
        <v>4.3392214788903892E-2</v>
      </c>
      <c r="AE144" s="12" t="str">
        <f t="shared" si="150"/>
        <v>0.309491379255448-0.73553208241964i</v>
      </c>
      <c r="AF144" s="12">
        <f t="shared" si="151"/>
        <v>0.30949137925544801</v>
      </c>
      <c r="AG144" s="18">
        <f t="shared" si="152"/>
        <v>-0.73553208241963997</v>
      </c>
      <c r="AH144" s="23">
        <f t="shared" si="153"/>
        <v>2.7744728070822888</v>
      </c>
      <c r="AI144" s="9">
        <f t="shared" si="154"/>
        <v>4.4318047260234437</v>
      </c>
      <c r="AJ144" s="8">
        <f t="shared" si="155"/>
        <v>0.98907515118458034</v>
      </c>
      <c r="AK144" s="8">
        <f t="shared" si="156"/>
        <v>3.7524983681986965E-2</v>
      </c>
      <c r="AL144" s="12" t="str">
        <f t="shared" si="157"/>
        <v>0.309898979150256-0.736500777574068i</v>
      </c>
      <c r="AM144" s="12">
        <f t="shared" si="158"/>
        <v>0.30989897915025599</v>
      </c>
      <c r="AN144" s="18">
        <f t="shared" si="159"/>
        <v>-0.73650077757406796</v>
      </c>
      <c r="AO144" s="23">
        <f t="shared" si="160"/>
        <v>2.7846505900381024</v>
      </c>
      <c r="AP144" s="9">
        <f t="shared" si="161"/>
        <v>4.4477070890351653</v>
      </c>
      <c r="AQ144" s="8">
        <f t="shared" si="162"/>
        <v>0.99270344128353127</v>
      </c>
      <c r="AR144" s="8">
        <f t="shared" si="163"/>
        <v>3.0595097951165332E-2</v>
      </c>
      <c r="AS144" s="12" t="str">
        <f t="shared" si="164"/>
        <v>0.310306158425776-0.737468473091668i</v>
      </c>
      <c r="AT144" s="12">
        <f t="shared" si="165"/>
        <v>0.31030615842577602</v>
      </c>
      <c r="AU144" s="18">
        <f t="shared" si="166"/>
        <v>-0.73746847309166796</v>
      </c>
      <c r="AV144" s="23">
        <f t="shared" si="167"/>
        <v>2.794865708831423</v>
      </c>
      <c r="AW144" s="9">
        <f t="shared" si="168"/>
        <v>4.463609452046887</v>
      </c>
      <c r="AX144" s="8">
        <f t="shared" si="169"/>
        <v>0.99634504128014367</v>
      </c>
      <c r="AY144" s="8">
        <f t="shared" si="170"/>
        <v>2.1602933041606161E-2</v>
      </c>
      <c r="AZ144" s="12" t="str">
        <f t="shared" si="171"/>
        <v>0.310712915007319-0.738435164041769i</v>
      </c>
      <c r="BA144" s="12">
        <f t="shared" si="172"/>
        <v>0.31071291500731901</v>
      </c>
      <c r="BB144" s="18">
        <f t="shared" si="173"/>
        <v>-0.73843516404176901</v>
      </c>
    </row>
    <row r="145" spans="1:54" ht="18.75" customHeight="1" x14ac:dyDescent="0.15">
      <c r="A145" s="8">
        <f>BFU725F_2V_5mA_S_N!B159*1000000</f>
        <v>15200000000</v>
      </c>
      <c r="B145" s="7">
        <f t="shared" ref="B145:B172" si="180">A145/1000000000</f>
        <v>15.2</v>
      </c>
      <c r="C145" s="6" t="str">
        <f>COMPLEX(BFU725F_2V_5mA_S_N!C159*COS(BFU725F_2V_5mA_S_N!D159*PI()/180),BFU725F_2V_5mA_S_N!C159*SIN(BFU725F_2V_5mA_S_N!D159*PI()/180))</f>
        <v>0.335050406625012+0.737587716424571i</v>
      </c>
      <c r="D145" s="6" t="str">
        <f>COMPLEX(BFU725F_2V_5mA_S_N!E159*COS(BFU725F_2V_5mA_S_N!F159*PI()/180),BFU725F_2V_5mA_S_N!E159*SIN(BFU725F_2V_5mA_S_N!F159*PI()/180))</f>
        <v>0.586286497582524-1.44747194541118i</v>
      </c>
      <c r="E145" s="6" t="str">
        <f>COMPLEX(BFU725F_2V_5mA_S_N!G159*COS(BFU725F_2V_5mA_S_N!H159*PI()/180),BFU725F_2V_5mA_S_N!G159*SIN(BFU725F_2V_5mA_S_N!H159*PI()/180))</f>
        <v>0.11264687233116-0.0716258490630818i</v>
      </c>
      <c r="F145" s="5" t="str">
        <f>COMPLEX(BFU725F_2V_5mA_S_N!I159*COS(BFU725F_2V_5mA_S_N!J159*PI()/180),BFU725F_2V_5mA_S_N!I159*SIN(BFU725F_2V_5mA_S_N!J159*PI()/180))</f>
        <v>0.114514028004275+0.551996920181839i</v>
      </c>
      <c r="G145" s="4" t="str">
        <f t="shared" ref="G145:G172" si="181">IMCONJUGATE(C145)</f>
        <v>0.335050406625012-0.737587716424571i</v>
      </c>
      <c r="H145" s="4" t="str">
        <f t="shared" ref="H145:H172" si="182">IMCONJUGATE(F145)</f>
        <v>0.114514028004275-0.551996920181839i</v>
      </c>
      <c r="I145" s="4">
        <f t="shared" si="139"/>
        <v>0.81011999999999962</v>
      </c>
      <c r="J145" s="4">
        <f t="shared" si="140"/>
        <v>0.56374999999999942</v>
      </c>
      <c r="K145" s="8">
        <f t="shared" ref="K145:K172" si="183">1/(1-I145^2)</f>
        <v>2.909466828286535</v>
      </c>
      <c r="L145" s="8">
        <f t="shared" si="174"/>
        <v>4.6381341003458925</v>
      </c>
      <c r="M145" s="8">
        <f t="shared" ref="M145:M172" si="184">1/(1-J145^2)</f>
        <v>1.4658760097938826</v>
      </c>
      <c r="N145" s="8">
        <f t="shared" si="175"/>
        <v>1.6609723733128687</v>
      </c>
      <c r="O145" s="8">
        <f t="shared" si="141"/>
        <v>2.4389068900000095</v>
      </c>
      <c r="P145" s="8">
        <f t="shared" si="176"/>
        <v>3.8719522059619083</v>
      </c>
      <c r="Q145" s="8">
        <f t="shared" ref="Q145:Q172" si="185">K145*M145*O145</f>
        <v>10.401736980593354</v>
      </c>
      <c r="R145" s="8">
        <f t="shared" si="177"/>
        <v>10.171058679620668</v>
      </c>
      <c r="S145" s="11">
        <f t="shared" si="143"/>
        <v>4.762682006917842E-2</v>
      </c>
      <c r="T145" s="23">
        <f t="shared" si="144"/>
        <v>2.7542287033381685</v>
      </c>
      <c r="U145" s="9">
        <f t="shared" si="145"/>
        <v>4.4000000000000021</v>
      </c>
      <c r="V145" s="8">
        <f t="shared" ref="V145:V172" si="186">T145/$K145</f>
        <v>0.94664378935717564</v>
      </c>
      <c r="W145" s="8">
        <f t="shared" si="178"/>
        <v>8.2273427258830911E-2</v>
      </c>
      <c r="X145" s="12" t="str">
        <f t="shared" si="142"/>
        <v>0.328683005239278-0.723570371706293i</v>
      </c>
      <c r="Y145" s="12">
        <f t="shared" si="179"/>
        <v>0.32868300523927801</v>
      </c>
      <c r="Z145" s="18">
        <f t="shared" ref="Z145:Z172" si="187">IMAGINARY(X145)</f>
        <v>-0.72357037170629301</v>
      </c>
      <c r="AA145" s="23">
        <f t="shared" si="146"/>
        <v>2.7845991228960609</v>
      </c>
      <c r="AB145" s="9">
        <f t="shared" si="147"/>
        <v>4.4476268200691802</v>
      </c>
      <c r="AC145" s="8">
        <f t="shared" si="148"/>
        <v>0.95708227219623876</v>
      </c>
      <c r="AD145" s="8">
        <f t="shared" si="149"/>
        <v>7.326780125894998E-2</v>
      </c>
      <c r="AE145" s="12" t="str">
        <f t="shared" si="150"/>
        <v>0.329964812829695-0.726392172590031i</v>
      </c>
      <c r="AF145" s="12">
        <f t="shared" si="151"/>
        <v>0.32996481282969498</v>
      </c>
      <c r="AG145" s="18">
        <f t="shared" si="152"/>
        <v>-0.72639217259003097</v>
      </c>
      <c r="AH145" s="23">
        <f t="shared" si="153"/>
        <v>2.8153044319941736</v>
      </c>
      <c r="AI145" s="9">
        <f t="shared" si="154"/>
        <v>4.4952536401383583</v>
      </c>
      <c r="AJ145" s="8">
        <f t="shared" si="155"/>
        <v>0.96763585844083455</v>
      </c>
      <c r="AK145" s="8">
        <f t="shared" si="156"/>
        <v>6.3174614951911387E-2</v>
      </c>
      <c r="AL145" s="12" t="str">
        <f t="shared" si="157"/>
        <v>0.331242513076523-0.729204931472571i</v>
      </c>
      <c r="AM145" s="12">
        <f t="shared" si="158"/>
        <v>0.33124251307652303</v>
      </c>
      <c r="AN145" s="18">
        <f t="shared" si="159"/>
        <v>-0.72920493147257104</v>
      </c>
      <c r="AO145" s="23">
        <f t="shared" si="160"/>
        <v>2.8463483234034919</v>
      </c>
      <c r="AP145" s="9">
        <f t="shared" si="161"/>
        <v>4.5428804602075363</v>
      </c>
      <c r="AQ145" s="8">
        <f t="shared" si="162"/>
        <v>0.97830581731697719</v>
      </c>
      <c r="AR145" s="8">
        <f t="shared" si="163"/>
        <v>5.1355393697990984E-2</v>
      </c>
      <c r="AS145" s="12" t="str">
        <f t="shared" si="164"/>
        <v>0.332516049231801-0.732008523427637i</v>
      </c>
      <c r="AT145" s="12">
        <f t="shared" si="165"/>
        <v>0.332516049231801</v>
      </c>
      <c r="AU145" s="18">
        <f t="shared" si="166"/>
        <v>-0.732008523427637</v>
      </c>
      <c r="AV145" s="23">
        <f t="shared" si="167"/>
        <v>2.8777345306145694</v>
      </c>
      <c r="AW145" s="9">
        <f t="shared" si="168"/>
        <v>4.5905072802767144</v>
      </c>
      <c r="AX145" s="8">
        <f t="shared" si="169"/>
        <v>0.98909343204622358</v>
      </c>
      <c r="AY145" s="8">
        <f t="shared" si="170"/>
        <v>3.6153510104713842E-2</v>
      </c>
      <c r="AZ145" s="12" t="str">
        <f t="shared" si="171"/>
        <v>0.333785365415979-0.734802825440696i</v>
      </c>
      <c r="BA145" s="12">
        <f t="shared" si="172"/>
        <v>0.33378536541597897</v>
      </c>
      <c r="BB145" s="18">
        <f t="shared" si="173"/>
        <v>-0.73480282544069597</v>
      </c>
    </row>
    <row r="146" spans="1:54" ht="18.75" customHeight="1" x14ac:dyDescent="0.15">
      <c r="A146" s="8">
        <f>BFU725F_2V_5mA_S_N!B160*1000000</f>
        <v>15400000000</v>
      </c>
      <c r="B146" s="7">
        <f t="shared" si="180"/>
        <v>15.4</v>
      </c>
      <c r="C146" s="6" t="str">
        <f>COMPLEX(BFU725F_2V_5mA_S_N!C160*COS(BFU725F_2V_5mA_S_N!D160*PI()/180),BFU725F_2V_5mA_S_N!C160*SIN(BFU725F_2V_5mA_S_N!D160*PI()/180))</f>
        <v>0.359917938892162+0.735008596727697i</v>
      </c>
      <c r="D146" s="6" t="str">
        <f>COMPLEX(BFU725F_2V_5mA_S_N!E160*COS(BFU725F_2V_5mA_S_N!F160*PI()/180),BFU725F_2V_5mA_S_N!E160*SIN(BFU725F_2V_5mA_S_N!F160*PI()/180))</f>
        <v>0.515516193315673-1.43819883688915i</v>
      </c>
      <c r="E146" s="6" t="str">
        <f>COMPLEX(BFU725F_2V_5mA_S_N!G160*COS(BFU725F_2V_5mA_S_N!H160*PI()/180),BFU725F_2V_5mA_S_N!G160*SIN(BFU725F_2V_5mA_S_N!H160*PI()/180))</f>
        <v>0.110548238943579-0.0749312309152425i</v>
      </c>
      <c r="F146" s="5" t="str">
        <f>COMPLEX(BFU725F_2V_5mA_S_N!I160*COS(BFU725F_2V_5mA_S_N!J160*PI()/180),BFU725F_2V_5mA_S_N!I160*SIN(BFU725F_2V_5mA_S_N!J160*PI()/180))</f>
        <v>0.14021432817427+0.564888363373364i</v>
      </c>
      <c r="G146" s="4" t="str">
        <f t="shared" si="181"/>
        <v>0.359917938892162-0.735008596727697i</v>
      </c>
      <c r="H146" s="4" t="str">
        <f t="shared" si="182"/>
        <v>0.14021432817427-0.564888363373364i</v>
      </c>
      <c r="I146" s="4">
        <f t="shared" si="139"/>
        <v>0.81840000000000024</v>
      </c>
      <c r="J146" s="4">
        <f t="shared" si="140"/>
        <v>0.58202999999999971</v>
      </c>
      <c r="K146" s="8">
        <f t="shared" si="183"/>
        <v>3.0282709687172376</v>
      </c>
      <c r="L146" s="8">
        <f t="shared" si="174"/>
        <v>4.8119473309801979</v>
      </c>
      <c r="M146" s="8">
        <f t="shared" si="184"/>
        <v>1.5123077370829359</v>
      </c>
      <c r="N146" s="8">
        <f t="shared" si="175"/>
        <v>1.7964017404753703</v>
      </c>
      <c r="O146" s="8">
        <f t="shared" si="141"/>
        <v>2.3341728399999857</v>
      </c>
      <c r="P146" s="8">
        <f t="shared" si="176"/>
        <v>3.6813301138331935</v>
      </c>
      <c r="Q146" s="8">
        <f t="shared" si="185"/>
        <v>10.689759107164067</v>
      </c>
      <c r="R146" s="8">
        <f t="shared" si="177"/>
        <v>10.289679185288762</v>
      </c>
      <c r="S146" s="11">
        <f t="shared" si="143"/>
        <v>8.2389466196039512E-2</v>
      </c>
      <c r="T146" s="23">
        <f t="shared" si="144"/>
        <v>2.7542287033381685</v>
      </c>
      <c r="U146" s="9">
        <f t="shared" si="145"/>
        <v>4.4000000000000021</v>
      </c>
      <c r="V146" s="8">
        <f t="shared" si="186"/>
        <v>0.90950536850566177</v>
      </c>
      <c r="W146" s="8">
        <f t="shared" si="178"/>
        <v>0.1057478077237636</v>
      </c>
      <c r="X146" s="12" t="str">
        <f t="shared" si="142"/>
        <v>0.348468445421414-0.711626944356936i</v>
      </c>
      <c r="Y146" s="12">
        <f t="shared" si="179"/>
        <v>0.34846844542141397</v>
      </c>
      <c r="Z146" s="18">
        <f t="shared" si="187"/>
        <v>-0.71162694435693596</v>
      </c>
      <c r="AA146" s="23">
        <f t="shared" si="146"/>
        <v>2.8069775980003793</v>
      </c>
      <c r="AB146" s="9">
        <f t="shared" si="147"/>
        <v>4.4823894661960413</v>
      </c>
      <c r="AC146" s="8">
        <f t="shared" si="148"/>
        <v>0.92692418445942526</v>
      </c>
      <c r="AD146" s="8">
        <f t="shared" si="149"/>
        <v>9.3861241251269864E-2</v>
      </c>
      <c r="AE146" s="12" t="str">
        <f t="shared" si="150"/>
        <v>0.350785713500589-0.716359167386325i</v>
      </c>
      <c r="AF146" s="12">
        <f t="shared" si="151"/>
        <v>0.35078571350058901</v>
      </c>
      <c r="AG146" s="18">
        <f t="shared" si="152"/>
        <v>-0.71635916738632499</v>
      </c>
      <c r="AH146" s="23">
        <f t="shared" si="153"/>
        <v>2.8607367377031396</v>
      </c>
      <c r="AI146" s="9">
        <f t="shared" si="154"/>
        <v>4.5647789323920804</v>
      </c>
      <c r="AJ146" s="8">
        <f t="shared" si="155"/>
        <v>0.94467660498523198</v>
      </c>
      <c r="AK146" s="8">
        <f t="shared" si="156"/>
        <v>8.0659947745382959E-2</v>
      </c>
      <c r="AL146" s="12" t="str">
        <f t="shared" si="157"/>
        <v>0.353089587829431-0.72106403828743i</v>
      </c>
      <c r="AM146" s="12">
        <f t="shared" si="158"/>
        <v>0.35308958782943101</v>
      </c>
      <c r="AN146" s="18">
        <f t="shared" si="159"/>
        <v>-0.72106403828743004</v>
      </c>
      <c r="AO146" s="23">
        <f t="shared" si="160"/>
        <v>2.9155254706251825</v>
      </c>
      <c r="AP146" s="9">
        <f t="shared" si="161"/>
        <v>4.6471683985881196</v>
      </c>
      <c r="AQ146" s="8">
        <f t="shared" si="162"/>
        <v>0.96276901926652436</v>
      </c>
      <c r="AR146" s="8">
        <f t="shared" si="163"/>
        <v>6.534684302411517E-2</v>
      </c>
      <c r="AS146" s="12" t="str">
        <f t="shared" si="164"/>
        <v>0.355379773259721-0.725740954321525i</v>
      </c>
      <c r="AT146" s="12">
        <f t="shared" si="165"/>
        <v>0.35537977325972098</v>
      </c>
      <c r="AU146" s="18">
        <f t="shared" si="166"/>
        <v>-0.72574095432152497</v>
      </c>
      <c r="AV146" s="23">
        <f t="shared" si="167"/>
        <v>2.9713635155009057</v>
      </c>
      <c r="AW146" s="9">
        <f t="shared" si="168"/>
        <v>4.7295578647841587</v>
      </c>
      <c r="AX146" s="8">
        <f t="shared" si="169"/>
        <v>0.98120793885217028</v>
      </c>
      <c r="AY146" s="8">
        <f t="shared" si="170"/>
        <v>4.5845152675854435E-2</v>
      </c>
      <c r="AZ146" s="12" t="str">
        <f t="shared" si="171"/>
        <v>0.357655983036527-0.730389329890295i</v>
      </c>
      <c r="BA146" s="12">
        <f t="shared" si="172"/>
        <v>0.35765598303652701</v>
      </c>
      <c r="BB146" s="18">
        <f t="shared" si="173"/>
        <v>-0.73038932989029504</v>
      </c>
    </row>
    <row r="147" spans="1:54" ht="18.75" customHeight="1" x14ac:dyDescent="0.15">
      <c r="A147" s="8">
        <f>BFU725F_2V_5mA_S_N!B161*1000000</f>
        <v>15600000000</v>
      </c>
      <c r="B147" s="7">
        <f t="shared" si="180"/>
        <v>15.6</v>
      </c>
      <c r="C147" s="6" t="str">
        <f>COMPLEX(BFU725F_2V_5mA_S_N!C161*COS(BFU725F_2V_5mA_S_N!D161*PI()/180),BFU725F_2V_5mA_S_N!C161*SIN(BFU725F_2V_5mA_S_N!D161*PI()/180))</f>
        <v>0.374538288908066+0.729398844077654i</v>
      </c>
      <c r="D147" s="6" t="str">
        <f>COMPLEX(BFU725F_2V_5mA_S_N!E161*COS(BFU725F_2V_5mA_S_N!F161*PI()/180),BFU725F_2V_5mA_S_N!E161*SIN(BFU725F_2V_5mA_S_N!F161*PI()/180))</f>
        <v>0.455793711629747-1.42991354019702i</v>
      </c>
      <c r="E147" s="6" t="str">
        <f>COMPLEX(BFU725F_2V_5mA_S_N!G161*COS(BFU725F_2V_5mA_S_N!H161*PI()/180),BFU725F_2V_5mA_S_N!G161*SIN(BFU725F_2V_5mA_S_N!H161*PI()/180))</f>
        <v>0.109623155295125-0.0787722281209623i</v>
      </c>
      <c r="F147" s="5" t="str">
        <f>COMPLEX(BFU725F_2V_5mA_S_N!I161*COS(BFU725F_2V_5mA_S_N!J161*PI()/180),BFU725F_2V_5mA_S_N!I161*SIN(BFU725F_2V_5mA_S_N!J161*PI()/180))</f>
        <v>0.163158020028756+0.568999635676769i</v>
      </c>
      <c r="G147" s="4" t="str">
        <f t="shared" si="181"/>
        <v>0.374538288908066-0.729398844077654i</v>
      </c>
      <c r="H147" s="4" t="str">
        <f t="shared" si="182"/>
        <v>0.163158020028756-0.568999635676769i</v>
      </c>
      <c r="I147" s="4">
        <f t="shared" si="139"/>
        <v>0.81993999999999989</v>
      </c>
      <c r="J147" s="4">
        <f t="shared" si="140"/>
        <v>0.59192999999999985</v>
      </c>
      <c r="K147" s="8">
        <f t="shared" si="183"/>
        <v>3.0515864922920306</v>
      </c>
      <c r="L147" s="8">
        <f t="shared" si="174"/>
        <v>4.845256838429373</v>
      </c>
      <c r="M147" s="8">
        <f t="shared" si="184"/>
        <v>1.5393641384666714</v>
      </c>
      <c r="N147" s="8">
        <f t="shared" si="175"/>
        <v>1.8734136487420161</v>
      </c>
      <c r="O147" s="8">
        <f t="shared" si="141"/>
        <v>2.252400639999995</v>
      </c>
      <c r="P147" s="8">
        <f t="shared" si="176"/>
        <v>3.5264564206997751</v>
      </c>
      <c r="Q147" s="8">
        <f t="shared" si="185"/>
        <v>10.58065833939299</v>
      </c>
      <c r="R147" s="8">
        <f t="shared" si="177"/>
        <v>10.245126907871164</v>
      </c>
      <c r="S147" s="11">
        <f t="shared" si="143"/>
        <v>8.9051367685874544E-2</v>
      </c>
      <c r="T147" s="23">
        <f t="shared" si="144"/>
        <v>2.7542287033381685</v>
      </c>
      <c r="U147" s="9">
        <f t="shared" si="145"/>
        <v>4.4000000000000021</v>
      </c>
      <c r="V147" s="8">
        <f t="shared" si="186"/>
        <v>0.90255632940276964</v>
      </c>
      <c r="W147" s="8">
        <f t="shared" si="178"/>
        <v>0.10946548085563962</v>
      </c>
      <c r="X147" s="12" t="str">
        <f t="shared" si="142"/>
        <v>0.361740049536675-0.704474767474065i</v>
      </c>
      <c r="Y147" s="12">
        <f t="shared" si="179"/>
        <v>0.36174004953667499</v>
      </c>
      <c r="Z147" s="18">
        <f t="shared" si="187"/>
        <v>-0.70447476747406501</v>
      </c>
      <c r="AA147" s="23">
        <f t="shared" si="146"/>
        <v>2.8112866921133643</v>
      </c>
      <c r="AB147" s="9">
        <f t="shared" si="147"/>
        <v>4.4890513676858763</v>
      </c>
      <c r="AC147" s="8">
        <f t="shared" si="148"/>
        <v>0.9212541408262106</v>
      </c>
      <c r="AD147" s="8">
        <f t="shared" si="149"/>
        <v>9.7098188705074057E-2</v>
      </c>
      <c r="AE147" s="12" t="str">
        <f t="shared" si="150"/>
        <v>0.364333096118659-0.709524625487388i</v>
      </c>
      <c r="AF147" s="12">
        <f t="shared" si="151"/>
        <v>0.36433309611865899</v>
      </c>
      <c r="AG147" s="18">
        <f t="shared" si="152"/>
        <v>-0.70952462548738804</v>
      </c>
      <c r="AH147" s="23">
        <f t="shared" si="153"/>
        <v>2.8695267229169255</v>
      </c>
      <c r="AI147" s="9">
        <f t="shared" si="154"/>
        <v>4.5781027353717505</v>
      </c>
      <c r="AJ147" s="8">
        <f t="shared" si="155"/>
        <v>0.94033930552682421</v>
      </c>
      <c r="AK147" s="8">
        <f t="shared" si="156"/>
        <v>8.33867393932433E-2</v>
      </c>
      <c r="AL147" s="12" t="str">
        <f t="shared" si="157"/>
        <v>0.366909820244576-0.714542696148281i</v>
      </c>
      <c r="AM147" s="12">
        <f t="shared" si="158"/>
        <v>0.36690982024457602</v>
      </c>
      <c r="AN147" s="18">
        <f t="shared" si="159"/>
        <v>-0.71454269614828103</v>
      </c>
      <c r="AO147" s="23">
        <f t="shared" si="160"/>
        <v>2.9289732835267532</v>
      </c>
      <c r="AP147" s="9">
        <f t="shared" si="161"/>
        <v>4.6671541030576247</v>
      </c>
      <c r="AQ147" s="8">
        <f t="shared" si="162"/>
        <v>0.95981984811016019</v>
      </c>
      <c r="AR147" s="8">
        <f t="shared" si="163"/>
        <v>6.7510783163847593E-2</v>
      </c>
      <c r="AS147" s="12" t="str">
        <f t="shared" si="164"/>
        <v>0.369469839040376-0.71952823382433i</v>
      </c>
      <c r="AT147" s="12">
        <f t="shared" si="165"/>
        <v>0.369469839040376</v>
      </c>
      <c r="AU147" s="18">
        <f t="shared" si="166"/>
        <v>-0.71952823382432995</v>
      </c>
      <c r="AV147" s="23">
        <f t="shared" si="167"/>
        <v>2.9896513690218929</v>
      </c>
      <c r="AW147" s="9">
        <f t="shared" si="168"/>
        <v>4.7562054707434989</v>
      </c>
      <c r="AX147" s="8">
        <f t="shared" si="169"/>
        <v>0.97970395942353949</v>
      </c>
      <c r="AY147" s="8">
        <f t="shared" si="170"/>
        <v>4.7331116983368303E-2</v>
      </c>
      <c r="AZ147" s="12" t="str">
        <f t="shared" si="171"/>
        <v>0.372012781557049-0.724480516106669i</v>
      </c>
      <c r="BA147" s="12">
        <f t="shared" si="172"/>
        <v>0.37201278155704898</v>
      </c>
      <c r="BB147" s="18">
        <f t="shared" si="173"/>
        <v>-0.72448051610666897</v>
      </c>
    </row>
    <row r="148" spans="1:54" ht="18.75" customHeight="1" x14ac:dyDescent="0.15">
      <c r="A148" s="8">
        <f>BFU725F_2V_5mA_S_N!B162*1000000</f>
        <v>15800000000</v>
      </c>
      <c r="B148" s="7">
        <f t="shared" si="180"/>
        <v>15.8</v>
      </c>
      <c r="C148" s="6" t="str">
        <f>COMPLEX(BFU725F_2V_5mA_S_N!C162*COS(BFU725F_2V_5mA_S_N!D162*PI()/180),BFU725F_2V_5mA_S_N!C162*SIN(BFU725F_2V_5mA_S_N!D162*PI()/180))</f>
        <v>0.405854619952468+0.72529932053135i</v>
      </c>
      <c r="D148" s="6" t="str">
        <f>COMPLEX(BFU725F_2V_5mA_S_N!E162*COS(BFU725F_2V_5mA_S_N!F162*PI()/180),BFU725F_2V_5mA_S_N!E162*SIN(BFU725F_2V_5mA_S_N!F162*PI()/180))</f>
        <v>0.381678606540727-1.41554606117538i</v>
      </c>
      <c r="E148" s="6" t="str">
        <f>COMPLEX(BFU725F_2V_5mA_S_N!G162*COS(BFU725F_2V_5mA_S_N!H162*PI()/180),BFU725F_2V_5mA_S_N!G162*SIN(BFU725F_2V_5mA_S_N!H162*PI()/180))</f>
        <v>0.106423938590238-0.0823428132561741i</v>
      </c>
      <c r="F148" s="5" t="str">
        <f>COMPLEX(BFU725F_2V_5mA_S_N!I162*COS(BFU725F_2V_5mA_S_N!J162*PI()/180),BFU725F_2V_5mA_S_N!I162*SIN(BFU725F_2V_5mA_S_N!J162*PI()/180))</f>
        <v>0.191751093265583+0.578108955674839i</v>
      </c>
      <c r="G148" s="4" t="str">
        <f t="shared" si="181"/>
        <v>0.405854619952468-0.72529932053135i</v>
      </c>
      <c r="H148" s="4" t="str">
        <f t="shared" si="182"/>
        <v>0.191751093265583-0.578108955674839i</v>
      </c>
      <c r="I148" s="4">
        <f t="shared" si="139"/>
        <v>0.83113000000000015</v>
      </c>
      <c r="J148" s="4">
        <f t="shared" si="140"/>
        <v>0.6090799999999994</v>
      </c>
      <c r="K148" s="8">
        <f t="shared" si="183"/>
        <v>3.2339129000362288</v>
      </c>
      <c r="L148" s="8">
        <f t="shared" si="174"/>
        <v>5.0972831874198441</v>
      </c>
      <c r="M148" s="8">
        <f t="shared" si="184"/>
        <v>1.5897706434331613</v>
      </c>
      <c r="N148" s="8">
        <f t="shared" si="175"/>
        <v>2.0133447307751058</v>
      </c>
      <c r="O148" s="8">
        <f t="shared" si="141"/>
        <v>2.1494492100000042</v>
      </c>
      <c r="P148" s="8">
        <f t="shared" si="176"/>
        <v>3.3232718749566938</v>
      </c>
      <c r="Q148" s="8">
        <f t="shared" si="185"/>
        <v>11.050704842161844</v>
      </c>
      <c r="R148" s="8">
        <f t="shared" si="177"/>
        <v>10.433899793151644</v>
      </c>
      <c r="S148" s="11">
        <f t="shared" si="143"/>
        <v>0.13945663748396875</v>
      </c>
      <c r="T148" s="23">
        <f t="shared" si="144"/>
        <v>2.7542287033381672</v>
      </c>
      <c r="U148" s="9">
        <f t="shared" si="145"/>
        <v>4.4000000000000004</v>
      </c>
      <c r="V148" s="8">
        <f t="shared" si="186"/>
        <v>0.85167065053215019</v>
      </c>
      <c r="W148" s="8">
        <f t="shared" si="178"/>
        <v>0.13268830043705332</v>
      </c>
      <c r="X148" s="12" t="str">
        <f t="shared" si="142"/>
        <v>0.385114241754735-0.688234368021654i</v>
      </c>
      <c r="Y148" s="12">
        <f t="shared" si="179"/>
        <v>0.38511424175473502</v>
      </c>
      <c r="Z148" s="18">
        <f t="shared" si="187"/>
        <v>-0.68823436802165405</v>
      </c>
      <c r="AA148" s="23">
        <f t="shared" si="146"/>
        <v>2.8441052482495603</v>
      </c>
      <c r="AB148" s="9">
        <f t="shared" si="147"/>
        <v>4.5394566374839691</v>
      </c>
      <c r="AC148" s="8">
        <f t="shared" si="148"/>
        <v>0.87946253846777955</v>
      </c>
      <c r="AD148" s="8">
        <f t="shared" si="149"/>
        <v>0.11710856508361787</v>
      </c>
      <c r="AE148" s="12" t="str">
        <f t="shared" si="150"/>
        <v>0.389353243419376-0.695809851645459i</v>
      </c>
      <c r="AF148" s="12">
        <f t="shared" si="151"/>
        <v>0.38935324341937599</v>
      </c>
      <c r="AG148" s="18">
        <f t="shared" si="152"/>
        <v>-0.69580985164545905</v>
      </c>
      <c r="AH148" s="23">
        <f t="shared" si="153"/>
        <v>2.9369146626483058</v>
      </c>
      <c r="AI148" s="9">
        <f t="shared" si="154"/>
        <v>4.6789132749679379</v>
      </c>
      <c r="AJ148" s="8">
        <f t="shared" si="155"/>
        <v>0.90816133687935885</v>
      </c>
      <c r="AK148" s="8">
        <f t="shared" si="156"/>
        <v>0.10005732144391524</v>
      </c>
      <c r="AL148" s="12" t="str">
        <f t="shared" si="157"/>
        <v>0.393548188325749-0.703306601813328i</v>
      </c>
      <c r="AM148" s="12">
        <f t="shared" si="158"/>
        <v>0.393548188325749</v>
      </c>
      <c r="AN148" s="18">
        <f t="shared" si="159"/>
        <v>-0.70330660181332805</v>
      </c>
      <c r="AO148" s="23">
        <f t="shared" si="160"/>
        <v>3.0327526525213018</v>
      </c>
      <c r="AP148" s="9">
        <f t="shared" si="161"/>
        <v>4.8183699124519066</v>
      </c>
      <c r="AQ148" s="8">
        <f t="shared" si="162"/>
        <v>0.93779664025191478</v>
      </c>
      <c r="AR148" s="8">
        <f t="shared" si="163"/>
        <v>8.0584671597389426E-2</v>
      </c>
      <c r="AS148" s="12" t="str">
        <f t="shared" si="164"/>
        <v>0.397697631345766-0.710722035949211i</v>
      </c>
      <c r="AT148" s="12">
        <f t="shared" si="165"/>
        <v>0.39769763134576602</v>
      </c>
      <c r="AU148" s="18">
        <f t="shared" si="166"/>
        <v>-0.71072203594921102</v>
      </c>
      <c r="AV148" s="23">
        <f t="shared" si="167"/>
        <v>3.1317180469524595</v>
      </c>
      <c r="AW148" s="9">
        <f t="shared" si="168"/>
        <v>4.9578265499358753</v>
      </c>
      <c r="AX148" s="8">
        <f t="shared" si="169"/>
        <v>0.96839900880366181</v>
      </c>
      <c r="AY148" s="8">
        <f t="shared" si="170"/>
        <v>5.6196252776956432E-2</v>
      </c>
      <c r="AZ148" s="12" t="str">
        <f t="shared" si="171"/>
        <v>0.401800204916413-0.718053710092944i</v>
      </c>
      <c r="BA148" s="12">
        <f t="shared" si="172"/>
        <v>0.401800204916413</v>
      </c>
      <c r="BB148" s="18">
        <f t="shared" si="173"/>
        <v>-0.71805371009294405</v>
      </c>
    </row>
    <row r="149" spans="1:54" ht="18.75" customHeight="1" x14ac:dyDescent="0.15">
      <c r="A149" s="8">
        <f>BFU725F_2V_5mA_S_N!B163*1000000</f>
        <v>16000000000</v>
      </c>
      <c r="B149" s="7">
        <f t="shared" si="180"/>
        <v>16</v>
      </c>
      <c r="C149" s="6" t="str">
        <f>COMPLEX(BFU725F_2V_5mA_S_N!C163*COS(BFU725F_2V_5mA_S_N!D163*PI()/180),BFU725F_2V_5mA_S_N!C163*SIN(BFU725F_2V_5mA_S_N!D163*PI()/180))</f>
        <v>0.426673714919239+0.716604647694261i</v>
      </c>
      <c r="D149" s="6" t="str">
        <f>COMPLEX(BFU725F_2V_5mA_S_N!E163*COS(BFU725F_2V_5mA_S_N!F163*PI()/180),BFU725F_2V_5mA_S_N!E163*SIN(BFU725F_2V_5mA_S_N!F163*PI()/180))</f>
        <v>0.317476672622745-1.39287706648519i</v>
      </c>
      <c r="E149" s="6" t="str">
        <f>COMPLEX(BFU725F_2V_5mA_S_N!G163*COS(BFU725F_2V_5mA_S_N!H163*PI()/180),BFU725F_2V_5mA_S_N!G163*SIN(BFU725F_2V_5mA_S_N!H163*PI()/180))</f>
        <v>0.104419652900842-0.0846479325681836i</v>
      </c>
      <c r="F149" s="5" t="str">
        <f>COMPLEX(BFU725F_2V_5mA_S_N!I163*COS(BFU725F_2V_5mA_S_N!J163*PI()/180),BFU725F_2V_5mA_S_N!I163*SIN(BFU725F_2V_5mA_S_N!J163*PI()/180))</f>
        <v>0.216459680282664+0.578947713452542i</v>
      </c>
      <c r="G149" s="4" t="str">
        <f t="shared" si="181"/>
        <v>0.426673714919239-0.716604647694261i</v>
      </c>
      <c r="H149" s="4" t="str">
        <f t="shared" si="182"/>
        <v>0.216459680282664-0.578947713452542i</v>
      </c>
      <c r="I149" s="4">
        <f t="shared" si="139"/>
        <v>0.83401000000000003</v>
      </c>
      <c r="J149" s="4">
        <f t="shared" si="140"/>
        <v>0.61808999999999981</v>
      </c>
      <c r="K149" s="8">
        <f t="shared" si="183"/>
        <v>3.2848563010983569</v>
      </c>
      <c r="L149" s="8">
        <f t="shared" si="174"/>
        <v>5.1651637572074405</v>
      </c>
      <c r="M149" s="8">
        <f t="shared" si="184"/>
        <v>1.6182152734850825</v>
      </c>
      <c r="N149" s="8">
        <f t="shared" si="175"/>
        <v>2.0903629593367183</v>
      </c>
      <c r="O149" s="8">
        <f t="shared" si="141"/>
        <v>2.0408979599999979</v>
      </c>
      <c r="P149" s="8">
        <f t="shared" si="176"/>
        <v>3.098212915770465</v>
      </c>
      <c r="Q149" s="8">
        <f t="shared" si="185"/>
        <v>10.848606661128198</v>
      </c>
      <c r="R149" s="8">
        <f t="shared" si="177"/>
        <v>10.353739632314625</v>
      </c>
      <c r="S149" s="11">
        <f t="shared" si="143"/>
        <v>0.15303275144148804</v>
      </c>
      <c r="T149" s="23">
        <f t="shared" si="144"/>
        <v>2.7542287033381663</v>
      </c>
      <c r="U149" s="9">
        <f t="shared" si="145"/>
        <v>4.3999999999999995</v>
      </c>
      <c r="V149" s="8">
        <f t="shared" si="186"/>
        <v>0.83846246254889001</v>
      </c>
      <c r="W149" s="8">
        <f t="shared" si="178"/>
        <v>0.13784278074647707</v>
      </c>
      <c r="X149" s="12" t="str">
        <f t="shared" si="142"/>
        <v>0.40303539294439-0.676903745579688i</v>
      </c>
      <c r="Y149" s="12">
        <f t="shared" si="179"/>
        <v>0.40303539294439</v>
      </c>
      <c r="Z149" s="18">
        <f t="shared" si="187"/>
        <v>-0.67690374557968802</v>
      </c>
      <c r="AA149" s="23">
        <f t="shared" si="146"/>
        <v>2.8530098768375409</v>
      </c>
      <c r="AB149" s="9">
        <f t="shared" si="147"/>
        <v>4.5530327514414877</v>
      </c>
      <c r="AC149" s="8">
        <f t="shared" si="148"/>
        <v>0.86853415045388149</v>
      </c>
      <c r="AD149" s="8">
        <f t="shared" si="149"/>
        <v>0.12148941060102618</v>
      </c>
      <c r="AE149" s="12" t="str">
        <f t="shared" si="150"/>
        <v>0.407878781552894-0.685038286485494i</v>
      </c>
      <c r="AF149" s="12">
        <f t="shared" si="151"/>
        <v>0.40787878155289398</v>
      </c>
      <c r="AG149" s="18">
        <f t="shared" si="152"/>
        <v>-0.68503828648549403</v>
      </c>
      <c r="AH149" s="23">
        <f t="shared" si="153"/>
        <v>2.9553338644198868</v>
      </c>
      <c r="AI149" s="9">
        <f t="shared" si="154"/>
        <v>4.7060655028829759</v>
      </c>
      <c r="AJ149" s="8">
        <f t="shared" si="155"/>
        <v>0.89968436775505589</v>
      </c>
      <c r="AK149" s="8">
        <f t="shared" si="156"/>
        <v>0.10365273621336177</v>
      </c>
      <c r="AL149" s="12" t="str">
        <f t="shared" si="157"/>
        <v>0.412666204070517-0.693078831535838i</v>
      </c>
      <c r="AM149" s="12">
        <f t="shared" si="158"/>
        <v>0.41266620407051702</v>
      </c>
      <c r="AN149" s="18">
        <f t="shared" si="159"/>
        <v>-0.69307883153583805</v>
      </c>
      <c r="AO149" s="23">
        <f t="shared" si="160"/>
        <v>3.06132773009125</v>
      </c>
      <c r="AP149" s="9">
        <f t="shared" si="161"/>
        <v>4.8590982543244641</v>
      </c>
      <c r="AQ149" s="8">
        <f t="shared" si="162"/>
        <v>0.93195179620722968</v>
      </c>
      <c r="AR149" s="8">
        <f t="shared" si="163"/>
        <v>8.3358635043820323E-2</v>
      </c>
      <c r="AS149" s="12" t="str">
        <f t="shared" si="164"/>
        <v>0.417395705335454-0.70102209700831i</v>
      </c>
      <c r="AT149" s="12">
        <f t="shared" si="165"/>
        <v>0.417395705335454</v>
      </c>
      <c r="AU149" s="18">
        <f t="shared" si="166"/>
        <v>-0.70102209700830997</v>
      </c>
      <c r="AV149" s="23">
        <f t="shared" si="167"/>
        <v>3.1711230950433591</v>
      </c>
      <c r="AW149" s="9">
        <f t="shared" si="168"/>
        <v>5.0121310057659523</v>
      </c>
      <c r="AX149" s="8">
        <f t="shared" si="169"/>
        <v>0.96537650489704252</v>
      </c>
      <c r="AY149" s="8">
        <f t="shared" si="170"/>
        <v>5.8043857072046894E-2</v>
      </c>
      <c r="AZ149" s="12" t="str">
        <f t="shared" si="171"/>
        <v>0.422065448213294-0.708864997409219i</v>
      </c>
      <c r="BA149" s="12">
        <f t="shared" si="172"/>
        <v>0.422065448213294</v>
      </c>
      <c r="BB149" s="18">
        <f t="shared" si="173"/>
        <v>-0.70886499740921904</v>
      </c>
    </row>
    <row r="150" spans="1:54" ht="18.75" customHeight="1" x14ac:dyDescent="0.15">
      <c r="A150" s="8">
        <f>BFU725F_2V_5mA_S_N!B164*1000000</f>
        <v>16200000000</v>
      </c>
      <c r="B150" s="7">
        <f t="shared" si="180"/>
        <v>16.2</v>
      </c>
      <c r="C150" s="6" t="str">
        <f>COMPLEX(BFU725F_2V_5mA_S_N!C164*COS(BFU725F_2V_5mA_S_N!D164*PI()/180),BFU725F_2V_5mA_S_N!C164*SIN(BFU725F_2V_5mA_S_N!D164*PI()/180))</f>
        <v>0.44925689706943+0.711753793692417i</v>
      </c>
      <c r="D150" s="6" t="str">
        <f>COMPLEX(BFU725F_2V_5mA_S_N!E164*COS(BFU725F_2V_5mA_S_N!F164*PI()/180),BFU725F_2V_5mA_S_N!E164*SIN(BFU725F_2V_5mA_S_N!F164*PI()/180))</f>
        <v>0.266674651938259-1.37192215158646i</v>
      </c>
      <c r="E150" s="6" t="str">
        <f>COMPLEX(BFU725F_2V_5mA_S_N!G164*COS(BFU725F_2V_5mA_S_N!H164*PI()/180),BFU725F_2V_5mA_S_N!G164*SIN(BFU725F_2V_5mA_S_N!H164*PI()/180))</f>
        <v>0.102031142097216-0.0869582062966905i</v>
      </c>
      <c r="F150" s="5" t="str">
        <f>COMPLEX(BFU725F_2V_5mA_S_N!I164*COS(BFU725F_2V_5mA_S_N!J164*PI()/180),BFU725F_2V_5mA_S_N!I164*SIN(BFU725F_2V_5mA_S_N!J164*PI()/180))</f>
        <v>0.246672258363459+0.580841544187286i</v>
      </c>
      <c r="G150" s="4" t="str">
        <f t="shared" si="181"/>
        <v>0.44925689706943-0.711753793692417i</v>
      </c>
      <c r="H150" s="4" t="str">
        <f t="shared" si="182"/>
        <v>0.246672258363459-0.580841544187286i</v>
      </c>
      <c r="I150" s="4">
        <f t="shared" si="139"/>
        <v>0.84168000000000009</v>
      </c>
      <c r="J150" s="4">
        <f t="shared" si="140"/>
        <v>0.63105</v>
      </c>
      <c r="K150" s="8">
        <f t="shared" si="183"/>
        <v>3.4296519343379601</v>
      </c>
      <c r="L150" s="8">
        <f t="shared" si="174"/>
        <v>5.3525004696211251</v>
      </c>
      <c r="M150" s="8">
        <f t="shared" si="184"/>
        <v>1.661748175947841</v>
      </c>
      <c r="N150" s="8">
        <f t="shared" si="175"/>
        <v>2.2056521073414457</v>
      </c>
      <c r="O150" s="8">
        <f t="shared" si="141"/>
        <v>1.9532857600000129</v>
      </c>
      <c r="P150" s="8">
        <f t="shared" si="176"/>
        <v>2.907657839497519</v>
      </c>
      <c r="Q150" s="8">
        <f t="shared" si="185"/>
        <v>11.132201061772895</v>
      </c>
      <c r="R150" s="8">
        <f t="shared" si="177"/>
        <v>10.465810416460091</v>
      </c>
      <c r="S150" s="11">
        <f t="shared" si="143"/>
        <v>0.19050009392422496</v>
      </c>
      <c r="T150" s="23">
        <f t="shared" si="144"/>
        <v>2.7542287033381672</v>
      </c>
      <c r="U150" s="9">
        <f t="shared" si="145"/>
        <v>4.4000000000000004</v>
      </c>
      <c r="V150" s="8">
        <f t="shared" si="186"/>
        <v>0.80306362163536205</v>
      </c>
      <c r="W150" s="8">
        <f t="shared" si="178"/>
        <v>0.15037286347526144</v>
      </c>
      <c r="X150" s="12" t="str">
        <f t="shared" si="142"/>
        <v>0.419277203011401-0.664257225206252i</v>
      </c>
      <c r="Y150" s="12">
        <f t="shared" si="179"/>
        <v>0.41927720301140098</v>
      </c>
      <c r="Z150" s="18">
        <f t="shared" si="187"/>
        <v>-0.66425722520625197</v>
      </c>
      <c r="AA150" s="23">
        <f t="shared" si="146"/>
        <v>2.8777297687770469</v>
      </c>
      <c r="AB150" s="9">
        <f t="shared" si="147"/>
        <v>4.5905000939242253</v>
      </c>
      <c r="AC150" s="8">
        <f t="shared" si="148"/>
        <v>0.83907341732406648</v>
      </c>
      <c r="AD150" s="8">
        <f t="shared" si="149"/>
        <v>0.13201774400219865</v>
      </c>
      <c r="AE150" s="12" t="str">
        <f t="shared" si="150"/>
        <v>0.425464349039309-0.674059466832855i</v>
      </c>
      <c r="AF150" s="12">
        <f t="shared" si="151"/>
        <v>0.42546434903930902</v>
      </c>
      <c r="AG150" s="18">
        <f t="shared" si="152"/>
        <v>-0.674059466832855</v>
      </c>
      <c r="AH150" s="23">
        <f t="shared" si="153"/>
        <v>3.0067686870260633</v>
      </c>
      <c r="AI150" s="9">
        <f t="shared" si="154"/>
        <v>4.7810001878484503</v>
      </c>
      <c r="AJ150" s="8">
        <f t="shared" si="155"/>
        <v>0.87669791121426799</v>
      </c>
      <c r="AK150" s="8">
        <f t="shared" si="156"/>
        <v>0.11218403567932024</v>
      </c>
      <c r="AL150" s="12" t="str">
        <f t="shared" si="157"/>
        <v>0.431559433408823-0.68371585597496i</v>
      </c>
      <c r="AM150" s="12">
        <f t="shared" si="158"/>
        <v>0.43155943340882302</v>
      </c>
      <c r="AN150" s="18">
        <f t="shared" si="159"/>
        <v>-0.68371585597495999</v>
      </c>
      <c r="AO150" s="23">
        <f t="shared" si="160"/>
        <v>3.1415937783214631</v>
      </c>
      <c r="AP150" s="9">
        <f t="shared" si="161"/>
        <v>4.9715002817726752</v>
      </c>
      <c r="AQ150" s="8">
        <f t="shared" si="162"/>
        <v>0.91600950722362384</v>
      </c>
      <c r="AR150" s="8">
        <f t="shared" si="163"/>
        <v>8.9847639554017533E-2</v>
      </c>
      <c r="AS150" s="12" t="str">
        <f t="shared" si="164"/>
        <v>0.437558765817319-0.693220546118224i</v>
      </c>
      <c r="AT150" s="12">
        <f t="shared" si="165"/>
        <v>0.43755876581731901</v>
      </c>
      <c r="AU150" s="18">
        <f t="shared" si="166"/>
        <v>-0.69322054611822403</v>
      </c>
      <c r="AV150" s="23">
        <f t="shared" si="167"/>
        <v>3.2824644977096566</v>
      </c>
      <c r="AW150" s="9">
        <f t="shared" si="168"/>
        <v>5.1620003756969002</v>
      </c>
      <c r="AX150" s="8">
        <f t="shared" si="169"/>
        <v>0.95708385589958833</v>
      </c>
      <c r="AY150" s="8">
        <f t="shared" si="170"/>
        <v>6.2297265379864922E-2</v>
      </c>
      <c r="AZ150" s="12" t="str">
        <f t="shared" si="171"/>
        <v>0.443458952169432-0.702568160026886i</v>
      </c>
      <c r="BA150" s="12">
        <f t="shared" si="172"/>
        <v>0.44345895216943199</v>
      </c>
      <c r="BB150" s="18">
        <f t="shared" si="173"/>
        <v>-0.70256816002688605</v>
      </c>
    </row>
    <row r="151" spans="1:54" ht="18.75" customHeight="1" x14ac:dyDescent="0.15">
      <c r="A151" s="8">
        <f>BFU725F_2V_5mA_S_N!B165*1000000</f>
        <v>16400000000</v>
      </c>
      <c r="B151" s="7">
        <f t="shared" si="180"/>
        <v>16.399999999999999</v>
      </c>
      <c r="C151" s="6" t="str">
        <f>COMPLEX(BFU725F_2V_5mA_S_N!C165*COS(BFU725F_2V_5mA_S_N!D165*PI()/180),BFU725F_2V_5mA_S_N!C165*SIN(BFU725F_2V_5mA_S_N!D165*PI()/180))</f>
        <v>0.474883130885571+0.705370201312983i</v>
      </c>
      <c r="D151" s="6" t="str">
        <f>COMPLEX(BFU725F_2V_5mA_S_N!E165*COS(BFU725F_2V_5mA_S_N!F165*PI()/180),BFU725F_2V_5mA_S_N!E165*SIN(BFU725F_2V_5mA_S_N!F165*PI()/180))</f>
        <v>0.201314746414354-1.3454220649581i</v>
      </c>
      <c r="E151" s="6" t="str">
        <f>COMPLEX(BFU725F_2V_5mA_S_N!G165*COS(BFU725F_2V_5mA_S_N!H165*PI()/180),BFU725F_2V_5mA_S_N!G165*SIN(BFU725F_2V_5mA_S_N!H165*PI()/180))</f>
        <v>0.10052694853456-0.0888136938671612i</v>
      </c>
      <c r="F151" s="5" t="str">
        <f>COMPLEX(BFU725F_2V_5mA_S_N!I165*COS(BFU725F_2V_5mA_S_N!J165*PI()/180),BFU725F_2V_5mA_S_N!I165*SIN(BFU725F_2V_5mA_S_N!J165*PI()/180))</f>
        <v>0.270901069082934+0.577000533509046i</v>
      </c>
      <c r="G151" s="4" t="str">
        <f t="shared" si="181"/>
        <v>0.474883130885571-0.705370201312983i</v>
      </c>
      <c r="H151" s="4" t="str">
        <f t="shared" si="182"/>
        <v>0.270901069082934-0.577000533509046i</v>
      </c>
      <c r="I151" s="4">
        <f t="shared" si="139"/>
        <v>0.85033000000000036</v>
      </c>
      <c r="J151" s="4">
        <f t="shared" si="140"/>
        <v>0.63743000000000027</v>
      </c>
      <c r="K151" s="8">
        <f t="shared" si="183"/>
        <v>3.610904904067489</v>
      </c>
      <c r="L151" s="8">
        <f t="shared" si="174"/>
        <v>5.5761605110127554</v>
      </c>
      <c r="M151" s="8">
        <f t="shared" si="184"/>
        <v>1.6844006115276395</v>
      </c>
      <c r="N151" s="8">
        <f t="shared" si="175"/>
        <v>2.2644539042041409</v>
      </c>
      <c r="O151" s="8">
        <f t="shared" si="141"/>
        <v>1.8506881599999936</v>
      </c>
      <c r="P151" s="8">
        <f t="shared" si="176"/>
        <v>2.6733324652136754</v>
      </c>
      <c r="Q151" s="8">
        <f t="shared" si="185"/>
        <v>11.256274826800441</v>
      </c>
      <c r="R151" s="8">
        <f t="shared" si="177"/>
        <v>10.513946880430572</v>
      </c>
      <c r="S151" s="11">
        <f t="shared" si="143"/>
        <v>0.23523210220255103</v>
      </c>
      <c r="T151" s="23">
        <f t="shared" si="144"/>
        <v>2.7542287033381663</v>
      </c>
      <c r="U151" s="9">
        <f t="shared" si="145"/>
        <v>4.3999999999999995</v>
      </c>
      <c r="V151" s="8">
        <f t="shared" si="186"/>
        <v>0.76275304293826085</v>
      </c>
      <c r="W151" s="8">
        <f t="shared" si="178"/>
        <v>0.16282266238126097</v>
      </c>
      <c r="X151" s="12" t="str">
        <f t="shared" si="142"/>
        <v>0.437221257431621-0.649428935910489i</v>
      </c>
      <c r="Y151" s="12">
        <f t="shared" si="179"/>
        <v>0.43722125743162099</v>
      </c>
      <c r="Z151" s="18">
        <f t="shared" si="187"/>
        <v>-0.649428935910489</v>
      </c>
      <c r="AA151" s="23">
        <f t="shared" si="146"/>
        <v>2.9075233435366976</v>
      </c>
      <c r="AB151" s="9">
        <f t="shared" si="147"/>
        <v>4.6352321022025507</v>
      </c>
      <c r="AC151" s="8">
        <f t="shared" si="148"/>
        <v>0.80520629060641558</v>
      </c>
      <c r="AD151" s="8">
        <f t="shared" si="149"/>
        <v>0.14226605336008663</v>
      </c>
      <c r="AE151" s="12" t="str">
        <f t="shared" si="150"/>
        <v>0.445065338243693-0.661080183347323i</v>
      </c>
      <c r="AF151" s="12">
        <f t="shared" si="151"/>
        <v>0.44506533824369299</v>
      </c>
      <c r="AG151" s="18">
        <f t="shared" si="152"/>
        <v>-0.66108018334732299</v>
      </c>
      <c r="AH151" s="23">
        <f t="shared" si="153"/>
        <v>3.0693500445205641</v>
      </c>
      <c r="AI151" s="9">
        <f t="shared" si="154"/>
        <v>4.8704642044051019</v>
      </c>
      <c r="AJ151" s="8">
        <f t="shared" si="155"/>
        <v>0.85002239772725874</v>
      </c>
      <c r="AK151" s="8">
        <f t="shared" si="156"/>
        <v>0.12029512391677777</v>
      </c>
      <c r="AL151" s="12" t="str">
        <f t="shared" si="157"/>
        <v>0.452759929663436-0.672509385914794i</v>
      </c>
      <c r="AM151" s="12">
        <f t="shared" si="158"/>
        <v>0.45275992966343598</v>
      </c>
      <c r="AN151" s="18">
        <f t="shared" si="159"/>
        <v>-0.67250938591479403</v>
      </c>
      <c r="AO151" s="23">
        <f t="shared" si="160"/>
        <v>3.2401836830444295</v>
      </c>
      <c r="AP151" s="9">
        <f t="shared" si="161"/>
        <v>5.1056963066076531</v>
      </c>
      <c r="AQ151" s="8">
        <f t="shared" si="162"/>
        <v>0.89733287614263613</v>
      </c>
      <c r="AR151" s="8">
        <f t="shared" si="163"/>
        <v>9.5851453651991755E-2</v>
      </c>
      <c r="AS151" s="12" t="str">
        <f t="shared" si="164"/>
        <v>0.460298308519062-0.683706557313682i</v>
      </c>
      <c r="AT151" s="12">
        <f t="shared" si="165"/>
        <v>0.460298308519062</v>
      </c>
      <c r="AU151" s="18">
        <f t="shared" si="166"/>
        <v>-0.68370655731368202</v>
      </c>
      <c r="AV151" s="23">
        <f t="shared" si="167"/>
        <v>3.4205255665152672</v>
      </c>
      <c r="AW151" s="9">
        <f t="shared" si="168"/>
        <v>5.3409284088102043</v>
      </c>
      <c r="AX151" s="8">
        <f t="shared" si="169"/>
        <v>0.94727655736993521</v>
      </c>
      <c r="AY151" s="8">
        <f t="shared" si="170"/>
        <v>6.6109817704902735E-2</v>
      </c>
      <c r="AZ151" s="12" t="str">
        <f t="shared" si="171"/>
        <v>0.467674470221937-0.694662778596109i</v>
      </c>
      <c r="BA151" s="12">
        <f t="shared" si="172"/>
        <v>0.46767447022193698</v>
      </c>
      <c r="BB151" s="18">
        <f t="shared" si="173"/>
        <v>-0.69466277859610903</v>
      </c>
    </row>
    <row r="152" spans="1:54" ht="18.75" customHeight="1" x14ac:dyDescent="0.15">
      <c r="A152" s="8">
        <f>BFU725F_2V_5mA_S_N!B166*1000000</f>
        <v>16600000000</v>
      </c>
      <c r="B152" s="7">
        <f t="shared" si="180"/>
        <v>16.600000000000001</v>
      </c>
      <c r="C152" s="6" t="str">
        <f>COMPLEX(BFU725F_2V_5mA_S_N!C166*COS(BFU725F_2V_5mA_S_N!D166*PI()/180),BFU725F_2V_5mA_S_N!C166*SIN(BFU725F_2V_5mA_S_N!D166*PI()/180))</f>
        <v>0.494968769770797+0.694176866404797i</v>
      </c>
      <c r="D152" s="6" t="str">
        <f>COMPLEX(BFU725F_2V_5mA_S_N!E166*COS(BFU725F_2V_5mA_S_N!F166*PI()/180),BFU725F_2V_5mA_S_N!E166*SIN(BFU725F_2V_5mA_S_N!F166*PI()/180))</f>
        <v>0.149322183703083-1.32289930661942i</v>
      </c>
      <c r="E152" s="6" t="str">
        <f>COMPLEX(BFU725F_2V_5mA_S_N!G166*COS(BFU725F_2V_5mA_S_N!H166*PI()/180),BFU725F_2V_5mA_S_N!G166*SIN(BFU725F_2V_5mA_S_N!H166*PI()/180))</f>
        <v>0.0982334936549449-0.091476082252925i</v>
      </c>
      <c r="F152" s="5" t="str">
        <f>COMPLEX(BFU725F_2V_5mA_S_N!I166*COS(BFU725F_2V_5mA_S_N!J166*PI()/180),BFU725F_2V_5mA_S_N!I166*SIN(BFU725F_2V_5mA_S_N!J166*PI()/180))</f>
        <v>0.291496570191587+0.575317522822433i</v>
      </c>
      <c r="G152" s="4" t="str">
        <f t="shared" si="181"/>
        <v>0.494968769770797-0.694176866404797i</v>
      </c>
      <c r="H152" s="4" t="str">
        <f t="shared" si="182"/>
        <v>0.291496570191587-0.575317522822433i</v>
      </c>
      <c r="I152" s="4">
        <f t="shared" si="139"/>
        <v>0.85256999999999983</v>
      </c>
      <c r="J152" s="4">
        <f t="shared" si="140"/>
        <v>0.64494999999999958</v>
      </c>
      <c r="K152" s="8">
        <f t="shared" si="183"/>
        <v>3.6613353400155462</v>
      </c>
      <c r="L152" s="8">
        <f t="shared" si="174"/>
        <v>5.6363950753455692</v>
      </c>
      <c r="M152" s="8">
        <f t="shared" si="184"/>
        <v>1.7122129655280705</v>
      </c>
      <c r="N152" s="8">
        <f t="shared" si="175"/>
        <v>2.335577813700406</v>
      </c>
      <c r="O152" s="8">
        <f t="shared" si="141"/>
        <v>1.7723596899999992</v>
      </c>
      <c r="P152" s="8">
        <f t="shared" si="176"/>
        <v>2.4855186401267488</v>
      </c>
      <c r="Q152" s="8">
        <f t="shared" si="185"/>
        <v>11.110897800565258</v>
      </c>
      <c r="R152" s="8">
        <f t="shared" si="177"/>
        <v>10.457491529172724</v>
      </c>
      <c r="S152" s="11">
        <f t="shared" si="143"/>
        <v>0.24727901506911376</v>
      </c>
      <c r="T152" s="23">
        <f t="shared" si="144"/>
        <v>2.7542287033381672</v>
      </c>
      <c r="U152" s="9">
        <f t="shared" si="145"/>
        <v>4.4000000000000004</v>
      </c>
      <c r="V152" s="8">
        <f t="shared" si="186"/>
        <v>0.7522470485662951</v>
      </c>
      <c r="W152" s="8">
        <f t="shared" si="178"/>
        <v>0.16580643609038709</v>
      </c>
      <c r="X152" s="12" t="str">
        <f t="shared" si="142"/>
        <v>0.454119095228884-0.636886587100323i</v>
      </c>
      <c r="Y152" s="12">
        <f t="shared" si="179"/>
        <v>0.454119095228884</v>
      </c>
      <c r="Z152" s="18">
        <f t="shared" si="187"/>
        <v>-0.63688658710032298</v>
      </c>
      <c r="AA152" s="23">
        <f t="shared" si="146"/>
        <v>2.9155997311300821</v>
      </c>
      <c r="AB152" s="9">
        <f t="shared" si="147"/>
        <v>4.6472790150691141</v>
      </c>
      <c r="AC152" s="8">
        <f t="shared" si="148"/>
        <v>0.79632141291862724</v>
      </c>
      <c r="AD152" s="8">
        <f t="shared" si="149"/>
        <v>0.14468335148202571</v>
      </c>
      <c r="AE152" s="12" t="str">
        <f t="shared" si="150"/>
        <v>0.46264894146701-0.648849406361099i</v>
      </c>
      <c r="AF152" s="12">
        <f t="shared" si="151"/>
        <v>0.46264894146701002</v>
      </c>
      <c r="AG152" s="18">
        <f t="shared" si="152"/>
        <v>-0.648849406361099</v>
      </c>
      <c r="AH152" s="23">
        <f t="shared" si="153"/>
        <v>3.0864255324413703</v>
      </c>
      <c r="AI152" s="9">
        <f t="shared" si="154"/>
        <v>4.8945580301382279</v>
      </c>
      <c r="AJ152" s="8">
        <f t="shared" si="155"/>
        <v>0.84297810656924566</v>
      </c>
      <c r="AK152" s="8">
        <f t="shared" si="156"/>
        <v>0.12217243850372715</v>
      </c>
      <c r="AL152" s="12" t="str">
        <f t="shared" si="157"/>
        <v>0.471006323887277-0.660570350982584i</v>
      </c>
      <c r="AM152" s="12">
        <f t="shared" si="158"/>
        <v>0.47100632388727698</v>
      </c>
      <c r="AN152" s="18">
        <f t="shared" si="159"/>
        <v>-0.66057035098258399</v>
      </c>
      <c r="AO152" s="23">
        <f t="shared" si="160"/>
        <v>3.2672600650891557</v>
      </c>
      <c r="AP152" s="9">
        <f t="shared" si="161"/>
        <v>5.1418370452073416</v>
      </c>
      <c r="AQ152" s="8">
        <f t="shared" si="162"/>
        <v>0.8923684289118633</v>
      </c>
      <c r="AR152" s="8">
        <f t="shared" si="163"/>
        <v>9.7209790492624834E-2</v>
      </c>
      <c r="AS152" s="12" t="str">
        <f t="shared" si="164"/>
        <v>0.479183295132466-0.672038275066553i</v>
      </c>
      <c r="AT152" s="12">
        <f t="shared" si="165"/>
        <v>0.47918329513246599</v>
      </c>
      <c r="AU152" s="18">
        <f t="shared" si="166"/>
        <v>-0.672038275066553</v>
      </c>
      <c r="AV152" s="23">
        <f t="shared" si="167"/>
        <v>3.4586897434335473</v>
      </c>
      <c r="AW152" s="9">
        <f t="shared" si="168"/>
        <v>5.3891160602764554</v>
      </c>
      <c r="AX152" s="8">
        <f t="shared" si="169"/>
        <v>0.94465254401386289</v>
      </c>
      <c r="AY152" s="8">
        <f t="shared" si="170"/>
        <v>6.6948750689693026E-2</v>
      </c>
      <c r="AZ152" s="12" t="str">
        <f t="shared" si="171"/>
        <v>0.487172818662503-0.683243310104859i</v>
      </c>
      <c r="BA152" s="12">
        <f t="shared" si="172"/>
        <v>0.487172818662503</v>
      </c>
      <c r="BB152" s="18">
        <f t="shared" si="173"/>
        <v>-0.68324331010485895</v>
      </c>
    </row>
    <row r="153" spans="1:54" ht="18.75" customHeight="1" x14ac:dyDescent="0.15">
      <c r="A153" s="8">
        <f>BFU725F_2V_5mA_S_N!B167*1000000</f>
        <v>16800000000</v>
      </c>
      <c r="B153" s="7">
        <f t="shared" si="180"/>
        <v>16.8</v>
      </c>
      <c r="C153" s="6" t="str">
        <f>COMPLEX(BFU725F_2V_5mA_S_N!C167*COS(BFU725F_2V_5mA_S_N!D167*PI()/180),BFU725F_2V_5mA_S_N!C167*SIN(BFU725F_2V_5mA_S_N!D167*PI()/180))</f>
        <v>0.516241193320331+0.687318841818846i</v>
      </c>
      <c r="D153" s="6" t="str">
        <f>COMPLEX(BFU725F_2V_5mA_S_N!E167*COS(BFU725F_2V_5mA_S_N!F167*PI()/180),BFU725F_2V_5mA_S_N!E167*SIN(BFU725F_2V_5mA_S_N!F167*PI()/180))</f>
        <v>0.0902160474932774-1.29014958620103i</v>
      </c>
      <c r="E153" s="6" t="str">
        <f>COMPLEX(BFU725F_2V_5mA_S_N!G167*COS(BFU725F_2V_5mA_S_N!H167*PI()/180),BFU725F_2V_5mA_S_N!G167*SIN(BFU725F_2V_5mA_S_N!H167*PI()/180))</f>
        <v>0.0959281637354157-0.0921526331818645i</v>
      </c>
      <c r="F153" s="5" t="str">
        <f>COMPLEX(BFU725F_2V_5mA_S_N!I167*COS(BFU725F_2V_5mA_S_N!J167*PI()/180),BFU725F_2V_5mA_S_N!I167*SIN(BFU725F_2V_5mA_S_N!J167*PI()/180))</f>
        <v>0.317309412141535+0.571500025692382i</v>
      </c>
      <c r="G153" s="4" t="str">
        <f t="shared" si="181"/>
        <v>0.516241193320331-0.687318841818846i</v>
      </c>
      <c r="H153" s="4" t="str">
        <f t="shared" si="182"/>
        <v>0.317309412141535-0.571500025692382i</v>
      </c>
      <c r="I153" s="4">
        <f t="shared" si="139"/>
        <v>0.85959999999999948</v>
      </c>
      <c r="J153" s="4">
        <f t="shared" si="140"/>
        <v>0.65367999999999982</v>
      </c>
      <c r="K153" s="8">
        <f t="shared" si="183"/>
        <v>3.8301285881410516</v>
      </c>
      <c r="L153" s="8">
        <f t="shared" si="174"/>
        <v>5.8321335469516269</v>
      </c>
      <c r="M153" s="8">
        <f t="shared" si="184"/>
        <v>1.7461074013732323</v>
      </c>
      <c r="N153" s="8">
        <f t="shared" si="175"/>
        <v>2.420709532236208</v>
      </c>
      <c r="O153" s="8">
        <f t="shared" si="141"/>
        <v>1.6726248899999974</v>
      </c>
      <c r="P153" s="8">
        <f t="shared" si="176"/>
        <v>2.2339855514710036</v>
      </c>
      <c r="Q153" s="8">
        <f t="shared" si="185"/>
        <v>11.186207293875022</v>
      </c>
      <c r="R153" s="8">
        <f t="shared" si="177"/>
        <v>10.486828630658838</v>
      </c>
      <c r="S153" s="11">
        <f t="shared" si="143"/>
        <v>0.28642670939032533</v>
      </c>
      <c r="T153" s="23">
        <f t="shared" si="144"/>
        <v>2.7542287033381658</v>
      </c>
      <c r="U153" s="9">
        <f t="shared" si="145"/>
        <v>4.3999999999999986</v>
      </c>
      <c r="V153" s="8">
        <f t="shared" si="186"/>
        <v>0.71909562302056484</v>
      </c>
      <c r="W153" s="8">
        <f t="shared" si="178"/>
        <v>0.17462302811260474</v>
      </c>
      <c r="X153" s="12" t="str">
        <f t="shared" si="142"/>
        <v>0.468462592862524-0.623706846582332i</v>
      </c>
      <c r="Y153" s="12">
        <f t="shared" si="179"/>
        <v>0.46846259286252401</v>
      </c>
      <c r="Z153" s="18">
        <f t="shared" si="187"/>
        <v>-0.623706846582332</v>
      </c>
      <c r="AA153" s="23">
        <f t="shared" si="146"/>
        <v>2.9420000172574317</v>
      </c>
      <c r="AB153" s="9">
        <f t="shared" si="147"/>
        <v>4.6864267093903242</v>
      </c>
      <c r="AC153" s="8">
        <f t="shared" si="148"/>
        <v>0.76812042978570805</v>
      </c>
      <c r="AD153" s="8">
        <f t="shared" si="149"/>
        <v>0.15171928842478047</v>
      </c>
      <c r="AE153" s="12" t="str">
        <f t="shared" si="150"/>
        <v>0.478525274132171-0.637104209143353i</v>
      </c>
      <c r="AF153" s="12">
        <f t="shared" si="151"/>
        <v>0.478525274132171</v>
      </c>
      <c r="AG153" s="18">
        <f t="shared" si="152"/>
        <v>-0.63710420914335297</v>
      </c>
      <c r="AH153" s="23">
        <f t="shared" si="153"/>
        <v>3.1425727613151002</v>
      </c>
      <c r="AI153" s="9">
        <f t="shared" si="154"/>
        <v>4.9728534187806499</v>
      </c>
      <c r="AJ153" s="8">
        <f t="shared" si="155"/>
        <v>0.82048753429459775</v>
      </c>
      <c r="AK153" s="8">
        <f t="shared" si="156"/>
        <v>0.12753709959221293</v>
      </c>
      <c r="AL153" s="12" t="str">
        <f t="shared" si="157"/>
        <v>0.48834554249299-0.650178825356553i</v>
      </c>
      <c r="AM153" s="12">
        <f t="shared" si="158"/>
        <v>0.48834554249299</v>
      </c>
      <c r="AN153" s="18">
        <f t="shared" si="159"/>
        <v>-0.65017882535655303</v>
      </c>
      <c r="AO153" s="23">
        <f t="shared" si="160"/>
        <v>3.3568196812472899</v>
      </c>
      <c r="AP153" s="9">
        <f t="shared" si="161"/>
        <v>5.2592801281709756</v>
      </c>
      <c r="AQ153" s="8">
        <f t="shared" si="162"/>
        <v>0.87642479984634625</v>
      </c>
      <c r="AR153" s="8">
        <f t="shared" si="163"/>
        <v>0.10100366667729564</v>
      </c>
      <c r="AS153" s="12" t="str">
        <f t="shared" si="164"/>
        <v>0.497911489086758-0.662914839876126i</v>
      </c>
      <c r="AT153" s="12">
        <f t="shared" si="165"/>
        <v>0.49791148908675797</v>
      </c>
      <c r="AU153" s="18">
        <f t="shared" si="166"/>
        <v>-0.66291483987612598</v>
      </c>
      <c r="AV153" s="23">
        <f t="shared" si="167"/>
        <v>3.5856730227922045</v>
      </c>
      <c r="AW153" s="9">
        <f t="shared" si="168"/>
        <v>5.5457068375613012</v>
      </c>
      <c r="AX153" s="8">
        <f t="shared" si="169"/>
        <v>0.93617562446709046</v>
      </c>
      <c r="AY153" s="8">
        <f t="shared" si="170"/>
        <v>6.9224563947844667E-2</v>
      </c>
      <c r="AZ153" s="12" t="str">
        <f t="shared" si="171"/>
        <v>0.507212889367257-0.675298639833985i</v>
      </c>
      <c r="BA153" s="12">
        <f t="shared" si="172"/>
        <v>0.50721288936725695</v>
      </c>
      <c r="BB153" s="18">
        <f t="shared" si="173"/>
        <v>-0.67529863983398497</v>
      </c>
    </row>
    <row r="154" spans="1:54" ht="18.75" customHeight="1" x14ac:dyDescent="0.15">
      <c r="A154" s="8">
        <f>BFU725F_2V_5mA_S_N!B168*1000000</f>
        <v>17000000000</v>
      </c>
      <c r="B154" s="7">
        <f t="shared" si="180"/>
        <v>17</v>
      </c>
      <c r="C154" s="6" t="str">
        <f>COMPLEX(BFU725F_2V_5mA_S_N!C168*COS(BFU725F_2V_5mA_S_N!D168*PI()/180),BFU725F_2V_5mA_S_N!C168*SIN(BFU725F_2V_5mA_S_N!D168*PI()/180))</f>
        <v>0.535543852646144+0.673512147101242i</v>
      </c>
      <c r="D154" s="6" t="str">
        <f>COMPLEX(BFU725F_2V_5mA_S_N!E168*COS(BFU725F_2V_5mA_S_N!F168*PI()/180),BFU725F_2V_5mA_S_N!E168*SIN(BFU725F_2V_5mA_S_N!F168*PI()/180))</f>
        <v>0.0506061903835578-1.25998413223932i</v>
      </c>
      <c r="E154" s="6" t="str">
        <f>COMPLEX(BFU725F_2V_5mA_S_N!G168*COS(BFU725F_2V_5mA_S_N!H168*PI()/180),BFU725F_2V_5mA_S_N!G168*SIN(BFU725F_2V_5mA_S_N!H168*PI()/180))</f>
        <v>0.094690869507015-0.0943609115683261i</v>
      </c>
      <c r="F154" s="5" t="str">
        <f>COMPLEX(BFU725F_2V_5mA_S_N!I168*COS(BFU725F_2V_5mA_S_N!J168*PI()/180),BFU725F_2V_5mA_S_N!I168*SIN(BFU725F_2V_5mA_S_N!J168*PI()/180))</f>
        <v>0.335041465652534+0.575658874589285i</v>
      </c>
      <c r="G154" s="4" t="str">
        <f t="shared" si="181"/>
        <v>0.535543852646144-0.673512147101242i</v>
      </c>
      <c r="H154" s="4" t="str">
        <f t="shared" si="182"/>
        <v>0.335041465652534-0.575658874589285i</v>
      </c>
      <c r="I154" s="4">
        <f t="shared" si="139"/>
        <v>0.8604799999999998</v>
      </c>
      <c r="J154" s="4">
        <f t="shared" si="140"/>
        <v>0.6660600000000001</v>
      </c>
      <c r="K154" s="8">
        <f t="shared" si="183"/>
        <v>3.8524634463474698</v>
      </c>
      <c r="L154" s="8">
        <f t="shared" si="174"/>
        <v>5.8573852665719253</v>
      </c>
      <c r="M154" s="8">
        <f t="shared" si="184"/>
        <v>1.7973841993368505</v>
      </c>
      <c r="N154" s="8">
        <f t="shared" si="175"/>
        <v>2.5464091952276546</v>
      </c>
      <c r="O154" s="8">
        <f t="shared" si="141"/>
        <v>1.5901210000000088</v>
      </c>
      <c r="P154" s="8">
        <f t="shared" si="176"/>
        <v>2.0143017314616567</v>
      </c>
      <c r="Q154" s="8">
        <f t="shared" si="185"/>
        <v>11.010565361098719</v>
      </c>
      <c r="R154" s="8">
        <f t="shared" si="177"/>
        <v>10.418096193261237</v>
      </c>
      <c r="S154" s="11">
        <f t="shared" si="143"/>
        <v>0.291477053314385</v>
      </c>
      <c r="T154" s="23">
        <f t="shared" si="144"/>
        <v>2.7542287033381658</v>
      </c>
      <c r="U154" s="9">
        <f t="shared" si="145"/>
        <v>4.3999999999999986</v>
      </c>
      <c r="V154" s="8">
        <f t="shared" si="186"/>
        <v>0.71492662855749012</v>
      </c>
      <c r="W154" s="8">
        <f t="shared" si="178"/>
        <v>0.1756727741088055</v>
      </c>
      <c r="X154" s="12" t="str">
        <f t="shared" si="142"/>
        <v>0.485312158700367-0.610339624674201i</v>
      </c>
      <c r="Y154" s="12">
        <f t="shared" si="179"/>
        <v>0.48531215870036698</v>
      </c>
      <c r="Z154" s="18">
        <f t="shared" si="187"/>
        <v>-0.610339624674201</v>
      </c>
      <c r="AA154" s="23">
        <f t="shared" si="146"/>
        <v>2.945423213962941</v>
      </c>
      <c r="AB154" s="9">
        <f t="shared" si="147"/>
        <v>4.6914770533143839</v>
      </c>
      <c r="AC154" s="8">
        <f t="shared" si="148"/>
        <v>0.76455578488499454</v>
      </c>
      <c r="AD154" s="8">
        <f t="shared" si="149"/>
        <v>0.15254516359261633</v>
      </c>
      <c r="AE154" s="12" t="str">
        <f t="shared" si="150"/>
        <v>0.495903501434622-0.623659538534452i</v>
      </c>
      <c r="AF154" s="12">
        <f t="shared" si="151"/>
        <v>0.49590350143462197</v>
      </c>
      <c r="AG154" s="18">
        <f t="shared" si="152"/>
        <v>-0.623659538534452</v>
      </c>
      <c r="AH154" s="23">
        <f t="shared" si="153"/>
        <v>3.1498901666506209</v>
      </c>
      <c r="AI154" s="9">
        <f t="shared" si="154"/>
        <v>4.9829541066287693</v>
      </c>
      <c r="AJ154" s="8">
        <f t="shared" si="155"/>
        <v>0.81763012433954163</v>
      </c>
      <c r="AK154" s="8">
        <f t="shared" si="156"/>
        <v>0.12815562281044285</v>
      </c>
      <c r="AL154" s="12" t="str">
        <f t="shared" si="157"/>
        <v>0.50623429559547-0.636651780574302i</v>
      </c>
      <c r="AM154" s="12">
        <f t="shared" si="158"/>
        <v>0.50623429559546995</v>
      </c>
      <c r="AN154" s="18">
        <f t="shared" si="159"/>
        <v>-0.63665178057430205</v>
      </c>
      <c r="AO154" s="23">
        <f t="shared" si="160"/>
        <v>3.3685509148320016</v>
      </c>
      <c r="AP154" s="9">
        <f t="shared" si="161"/>
        <v>5.2744311599431546</v>
      </c>
      <c r="AQ154" s="8">
        <f t="shared" si="162"/>
        <v>0.87438880647283834</v>
      </c>
      <c r="AR154" s="8">
        <f t="shared" si="163"/>
        <v>0.10143109671864695</v>
      </c>
      <c r="AS154" s="12" t="str">
        <f t="shared" si="164"/>
        <v>0.516291654141648-0.64930014375714i</v>
      </c>
      <c r="AT154" s="12">
        <f t="shared" si="165"/>
        <v>0.51629165414164802</v>
      </c>
      <c r="AU154" s="18">
        <f t="shared" si="166"/>
        <v>-0.64930014375713996</v>
      </c>
      <c r="AV154" s="23">
        <f t="shared" si="167"/>
        <v>3.6023907709395742</v>
      </c>
      <c r="AW154" s="9">
        <f t="shared" si="168"/>
        <v>5.5659082132575399</v>
      </c>
      <c r="AX154" s="8">
        <f t="shared" si="169"/>
        <v>0.93508759294134502</v>
      </c>
      <c r="AY154" s="8">
        <f t="shared" si="170"/>
        <v>6.9473158206452945E-2</v>
      </c>
      <c r="AZ154" s="12" t="str">
        <f t="shared" si="171"/>
        <v>0.526064559859748-0.661590772584437i</v>
      </c>
      <c r="BA154" s="12">
        <f t="shared" si="172"/>
        <v>0.52606455985974798</v>
      </c>
      <c r="BB154" s="18">
        <f t="shared" si="173"/>
        <v>-0.66159077258443699</v>
      </c>
    </row>
    <row r="155" spans="1:54" ht="18.75" customHeight="1" x14ac:dyDescent="0.15">
      <c r="A155" s="8">
        <f>BFU725F_2V_5mA_S_N!B169*1000000</f>
        <v>17200000000</v>
      </c>
      <c r="B155" s="7">
        <f t="shared" si="180"/>
        <v>17.2</v>
      </c>
      <c r="C155" s="6" t="str">
        <f>COMPLEX(BFU725F_2V_5mA_S_N!C169*COS(BFU725F_2V_5mA_S_N!D169*PI()/180),BFU725F_2V_5mA_S_N!C169*SIN(BFU725F_2V_5mA_S_N!D169*PI()/180))</f>
        <v>0.552306164835463+0.659614430091354i</v>
      </c>
      <c r="D155" s="6" t="str">
        <f>COMPLEX(BFU725F_2V_5mA_S_N!E169*COS(BFU725F_2V_5mA_S_N!F169*PI()/180),BFU725F_2V_5mA_S_N!E169*SIN(BFU725F_2V_5mA_S_N!F169*PI()/180))</f>
        <v>7.50464686054275E-17-1.2251i</v>
      </c>
      <c r="E155" s="6" t="str">
        <f>COMPLEX(BFU725F_2V_5mA_S_N!G169*COS(BFU725F_2V_5mA_S_N!H169*PI()/180),BFU725F_2V_5mA_S_N!G169*SIN(BFU725F_2V_5mA_S_N!H169*PI()/180))</f>
        <v>0.0949014739865778-0.0961687180697283i</v>
      </c>
      <c r="F155" s="5" t="str">
        <f>COMPLEX(BFU725F_2V_5mA_S_N!I169*COS(BFU725F_2V_5mA_S_N!J169*PI()/180),BFU725F_2V_5mA_S_N!I169*SIN(BFU725F_2V_5mA_S_N!J169*PI()/180))</f>
        <v>0.363739380331499+0.568326245035417i</v>
      </c>
      <c r="G155" s="4" t="str">
        <f t="shared" si="181"/>
        <v>0.552306164835463-0.659614430091354i</v>
      </c>
      <c r="H155" s="4" t="str">
        <f t="shared" si="182"/>
        <v>0.363739380331499-0.568326245035417i</v>
      </c>
      <c r="I155" s="4">
        <f t="shared" si="139"/>
        <v>0.86030999999999969</v>
      </c>
      <c r="J155" s="4">
        <f t="shared" si="140"/>
        <v>0.6747599999999998</v>
      </c>
      <c r="K155" s="8">
        <f t="shared" si="183"/>
        <v>3.8481266933866625</v>
      </c>
      <c r="L155" s="8">
        <f t="shared" si="174"/>
        <v>5.8524936204897493</v>
      </c>
      <c r="M155" s="8">
        <f t="shared" si="184"/>
        <v>1.8358765221645112</v>
      </c>
      <c r="N155" s="8">
        <f t="shared" si="175"/>
        <v>2.6384346796220814</v>
      </c>
      <c r="O155" s="8">
        <f t="shared" si="141"/>
        <v>1.5008700100000001</v>
      </c>
      <c r="P155" s="8">
        <f t="shared" si="176"/>
        <v>1.7634307972870462</v>
      </c>
      <c r="Q155" s="8">
        <f t="shared" si="185"/>
        <v>10.603174523043656</v>
      </c>
      <c r="R155" s="8">
        <f t="shared" si="177"/>
        <v>10.254359097398876</v>
      </c>
      <c r="S155" s="11">
        <f t="shared" si="143"/>
        <v>0.2904987240979498</v>
      </c>
      <c r="T155" s="23">
        <f t="shared" si="144"/>
        <v>2.7542287033381663</v>
      </c>
      <c r="U155" s="9">
        <f t="shared" si="145"/>
        <v>4.3999999999999995</v>
      </c>
      <c r="V155" s="8">
        <f t="shared" si="186"/>
        <v>0.71573233492326171</v>
      </c>
      <c r="W155" s="8">
        <f t="shared" si="178"/>
        <v>0.17547086198962844</v>
      </c>
      <c r="X155" s="12" t="str">
        <f t="shared" si="142"/>
        <v>0.500634954852359-0.597903955186027i</v>
      </c>
      <c r="Y155" s="12">
        <f t="shared" si="179"/>
        <v>0.50063495485235898</v>
      </c>
      <c r="Z155" s="18">
        <f t="shared" si="187"/>
        <v>-0.59790395518602701</v>
      </c>
      <c r="AA155" s="23">
        <f t="shared" si="146"/>
        <v>2.9447597772481999</v>
      </c>
      <c r="AB155" s="9">
        <f t="shared" si="147"/>
        <v>4.6904987240979494</v>
      </c>
      <c r="AC155" s="8">
        <f t="shared" si="148"/>
        <v>0.76524501709078951</v>
      </c>
      <c r="AD155" s="8">
        <f t="shared" si="149"/>
        <v>0.15238652453311055</v>
      </c>
      <c r="AE155" s="12" t="str">
        <f t="shared" si="150"/>
        <v>0.511527418999358-0.610912730007063i</v>
      </c>
      <c r="AF155" s="12">
        <f t="shared" si="151"/>
        <v>0.51152741899935805</v>
      </c>
      <c r="AG155" s="18">
        <f t="shared" si="152"/>
        <v>-0.61091273000706303</v>
      </c>
      <c r="AH155" s="23">
        <f t="shared" si="153"/>
        <v>3.1484713434250207</v>
      </c>
      <c r="AI155" s="9">
        <f t="shared" si="154"/>
        <v>4.9809974481958994</v>
      </c>
      <c r="AJ155" s="8">
        <f t="shared" si="155"/>
        <v>0.81818287033946679</v>
      </c>
      <c r="AK155" s="8">
        <f t="shared" si="156"/>
        <v>0.12803701612976687</v>
      </c>
      <c r="AL155" s="12" t="str">
        <f t="shared" si="157"/>
        <v>0.522153004712622-0.623602774244988i</v>
      </c>
      <c r="AM155" s="12">
        <f t="shared" si="158"/>
        <v>0.52215300471262205</v>
      </c>
      <c r="AN155" s="18">
        <f t="shared" si="159"/>
        <v>-0.623602774244988</v>
      </c>
      <c r="AO155" s="23">
        <f t="shared" si="160"/>
        <v>3.366275197371742</v>
      </c>
      <c r="AP155" s="9">
        <f t="shared" si="161"/>
        <v>5.2714961722938494</v>
      </c>
      <c r="AQ155" s="8">
        <f t="shared" si="162"/>
        <v>0.87478283996131834</v>
      </c>
      <c r="AR155" s="8">
        <f t="shared" si="163"/>
        <v>0.10134931764795305</v>
      </c>
      <c r="AS155" s="12" t="str">
        <f t="shared" si="164"/>
        <v>0.532498528915605-0.635958343466598i</v>
      </c>
      <c r="AT155" s="12">
        <f t="shared" si="165"/>
        <v>0.53249852891560501</v>
      </c>
      <c r="AU155" s="18">
        <f t="shared" si="166"/>
        <v>-0.63595834346659796</v>
      </c>
      <c r="AV155" s="23">
        <f t="shared" si="167"/>
        <v>3.5991462104632066</v>
      </c>
      <c r="AW155" s="9">
        <f t="shared" si="168"/>
        <v>5.5619948963917993</v>
      </c>
      <c r="AX155" s="8">
        <f t="shared" si="169"/>
        <v>0.93529826256725113</v>
      </c>
      <c r="AY155" s="8">
        <f t="shared" si="170"/>
        <v>6.9425741927736123E-2</v>
      </c>
      <c r="AZ155" s="12" t="str">
        <f t="shared" si="171"/>
        <v>0.542552711917146-0.647965966435232i</v>
      </c>
      <c r="BA155" s="12">
        <f t="shared" si="172"/>
        <v>0.54255271191714605</v>
      </c>
      <c r="BB155" s="18">
        <f t="shared" si="173"/>
        <v>-0.64796596643523197</v>
      </c>
    </row>
    <row r="156" spans="1:54" ht="18.75" customHeight="1" x14ac:dyDescent="0.15">
      <c r="A156" s="8">
        <f>BFU725F_2V_5mA_S_N!B170*1000000</f>
        <v>17400000000</v>
      </c>
      <c r="B156" s="7">
        <f t="shared" si="180"/>
        <v>17.399999999999999</v>
      </c>
      <c r="C156" s="6" t="str">
        <f>COMPLEX(BFU725F_2V_5mA_S_N!C170*COS(BFU725F_2V_5mA_S_N!D170*PI()/180),BFU725F_2V_5mA_S_N!C170*SIN(BFU725F_2V_5mA_S_N!D170*PI()/180))</f>
        <v>0.578068596640682+0.645853644781752i</v>
      </c>
      <c r="D156" s="6" t="str">
        <f>COMPLEX(BFU725F_2V_5mA_S_N!E170*COS(BFU725F_2V_5mA_S_N!F170*PI()/180),BFU725F_2V_5mA_S_N!E170*SIN(BFU725F_2V_5mA_S_N!F170*PI()/180))</f>
        <v>-0.0365461840893703-1.20304502676687i</v>
      </c>
      <c r="E156" s="6" t="str">
        <f>COMPLEX(BFU725F_2V_5mA_S_N!G170*COS(BFU725F_2V_5mA_S_N!H170*PI()/180),BFU725F_2V_5mA_S_N!G170*SIN(BFU725F_2V_5mA_S_N!H170*PI()/180))</f>
        <v>0.0921662129230747-0.0995304561198152i</v>
      </c>
      <c r="F156" s="5" t="str">
        <f>COMPLEX(BFU725F_2V_5mA_S_N!I170*COS(BFU725F_2V_5mA_S_N!J170*PI()/180),BFU725F_2V_5mA_S_N!I170*SIN(BFU725F_2V_5mA_S_N!J170*PI()/180))</f>
        <v>0.384000361020116+0.567379445200846i</v>
      </c>
      <c r="G156" s="4" t="str">
        <f t="shared" si="181"/>
        <v>0.578068596640682-0.645853644781752i</v>
      </c>
      <c r="H156" s="4" t="str">
        <f t="shared" si="182"/>
        <v>0.384000361020116-0.567379445200846i</v>
      </c>
      <c r="I156" s="4">
        <f t="shared" si="139"/>
        <v>0.8667700000000006</v>
      </c>
      <c r="J156" s="4">
        <f t="shared" si="140"/>
        <v>0.68510999999999955</v>
      </c>
      <c r="K156" s="8">
        <f t="shared" si="183"/>
        <v>4.0207508199624877</v>
      </c>
      <c r="L156" s="8">
        <f t="shared" si="174"/>
        <v>6.0430715918385305</v>
      </c>
      <c r="M156" s="8">
        <f t="shared" si="184"/>
        <v>1.8845726115508232</v>
      </c>
      <c r="N156" s="8">
        <f t="shared" si="175"/>
        <v>2.7521287523658051</v>
      </c>
      <c r="O156" s="8">
        <f t="shared" si="141"/>
        <v>1.4486529599999931</v>
      </c>
      <c r="P156" s="8">
        <f t="shared" si="176"/>
        <v>1.6096435813608381</v>
      </c>
      <c r="Q156" s="8">
        <f t="shared" si="185"/>
        <v>10.977018409415049</v>
      </c>
      <c r="R156" s="8">
        <f t="shared" si="177"/>
        <v>10.404843925565174</v>
      </c>
      <c r="S156" s="11">
        <f t="shared" si="143"/>
        <v>0.32861431836770605</v>
      </c>
      <c r="T156" s="23">
        <f t="shared" si="144"/>
        <v>2.7542287033381658</v>
      </c>
      <c r="U156" s="9">
        <f t="shared" si="145"/>
        <v>4.3999999999999986</v>
      </c>
      <c r="V156" s="8">
        <f t="shared" si="186"/>
        <v>0.68500357934736722</v>
      </c>
      <c r="W156" s="8">
        <f t="shared" si="178"/>
        <v>0.18286225239196235</v>
      </c>
      <c r="X156" s="12" t="str">
        <f t="shared" si="142"/>
        <v>0.518741068851929-0.579569296728722i</v>
      </c>
      <c r="Y156" s="12">
        <f t="shared" si="179"/>
        <v>0.51874106885192905</v>
      </c>
      <c r="Z156" s="18">
        <f t="shared" si="187"/>
        <v>-0.57956929672872204</v>
      </c>
      <c r="AA156" s="23">
        <f t="shared" si="146"/>
        <v>2.9707180283995736</v>
      </c>
      <c r="AB156" s="9">
        <f t="shared" si="147"/>
        <v>4.728614318367705</v>
      </c>
      <c r="AC156" s="8">
        <f t="shared" si="148"/>
        <v>0.73884658896302591</v>
      </c>
      <c r="AD156" s="8">
        <f t="shared" si="149"/>
        <v>0.15812253733969328</v>
      </c>
      <c r="AE156" s="12" t="str">
        <f t="shared" si="150"/>
        <v>0.531357398916681-0.593665033469037i</v>
      </c>
      <c r="AF156" s="12">
        <f t="shared" si="151"/>
        <v>0.53135739891668099</v>
      </c>
      <c r="AG156" s="18">
        <f t="shared" si="152"/>
        <v>-0.59366503346903698</v>
      </c>
      <c r="AH156" s="23">
        <f t="shared" si="153"/>
        <v>3.204223960618092</v>
      </c>
      <c r="AI156" s="9">
        <f t="shared" si="154"/>
        <v>5.0572286367354113</v>
      </c>
      <c r="AJ156" s="8">
        <f t="shared" si="155"/>
        <v>0.79692179498156179</v>
      </c>
      <c r="AK156" s="8">
        <f t="shared" si="156"/>
        <v>0.13225771304248612</v>
      </c>
      <c r="AL156" s="12" t="str">
        <f t="shared" si="157"/>
        <v>0.543615200001178-0.607360199671523i</v>
      </c>
      <c r="AM156" s="12">
        <f t="shared" si="158"/>
        <v>0.54361520000117802</v>
      </c>
      <c r="AN156" s="18">
        <f t="shared" si="159"/>
        <v>-0.60736019967152299</v>
      </c>
      <c r="AO156" s="23">
        <f t="shared" si="160"/>
        <v>3.4560840482495401</v>
      </c>
      <c r="AP156" s="9">
        <f t="shared" si="161"/>
        <v>5.3858429551031177</v>
      </c>
      <c r="AQ156" s="8">
        <f t="shared" si="162"/>
        <v>0.85956185871816448</v>
      </c>
      <c r="AR156" s="8">
        <f t="shared" si="163"/>
        <v>0.1041980981832797</v>
      </c>
      <c r="AS156" s="12" t="str">
        <f t="shared" si="164"/>
        <v>0.555495990392923-0.620634146434915i</v>
      </c>
      <c r="AT156" s="12">
        <f t="shared" si="165"/>
        <v>0.55549599039292297</v>
      </c>
      <c r="AU156" s="18">
        <f t="shared" si="166"/>
        <v>-0.62063414643491499</v>
      </c>
      <c r="AV156" s="23">
        <f t="shared" si="167"/>
        <v>3.7277409742173098</v>
      </c>
      <c r="AW156" s="9">
        <f t="shared" si="168"/>
        <v>5.7144572734708241</v>
      </c>
      <c r="AX156" s="8">
        <f t="shared" si="169"/>
        <v>0.9271255895067102</v>
      </c>
      <c r="AY156" s="8">
        <f t="shared" si="170"/>
        <v>7.1028657346205129E-2</v>
      </c>
      <c r="AZ156" s="12" t="str">
        <f t="shared" si="171"/>
        <v>0.5669844947412-0.633469807201724i</v>
      </c>
      <c r="BA156" s="12">
        <f t="shared" si="172"/>
        <v>0.56698449474120005</v>
      </c>
      <c r="BB156" s="18">
        <f t="shared" si="173"/>
        <v>-0.63346980720172397</v>
      </c>
    </row>
    <row r="157" spans="1:54" ht="18.75" customHeight="1" x14ac:dyDescent="0.15">
      <c r="A157" s="8">
        <f>BFU725F_2V_5mA_S_N!B171*1000000</f>
        <v>17600000000</v>
      </c>
      <c r="B157" s="7">
        <f t="shared" si="180"/>
        <v>17.600000000000001</v>
      </c>
      <c r="C157" s="6" t="str">
        <f>COMPLEX(BFU725F_2V_5mA_S_N!C171*COS(BFU725F_2V_5mA_S_N!D171*PI()/180),BFU725F_2V_5mA_S_N!C171*SIN(BFU725F_2V_5mA_S_N!D171*PI()/180))</f>
        <v>0.601508263810524+0.627466200418516i</v>
      </c>
      <c r="D157" s="6" t="str">
        <f>COMPLEX(BFU725F_2V_5mA_S_N!E171*COS(BFU725F_2V_5mA_S_N!F171*PI()/180),BFU725F_2V_5mA_S_N!E171*SIN(BFU725F_2V_5mA_S_N!F171*PI()/180))</f>
        <v>-0.0834296310338757-1.16962825575717i</v>
      </c>
      <c r="E157" s="6" t="str">
        <f>COMPLEX(BFU725F_2V_5mA_S_N!G171*COS(BFU725F_2V_5mA_S_N!H171*PI()/180),BFU725F_2V_5mA_S_N!G171*SIN(BFU725F_2V_5mA_S_N!H171*PI()/180))</f>
        <v>0.0922487710233067-0.0991673224640533i</v>
      </c>
      <c r="F157" s="5" t="str">
        <f>COMPLEX(BFU725F_2V_5mA_S_N!I171*COS(BFU725F_2V_5mA_S_N!J171*PI()/180),BFU725F_2V_5mA_S_N!I171*SIN(BFU725F_2V_5mA_S_N!J171*PI()/180))</f>
        <v>0.412953840805354+0.55970781570754i</v>
      </c>
      <c r="G157" s="4" t="str">
        <f t="shared" si="181"/>
        <v>0.601508263810524-0.627466200418516i</v>
      </c>
      <c r="H157" s="4" t="str">
        <f t="shared" si="182"/>
        <v>0.412953840805354-0.55970781570754i</v>
      </c>
      <c r="I157" s="4">
        <f t="shared" si="139"/>
        <v>0.86921000000000015</v>
      </c>
      <c r="J157" s="4">
        <f t="shared" si="140"/>
        <v>0.69555999999999951</v>
      </c>
      <c r="K157" s="8">
        <f t="shared" si="183"/>
        <v>4.0904149258366971</v>
      </c>
      <c r="L157" s="8">
        <f t="shared" si="174"/>
        <v>6.1176736445266027</v>
      </c>
      <c r="M157" s="8">
        <f t="shared" si="184"/>
        <v>1.9372475671494847</v>
      </c>
      <c r="N157" s="8">
        <f t="shared" si="175"/>
        <v>2.8718512416601478</v>
      </c>
      <c r="O157" s="8">
        <f t="shared" si="141"/>
        <v>1.3749907600000086</v>
      </c>
      <c r="P157" s="8">
        <f t="shared" si="176"/>
        <v>1.3829977969755971</v>
      </c>
      <c r="Q157" s="8">
        <f t="shared" si="185"/>
        <v>10.895628030987654</v>
      </c>
      <c r="R157" s="8">
        <f t="shared" si="177"/>
        <v>10.372522683162346</v>
      </c>
      <c r="S157" s="11">
        <f t="shared" si="143"/>
        <v>0.34353472890532044</v>
      </c>
      <c r="T157" s="23">
        <f t="shared" si="144"/>
        <v>2.7542287033381685</v>
      </c>
      <c r="U157" s="9">
        <f t="shared" si="145"/>
        <v>4.4000000000000021</v>
      </c>
      <c r="V157" s="8">
        <f t="shared" si="186"/>
        <v>0.67333724164298303</v>
      </c>
      <c r="W157" s="8">
        <f t="shared" si="178"/>
        <v>0.18551260071524542</v>
      </c>
      <c r="X157" s="12" t="str">
        <f t="shared" si="142"/>
        <v>0.537731155439828-0.560936807107228i</v>
      </c>
      <c r="Y157" s="12">
        <f t="shared" si="179"/>
        <v>0.53773115543982797</v>
      </c>
      <c r="Z157" s="18">
        <f t="shared" si="187"/>
        <v>-0.56093680710722804</v>
      </c>
      <c r="AA157" s="23">
        <f t="shared" si="146"/>
        <v>2.98094163495161</v>
      </c>
      <c r="AB157" s="9">
        <f t="shared" si="147"/>
        <v>4.7435347289053222</v>
      </c>
      <c r="AC157" s="8">
        <f t="shared" si="148"/>
        <v>0.72876265342246582</v>
      </c>
      <c r="AD157" s="8">
        <f t="shared" si="149"/>
        <v>0.16014017726021457</v>
      </c>
      <c r="AE157" s="12" t="str">
        <f t="shared" si="150"/>
        <v>0.551341435248181-0.575134435089726i</v>
      </c>
      <c r="AF157" s="12">
        <f t="shared" si="151"/>
        <v>0.55134143524818102</v>
      </c>
      <c r="AG157" s="18">
        <f t="shared" si="152"/>
        <v>-0.57513443508972595</v>
      </c>
      <c r="AH157" s="23">
        <f t="shared" si="153"/>
        <v>3.2263163259528862</v>
      </c>
      <c r="AI157" s="9">
        <f t="shared" si="154"/>
        <v>5.0870694578106423</v>
      </c>
      <c r="AJ157" s="8">
        <f t="shared" si="155"/>
        <v>0.78875037971678164</v>
      </c>
      <c r="AK157" s="8">
        <f t="shared" si="156"/>
        <v>0.13370477887032806</v>
      </c>
      <c r="AL157" s="12" t="str">
        <f t="shared" si="157"/>
        <v>0.564543622458313-0.588906359341402i</v>
      </c>
      <c r="AM157" s="12">
        <f t="shared" si="158"/>
        <v>0.56454362245831302</v>
      </c>
      <c r="AN157" s="18">
        <f t="shared" si="159"/>
        <v>-0.58890635934140201</v>
      </c>
      <c r="AO157" s="23">
        <f t="shared" si="160"/>
        <v>3.4918889095522667</v>
      </c>
      <c r="AP157" s="9">
        <f t="shared" si="161"/>
        <v>5.4306041867159625</v>
      </c>
      <c r="AQ157" s="8">
        <f t="shared" si="162"/>
        <v>0.85367596511935728</v>
      </c>
      <c r="AR157" s="8">
        <f t="shared" si="163"/>
        <v>0.10514042287954883</v>
      </c>
      <c r="AS157" s="12" t="str">
        <f t="shared" si="164"/>
        <v>0.577316409864898-0.602230353149886i</v>
      </c>
      <c r="AT157" s="12">
        <f t="shared" si="165"/>
        <v>0.57731640986489796</v>
      </c>
      <c r="AU157" s="18">
        <f t="shared" si="166"/>
        <v>-0.60223035314988604</v>
      </c>
      <c r="AV157" s="23">
        <f t="shared" si="167"/>
        <v>3.7793219649821079</v>
      </c>
      <c r="AW157" s="9">
        <f t="shared" si="168"/>
        <v>5.7741389156212826</v>
      </c>
      <c r="AX157" s="8">
        <f t="shared" si="169"/>
        <v>0.92394586698537562</v>
      </c>
      <c r="AY157" s="8">
        <f t="shared" si="170"/>
        <v>7.1531059771196559E-2</v>
      </c>
      <c r="AZ157" s="12" t="str">
        <f t="shared" si="171"/>
        <v>0.589642446224268-0.615088316482988i</v>
      </c>
      <c r="BA157" s="12">
        <f t="shared" si="172"/>
        <v>0.58964244622426798</v>
      </c>
      <c r="BB157" s="18">
        <f t="shared" si="173"/>
        <v>-0.61508831648298801</v>
      </c>
    </row>
    <row r="158" spans="1:54" ht="18.75" customHeight="1" x14ac:dyDescent="0.15">
      <c r="A158" s="8">
        <f>BFU725F_2V_5mA_S_N!B172*1000000</f>
        <v>17800000000</v>
      </c>
      <c r="B158" s="7">
        <f t="shared" si="180"/>
        <v>17.8</v>
      </c>
      <c r="C158" s="6" t="str">
        <f>COMPLEX(BFU725F_2V_5mA_S_N!C172*COS(BFU725F_2V_5mA_S_N!D172*PI()/180),BFU725F_2V_5mA_S_N!C172*SIN(BFU725F_2V_5mA_S_N!D172*PI()/180))</f>
        <v>0.613196577143418+0.610420273811082i</v>
      </c>
      <c r="D158" s="6" t="str">
        <f>COMPLEX(BFU725F_2V_5mA_S_N!E172*COS(BFU725F_2V_5mA_S_N!F172*PI()/180),BFU725F_2V_5mA_S_N!E172*SIN(BFU725F_2V_5mA_S_N!F172*PI()/180))</f>
        <v>-0.114888841063714-1.13500008555023i</v>
      </c>
      <c r="E158" s="6" t="str">
        <f>COMPLEX(BFU725F_2V_5mA_S_N!G172*COS(BFU725F_2V_5mA_S_N!H172*PI()/180),BFU725F_2V_5mA_S_N!G172*SIN(BFU725F_2V_5mA_S_N!H172*PI()/180))</f>
        <v>0.0928458647009991-0.105090904972427i</v>
      </c>
      <c r="F158" s="5" t="str">
        <f>COMPLEX(BFU725F_2V_5mA_S_N!I172*COS(BFU725F_2V_5mA_S_N!J172*PI()/180),BFU725F_2V_5mA_S_N!I172*SIN(BFU725F_2V_5mA_S_N!J172*PI()/180))</f>
        <v>0.436144329496865+0.546739879602476i</v>
      </c>
      <c r="G158" s="4" t="str">
        <f t="shared" si="181"/>
        <v>0.613196577143418-0.610420273811082i</v>
      </c>
      <c r="H158" s="4" t="str">
        <f t="shared" si="182"/>
        <v>0.436144329496865-0.546739879602476i</v>
      </c>
      <c r="I158" s="4">
        <f t="shared" si="139"/>
        <v>0.86523000000000005</v>
      </c>
      <c r="J158" s="4">
        <f t="shared" si="140"/>
        <v>0.69938999999999996</v>
      </c>
      <c r="K158" s="8">
        <f t="shared" si="183"/>
        <v>3.9780879421429107</v>
      </c>
      <c r="L158" s="8">
        <f t="shared" si="174"/>
        <v>5.9967437968465429</v>
      </c>
      <c r="M158" s="8">
        <f t="shared" si="184"/>
        <v>1.957507875809293</v>
      </c>
      <c r="N158" s="8">
        <f t="shared" si="175"/>
        <v>2.9170351806772588</v>
      </c>
      <c r="O158" s="8">
        <f t="shared" si="141"/>
        <v>1.3014246399999925</v>
      </c>
      <c r="P158" s="8">
        <f t="shared" si="176"/>
        <v>1.1441902501557817</v>
      </c>
      <c r="Q158" s="8">
        <f t="shared" si="185"/>
        <v>10.134373889589144</v>
      </c>
      <c r="R158" s="8">
        <f t="shared" si="177"/>
        <v>10.057969227679584</v>
      </c>
      <c r="S158" s="11">
        <f t="shared" si="143"/>
        <v>0.31934875936930851</v>
      </c>
      <c r="T158" s="23">
        <f t="shared" si="144"/>
        <v>2.7542287033381672</v>
      </c>
      <c r="U158" s="9">
        <f t="shared" si="145"/>
        <v>4.4000000000000004</v>
      </c>
      <c r="V158" s="8">
        <f t="shared" si="186"/>
        <v>0.69234987848320995</v>
      </c>
      <c r="W158" s="8">
        <f t="shared" si="178"/>
        <v>0.18115092090337226</v>
      </c>
      <c r="X158" s="12" t="str">
        <f t="shared" si="142"/>
        <v>0.551584079633564-0.549086732493297i</v>
      </c>
      <c r="Y158" s="12">
        <f t="shared" si="179"/>
        <v>0.55158407963356404</v>
      </c>
      <c r="Z158" s="18">
        <f t="shared" si="187"/>
        <v>-0.54908673249329698</v>
      </c>
      <c r="AA158" s="23">
        <f t="shared" si="146"/>
        <v>2.9643868354291389</v>
      </c>
      <c r="AB158" s="9">
        <f t="shared" si="147"/>
        <v>4.7193487593693089</v>
      </c>
      <c r="AC158" s="8">
        <f t="shared" si="148"/>
        <v>0.74517880915229018</v>
      </c>
      <c r="AD158" s="8">
        <f t="shared" si="149"/>
        <v>0.15680818521419759</v>
      </c>
      <c r="AE158" s="12" t="str">
        <f t="shared" si="150"/>
        <v>0.564658091672462-0.562101550752348i</v>
      </c>
      <c r="AF158" s="12">
        <f t="shared" si="151"/>
        <v>0.56465809167246195</v>
      </c>
      <c r="AG158" s="18">
        <f t="shared" si="152"/>
        <v>-0.56210155075234802</v>
      </c>
      <c r="AH158" s="23">
        <f t="shared" si="153"/>
        <v>3.1905808328171492</v>
      </c>
      <c r="AI158" s="9">
        <f t="shared" si="154"/>
        <v>5.0386975187386174</v>
      </c>
      <c r="AJ158" s="8">
        <f t="shared" si="155"/>
        <v>0.80203878828743336</v>
      </c>
      <c r="AK158" s="8">
        <f t="shared" si="156"/>
        <v>0.13130376313685113</v>
      </c>
      <c r="AL158" s="12" t="str">
        <f t="shared" si="157"/>
        <v>0.577373165235258-0.574759055661926i</v>
      </c>
      <c r="AM158" s="12">
        <f t="shared" si="158"/>
        <v>0.57737316523525795</v>
      </c>
      <c r="AN158" s="18">
        <f t="shared" si="159"/>
        <v>-0.57475905566192598</v>
      </c>
      <c r="AO158" s="23">
        <f t="shared" si="160"/>
        <v>3.434034293053557</v>
      </c>
      <c r="AP158" s="9">
        <f t="shared" si="161"/>
        <v>5.3580462781079259</v>
      </c>
      <c r="AQ158" s="8">
        <f t="shared" si="162"/>
        <v>0.86323740022793871</v>
      </c>
      <c r="AR158" s="8">
        <f t="shared" si="163"/>
        <v>0.10356631544833028</v>
      </c>
      <c r="AS158" s="12" t="str">
        <f t="shared" si="164"/>
        <v>0.589710962985425-0.587040992909469i</v>
      </c>
      <c r="AT158" s="12">
        <f t="shared" si="165"/>
        <v>0.58971096298542502</v>
      </c>
      <c r="AU158" s="18">
        <f t="shared" si="166"/>
        <v>-0.58704099290946898</v>
      </c>
      <c r="AV158" s="23">
        <f t="shared" si="167"/>
        <v>3.6960641788396491</v>
      </c>
      <c r="AW158" s="9">
        <f t="shared" si="168"/>
        <v>5.6773950374772344</v>
      </c>
      <c r="AX158" s="8">
        <f t="shared" si="169"/>
        <v>0.92910569916879682</v>
      </c>
      <c r="AY158" s="8">
        <f t="shared" si="170"/>
        <v>7.0682976331408298E-2</v>
      </c>
      <c r="AZ158" s="12" t="str">
        <f t="shared" si="171"/>
        <v>0.601656194406715-0.59893214120793i</v>
      </c>
      <c r="BA158" s="12">
        <f t="shared" si="172"/>
        <v>0.60165619440671503</v>
      </c>
      <c r="BB158" s="18">
        <f t="shared" si="173"/>
        <v>-0.59893214120793004</v>
      </c>
    </row>
    <row r="159" spans="1:54" ht="18.75" customHeight="1" x14ac:dyDescent="0.15">
      <c r="A159" s="8">
        <f>BFU725F_2V_5mA_S_N!B173*1000000</f>
        <v>18000000000</v>
      </c>
      <c r="B159" s="7">
        <f t="shared" si="180"/>
        <v>18</v>
      </c>
      <c r="C159" s="6" t="str">
        <f>COMPLEX(BFU725F_2V_5mA_S_N!C173*COS(BFU725F_2V_5mA_S_N!D173*PI()/180),BFU725F_2V_5mA_S_N!C173*SIN(BFU725F_2V_5mA_S_N!D173*PI()/180))</f>
        <v>0.635132984040129+0.609709331554209i</v>
      </c>
      <c r="D159" s="6" t="str">
        <f>COMPLEX(BFU725F_2V_5mA_S_N!E173*COS(BFU725F_2V_5mA_S_N!F173*PI()/180),BFU725F_2V_5mA_S_N!E173*SIN(BFU725F_2V_5mA_S_N!F173*PI()/180))</f>
        <v>-0.148713605905862-1.09272691163825i</v>
      </c>
      <c r="E159" s="6" t="str">
        <f>COMPLEX(BFU725F_2V_5mA_S_N!G173*COS(BFU725F_2V_5mA_S_N!H173*PI()/180),BFU725F_2V_5mA_S_N!G173*SIN(BFU725F_2V_5mA_S_N!H173*PI()/180))</f>
        <v>0.0907926710772625-0.10721068500227i</v>
      </c>
      <c r="F159" s="5" t="str">
        <f>COMPLEX(BFU725F_2V_5mA_S_N!I173*COS(BFU725F_2V_5mA_S_N!J173*PI()/180),BFU725F_2V_5mA_S_N!I173*SIN(BFU725F_2V_5mA_S_N!J173*PI()/180))</f>
        <v>0.451440231128033+0.531755366046331i</v>
      </c>
      <c r="G159" s="4" t="str">
        <f t="shared" si="181"/>
        <v>0.635132984040129-0.609709331554209i</v>
      </c>
      <c r="H159" s="4" t="str">
        <f t="shared" si="182"/>
        <v>0.451440231128033-0.531755366046331i</v>
      </c>
      <c r="I159" s="4">
        <f t="shared" si="139"/>
        <v>0.88041999999999954</v>
      </c>
      <c r="J159" s="4">
        <f t="shared" si="140"/>
        <v>0.69753999999999949</v>
      </c>
      <c r="K159" s="8">
        <f t="shared" si="183"/>
        <v>4.4471992649939285</v>
      </c>
      <c r="L159" s="8">
        <f t="shared" si="174"/>
        <v>6.4808658925295646</v>
      </c>
      <c r="M159" s="8">
        <f t="shared" si="184"/>
        <v>1.9476550245579758</v>
      </c>
      <c r="N159" s="8">
        <f t="shared" si="175"/>
        <v>2.8951203560292398</v>
      </c>
      <c r="O159" s="8">
        <f t="shared" si="141"/>
        <v>1.2161678399999922</v>
      </c>
      <c r="P159" s="8">
        <f t="shared" si="176"/>
        <v>0.84993514867469411</v>
      </c>
      <c r="Q159" s="8">
        <f t="shared" si="185"/>
        <v>10.53397151693124</v>
      </c>
      <c r="R159" s="8">
        <f t="shared" si="177"/>
        <v>10.225921397233499</v>
      </c>
      <c r="S159" s="11">
        <f t="shared" si="143"/>
        <v>0.41617317850591284</v>
      </c>
      <c r="T159" s="23">
        <f t="shared" si="144"/>
        <v>2.7542287033381672</v>
      </c>
      <c r="U159" s="9">
        <f t="shared" si="145"/>
        <v>4.4000000000000004</v>
      </c>
      <c r="V159" s="8">
        <f t="shared" si="186"/>
        <v>0.61931758376964186</v>
      </c>
      <c r="W159" s="8">
        <f t="shared" si="178"/>
        <v>0.19681408535569614</v>
      </c>
      <c r="X159" s="12" t="str">
        <f t="shared" si="142"/>
        <v>0.558006727578583-0.535670351601821i</v>
      </c>
      <c r="Y159" s="12">
        <f t="shared" si="179"/>
        <v>0.55800672757858305</v>
      </c>
      <c r="Z159" s="18">
        <f t="shared" si="187"/>
        <v>-0.53567035160182097</v>
      </c>
      <c r="AA159" s="23">
        <f t="shared" si="146"/>
        <v>3.0312190235322878</v>
      </c>
      <c r="AB159" s="9">
        <f t="shared" si="147"/>
        <v>4.8161731785059132</v>
      </c>
      <c r="AC159" s="8">
        <f t="shared" si="148"/>
        <v>0.68160179989965575</v>
      </c>
      <c r="AD159" s="8">
        <f t="shared" si="149"/>
        <v>0.16845741068844922</v>
      </c>
      <c r="AE159" s="12" t="str">
        <f t="shared" si="150"/>
        <v>0.574760354739093-0.55175335008218i</v>
      </c>
      <c r="AF159" s="12">
        <f t="shared" si="151"/>
        <v>0.57476035473909304</v>
      </c>
      <c r="AG159" s="18">
        <f t="shared" si="152"/>
        <v>-0.55175335008217996</v>
      </c>
      <c r="AH159" s="23">
        <f t="shared" si="153"/>
        <v>3.3360660127779842</v>
      </c>
      <c r="AI159" s="9">
        <f t="shared" si="154"/>
        <v>5.232346357011826</v>
      </c>
      <c r="AJ159" s="8">
        <f t="shared" si="155"/>
        <v>0.75014988400402582</v>
      </c>
      <c r="AK159" s="8">
        <f t="shared" si="156"/>
        <v>0.13939257795606161</v>
      </c>
      <c r="AL159" s="12" t="str">
        <f t="shared" si="157"/>
        <v>0.590879843688642-0.567227594184425i</v>
      </c>
      <c r="AM159" s="12">
        <f t="shared" si="158"/>
        <v>0.59087984368864199</v>
      </c>
      <c r="AN159" s="18">
        <f t="shared" si="159"/>
        <v>-0.56722759418442503</v>
      </c>
      <c r="AO159" s="23">
        <f t="shared" si="160"/>
        <v>3.6715711913959126</v>
      </c>
      <c r="AP159" s="9">
        <f t="shared" si="161"/>
        <v>5.6485195355177389</v>
      </c>
      <c r="AQ159" s="8">
        <f t="shared" si="162"/>
        <v>0.82559178768908281</v>
      </c>
      <c r="AR159" s="8">
        <f t="shared" si="163"/>
        <v>0.10858666905424298</v>
      </c>
      <c r="AS159" s="12" t="str">
        <f t="shared" si="164"/>
        <v>0.606330851553571-0.582060115741154i</v>
      </c>
      <c r="AT159" s="12">
        <f t="shared" si="165"/>
        <v>0.60633085155357103</v>
      </c>
      <c r="AU159" s="18">
        <f t="shared" si="166"/>
        <v>-0.58206011574115402</v>
      </c>
      <c r="AV159" s="23">
        <f t="shared" si="167"/>
        <v>4.0408178261026304</v>
      </c>
      <c r="AW159" s="9">
        <f t="shared" si="168"/>
        <v>6.0646927140236517</v>
      </c>
      <c r="AX159" s="8">
        <f t="shared" si="169"/>
        <v>0.90862081623143709</v>
      </c>
      <c r="AY159" s="8">
        <f t="shared" si="170"/>
        <v>7.315476476247354E-2</v>
      </c>
      <c r="AZ159" s="12" t="str">
        <f t="shared" si="171"/>
        <v>0.621087687185348-0.59622625199135i</v>
      </c>
      <c r="BA159" s="12">
        <f t="shared" si="172"/>
        <v>0.62108768718534801</v>
      </c>
      <c r="BB159" s="18">
        <f t="shared" si="173"/>
        <v>-0.59622625199135004</v>
      </c>
    </row>
    <row r="160" spans="1:54" ht="18.75" customHeight="1" x14ac:dyDescent="0.15">
      <c r="A160" s="8">
        <f>BFU725F_2V_5mA_S_N!B174*1000000</f>
        <v>18200000000</v>
      </c>
      <c r="B160" s="7">
        <f t="shared" si="180"/>
        <v>18.2</v>
      </c>
      <c r="C160" s="6" t="str">
        <f>COMPLEX(BFU725F_2V_5mA_S_N!C174*COS(BFU725F_2V_5mA_S_N!D174*PI()/180),BFU725F_2V_5mA_S_N!C174*SIN(BFU725F_2V_5mA_S_N!D174*PI()/180))</f>
        <v>0.657211950355441+0.593419988465166i</v>
      </c>
      <c r="D160" s="6" t="str">
        <f>COMPLEX(BFU725F_2V_5mA_S_N!E174*COS(BFU725F_2V_5mA_S_N!F174*PI()/180),BFU725F_2V_5mA_S_N!E174*SIN(BFU725F_2V_5mA_S_N!F174*PI()/180))</f>
        <v>-0.187030136602643-1.07718365100961i</v>
      </c>
      <c r="E160" s="6" t="str">
        <f>COMPLEX(BFU725F_2V_5mA_S_N!G174*COS(BFU725F_2V_5mA_S_N!H174*PI()/180),BFU725F_2V_5mA_S_N!G174*SIN(BFU725F_2V_5mA_S_N!H174*PI()/180))</f>
        <v>0.0853193158322659-0.113222556259405i</v>
      </c>
      <c r="F160" s="5" t="str">
        <f>COMPLEX(BFU725F_2V_5mA_S_N!I174*COS(BFU725F_2V_5mA_S_N!J174*PI()/180),BFU725F_2V_5mA_S_N!I174*SIN(BFU725F_2V_5mA_S_N!J174*PI()/180))</f>
        <v>0.472061232015653+0.527415723720733i</v>
      </c>
      <c r="G160" s="4" t="str">
        <f t="shared" si="181"/>
        <v>0.657211950355441-0.593419988465166i</v>
      </c>
      <c r="H160" s="4" t="str">
        <f t="shared" si="182"/>
        <v>0.472061232015653-0.527415723720733i</v>
      </c>
      <c r="I160" s="4">
        <f t="shared" si="139"/>
        <v>0.88548000000000016</v>
      </c>
      <c r="J160" s="4">
        <f t="shared" si="140"/>
        <v>0.70782000000000045</v>
      </c>
      <c r="K160" s="8">
        <f t="shared" si="183"/>
        <v>4.6312340606354265</v>
      </c>
      <c r="L160" s="8">
        <f t="shared" si="174"/>
        <v>6.656967306103148</v>
      </c>
      <c r="M160" s="8">
        <f t="shared" si="184"/>
        <v>2.0040447731851372</v>
      </c>
      <c r="N160" s="8">
        <f t="shared" si="175"/>
        <v>3.0190742005450408</v>
      </c>
      <c r="O160" s="8">
        <f t="shared" si="141"/>
        <v>1.1953048899999965</v>
      </c>
      <c r="P160" s="8">
        <f t="shared" si="176"/>
        <v>0.77478696209496611</v>
      </c>
      <c r="Q160" s="8">
        <f t="shared" si="185"/>
        <v>11.093864238266788</v>
      </c>
      <c r="R160" s="8">
        <f t="shared" si="177"/>
        <v>10.450828468743154</v>
      </c>
      <c r="S160" s="11">
        <f t="shared" si="143"/>
        <v>0.45139346122062951</v>
      </c>
      <c r="T160" s="23">
        <f t="shared" si="144"/>
        <v>2.7542287033381685</v>
      </c>
      <c r="U160" s="9">
        <f t="shared" si="145"/>
        <v>4.4000000000000021</v>
      </c>
      <c r="V160" s="8">
        <f t="shared" si="186"/>
        <v>0.59470729988548143</v>
      </c>
      <c r="W160" s="8">
        <f t="shared" si="178"/>
        <v>0.20149445031949759</v>
      </c>
      <c r="X160" s="12" t="str">
        <f t="shared" si="142"/>
        <v>0.572907028218813-0.517298083051216i</v>
      </c>
      <c r="Y160" s="12">
        <f t="shared" si="179"/>
        <v>0.57290702821881301</v>
      </c>
      <c r="Z160" s="18">
        <f t="shared" si="187"/>
        <v>-0.51729808305121605</v>
      </c>
      <c r="AA160" s="23">
        <f t="shared" si="146"/>
        <v>3.0559014611781685</v>
      </c>
      <c r="AB160" s="9">
        <f t="shared" si="147"/>
        <v>4.8513934612206313</v>
      </c>
      <c r="AC160" s="8">
        <f t="shared" si="148"/>
        <v>0.65984604128578306</v>
      </c>
      <c r="AD160" s="8">
        <f t="shared" si="149"/>
        <v>0.1717366535406952</v>
      </c>
      <c r="AE160" s="12" t="str">
        <f t="shared" si="150"/>
        <v>0.59138462453554-0.533982160367836i</v>
      </c>
      <c r="AF160" s="12">
        <f t="shared" si="151"/>
        <v>0.59138462453553997</v>
      </c>
      <c r="AG160" s="18">
        <f t="shared" si="152"/>
        <v>-0.53398216036783597</v>
      </c>
      <c r="AH160" s="23">
        <f t="shared" si="153"/>
        <v>3.3906166648805955</v>
      </c>
      <c r="AI160" s="9">
        <f t="shared" si="154"/>
        <v>5.3027869224412605</v>
      </c>
      <c r="AJ160" s="8">
        <f t="shared" si="155"/>
        <v>0.73211947841292813</v>
      </c>
      <c r="AK160" s="8">
        <f t="shared" si="156"/>
        <v>0.14147113654406376</v>
      </c>
      <c r="AL160" s="12" t="str">
        <f t="shared" si="157"/>
        <v>0.609089928912955-0.549968907890815i</v>
      </c>
      <c r="AM160" s="12">
        <f t="shared" si="158"/>
        <v>0.60908992891295499</v>
      </c>
      <c r="AN160" s="18">
        <f t="shared" si="159"/>
        <v>-0.54996890789081498</v>
      </c>
      <c r="AO160" s="23">
        <f t="shared" si="160"/>
        <v>3.7619934785900289</v>
      </c>
      <c r="AP160" s="9">
        <f t="shared" si="161"/>
        <v>5.7541803836618897</v>
      </c>
      <c r="AQ160" s="8">
        <f t="shared" si="162"/>
        <v>0.81230907989864498</v>
      </c>
      <c r="AR160" s="8">
        <f t="shared" si="163"/>
        <v>0.10968803013449407</v>
      </c>
      <c r="AS160" s="12" t="str">
        <f t="shared" si="164"/>
        <v>0.625980919414161-0.565220382522355i</v>
      </c>
      <c r="AT160" s="12">
        <f t="shared" si="165"/>
        <v>0.62598091941416101</v>
      </c>
      <c r="AU160" s="18">
        <f t="shared" si="166"/>
        <v>-0.56522038252235496</v>
      </c>
      <c r="AV160" s="23">
        <f t="shared" si="167"/>
        <v>4.1740474762434721</v>
      </c>
      <c r="AW160" s="9">
        <f t="shared" si="168"/>
        <v>6.2055738448825188</v>
      </c>
      <c r="AX160" s="8">
        <f t="shared" si="169"/>
        <v>0.90128190922632268</v>
      </c>
      <c r="AY160" s="8">
        <f t="shared" si="170"/>
        <v>7.3534189270248226E-2</v>
      </c>
      <c r="AZ160" s="12" t="str">
        <f t="shared" si="171"/>
        <v>0.642027707748368-0.579709597064237i</v>
      </c>
      <c r="BA160" s="12">
        <f t="shared" si="172"/>
        <v>0.64202770774836804</v>
      </c>
      <c r="BB160" s="18">
        <f t="shared" si="173"/>
        <v>-0.57970959706423697</v>
      </c>
    </row>
    <row r="161" spans="1:54" ht="18.75" customHeight="1" x14ac:dyDescent="0.15">
      <c r="A161" s="8">
        <f>BFU725F_2V_5mA_S_N!B175*1000000</f>
        <v>18400000000</v>
      </c>
      <c r="B161" s="7">
        <f t="shared" si="180"/>
        <v>18.399999999999999</v>
      </c>
      <c r="C161" s="6" t="str">
        <f>COMPLEX(BFU725F_2V_5mA_S_N!C175*COS(BFU725F_2V_5mA_S_N!D175*PI()/180),BFU725F_2V_5mA_S_N!C175*SIN(BFU725F_2V_5mA_S_N!D175*PI()/180))</f>
        <v>0.671945989931827+0.585762923898856i</v>
      </c>
      <c r="D161" s="6" t="str">
        <f>COMPLEX(BFU725F_2V_5mA_S_N!E175*COS(BFU725F_2V_5mA_S_N!F175*PI()/180),BFU725F_2V_5mA_S_N!E175*SIN(BFU725F_2V_5mA_S_N!F175*PI()/180))</f>
        <v>-0.218007937407654-1.02476720733407i</v>
      </c>
      <c r="E161" s="6" t="str">
        <f>COMPLEX(BFU725F_2V_5mA_S_N!G175*COS(BFU725F_2V_5mA_S_N!H175*PI()/180),BFU725F_2V_5mA_S_N!G175*SIN(BFU725F_2V_5mA_S_N!H175*PI()/180))</f>
        <v>0.0835176870308904-0.110711057952719i</v>
      </c>
      <c r="F161" s="5" t="str">
        <f>COMPLEX(BFU725F_2V_5mA_S_N!I175*COS(BFU725F_2V_5mA_S_N!J175*PI()/180),BFU725F_2V_5mA_S_N!I175*SIN(BFU725F_2V_5mA_S_N!J175*PI()/180))</f>
        <v>0.486173609585881+0.515013707528484i</v>
      </c>
      <c r="G161" s="4" t="str">
        <f t="shared" si="181"/>
        <v>0.671945989931827-0.585762923898856i</v>
      </c>
      <c r="H161" s="4" t="str">
        <f t="shared" si="182"/>
        <v>0.486173609585881-0.515013707528484i</v>
      </c>
      <c r="I161" s="4">
        <f t="shared" si="139"/>
        <v>0.89141999999999999</v>
      </c>
      <c r="J161" s="4">
        <f t="shared" si="140"/>
        <v>0.70823999999999954</v>
      </c>
      <c r="K161" s="8">
        <f t="shared" si="183"/>
        <v>4.8692512643288444</v>
      </c>
      <c r="L161" s="8">
        <f t="shared" si="174"/>
        <v>6.8746218569725581</v>
      </c>
      <c r="M161" s="8">
        <f t="shared" si="184"/>
        <v>2.0064362365286401</v>
      </c>
      <c r="N161" s="8">
        <f t="shared" si="175"/>
        <v>3.0242536264260886</v>
      </c>
      <c r="O161" s="8">
        <f t="shared" si="141"/>
        <v>1.097675290000008</v>
      </c>
      <c r="P161" s="8">
        <f t="shared" si="176"/>
        <v>0.40473887821618337</v>
      </c>
      <c r="Q161" s="8">
        <f t="shared" si="185"/>
        <v>10.724114349845811</v>
      </c>
      <c r="R161" s="8">
        <f t="shared" si="177"/>
        <v>10.30361436161483</v>
      </c>
      <c r="S161" s="11">
        <f t="shared" si="143"/>
        <v>0.49492437139451156</v>
      </c>
      <c r="T161" s="23">
        <f t="shared" si="144"/>
        <v>2.7542287033381663</v>
      </c>
      <c r="U161" s="9">
        <f t="shared" si="145"/>
        <v>4.3999999999999995</v>
      </c>
      <c r="V161" s="8">
        <f t="shared" si="186"/>
        <v>0.56563700532668992</v>
      </c>
      <c r="W161" s="8">
        <f t="shared" si="178"/>
        <v>0.20669382314183679</v>
      </c>
      <c r="X161" s="12" t="str">
        <f t="shared" si="142"/>
        <v>0.580410760561592-0.505967904062364i</v>
      </c>
      <c r="Y161" s="12">
        <f t="shared" si="179"/>
        <v>0.58041076056159202</v>
      </c>
      <c r="Z161" s="18">
        <f t="shared" si="187"/>
        <v>-0.50596790406236403</v>
      </c>
      <c r="AA161" s="23">
        <f t="shared" si="146"/>
        <v>3.0866858932665435</v>
      </c>
      <c r="AB161" s="9">
        <f t="shared" si="147"/>
        <v>4.8949243713945112</v>
      </c>
      <c r="AC161" s="8">
        <f t="shared" si="148"/>
        <v>0.63391386595285881</v>
      </c>
      <c r="AD161" s="8">
        <f t="shared" si="149"/>
        <v>0.17523616303366796</v>
      </c>
      <c r="AE161" s="12" t="str">
        <f t="shared" si="150"/>
        <v>0.600701752606953-0.523656395410463i</v>
      </c>
      <c r="AF161" s="12">
        <f t="shared" si="151"/>
        <v>0.60070175260695302</v>
      </c>
      <c r="AG161" s="18">
        <f t="shared" si="152"/>
        <v>-0.52365639541046305</v>
      </c>
      <c r="AH161" s="23">
        <f t="shared" si="153"/>
        <v>3.4592732956936554</v>
      </c>
      <c r="AI161" s="9">
        <f t="shared" si="154"/>
        <v>5.3898487427890229</v>
      </c>
      <c r="AJ161" s="8">
        <f t="shared" si="155"/>
        <v>0.71043228371384237</v>
      </c>
      <c r="AK161" s="8">
        <f t="shared" si="156"/>
        <v>0.14354168767305783</v>
      </c>
      <c r="AL161" s="12" t="str">
        <f t="shared" si="157"/>
        <v>0.620043584588303-0.54051746493795i</v>
      </c>
      <c r="AM161" s="12">
        <f t="shared" si="158"/>
        <v>0.620043584588303</v>
      </c>
      <c r="AN161" s="18">
        <f t="shared" si="159"/>
        <v>-0.54051746493795005</v>
      </c>
      <c r="AO161" s="23">
        <f t="shared" si="160"/>
        <v>3.8768349446905952</v>
      </c>
      <c r="AP161" s="9">
        <f t="shared" si="161"/>
        <v>5.8847731141835347</v>
      </c>
      <c r="AQ161" s="8">
        <f t="shared" si="162"/>
        <v>0.79618707974499248</v>
      </c>
      <c r="AR161" s="8">
        <f t="shared" si="163"/>
        <v>0.11063352151562522</v>
      </c>
      <c r="AS161" s="12" t="str">
        <f t="shared" si="164"/>
        <v>0.638384830284087-0.556506282294832i</v>
      </c>
      <c r="AT161" s="12">
        <f t="shared" si="165"/>
        <v>0.63838483028408699</v>
      </c>
      <c r="AU161" s="18">
        <f t="shared" si="166"/>
        <v>-0.55650628229483201</v>
      </c>
      <c r="AV161" s="23">
        <f t="shared" si="167"/>
        <v>4.3447995875562464</v>
      </c>
      <c r="AW161" s="9">
        <f t="shared" si="168"/>
        <v>6.3796974855780464</v>
      </c>
      <c r="AX161" s="8">
        <f t="shared" si="169"/>
        <v>0.89229315796154829</v>
      </c>
      <c r="AY161" s="8">
        <f t="shared" si="170"/>
        <v>7.370841816191237E-2</v>
      </c>
      <c r="AZ161" s="12" t="str">
        <f t="shared" si="171"/>
        <v>0.655691509059007-0.57159322516535i</v>
      </c>
      <c r="BA161" s="12">
        <f t="shared" si="172"/>
        <v>0.65569150905900697</v>
      </c>
      <c r="BB161" s="18">
        <f t="shared" si="173"/>
        <v>-0.57159322516535005</v>
      </c>
    </row>
    <row r="162" spans="1:54" ht="18.75" customHeight="1" x14ac:dyDescent="0.15">
      <c r="A162" s="8">
        <f>BFU725F_2V_5mA_S_N!B176*1000000</f>
        <v>18600000000</v>
      </c>
      <c r="B162" s="7">
        <f t="shared" si="180"/>
        <v>18.600000000000001</v>
      </c>
      <c r="C162" s="6" t="str">
        <f>COMPLEX(BFU725F_2V_5mA_S_N!C176*COS(BFU725F_2V_5mA_S_N!D176*PI()/180),BFU725F_2V_5mA_S_N!C176*SIN(BFU725F_2V_5mA_S_N!D176*PI()/180))</f>
        <v>0.676226736963819+0.567823969479332i</v>
      </c>
      <c r="D162" s="6" t="str">
        <f>COMPLEX(BFU725F_2V_5mA_S_N!E176*COS(BFU725F_2V_5mA_S_N!F176*PI()/180),BFU725F_2V_5mA_S_N!E176*SIN(BFU725F_2V_5mA_S_N!F176*PI()/180))</f>
        <v>-0.235952053116218-0.997369860498221i</v>
      </c>
      <c r="E162" s="6" t="str">
        <f>COMPLEX(BFU725F_2V_5mA_S_N!G176*COS(BFU725F_2V_5mA_S_N!H176*PI()/180),BFU725F_2V_5mA_S_N!G176*SIN(BFU725F_2V_5mA_S_N!H176*PI()/180))</f>
        <v>0.0826842877733039-0.115407059816207i</v>
      </c>
      <c r="F162" s="5" t="str">
        <f>COMPLEX(BFU725F_2V_5mA_S_N!I176*COS(BFU725F_2V_5mA_S_N!J176*PI()/180),BFU725F_2V_5mA_S_N!I176*SIN(BFU725F_2V_5mA_S_N!J176*PI()/180))</f>
        <v>0.502504065134018+0.510816568861843i</v>
      </c>
      <c r="G162" s="4" t="str">
        <f t="shared" si="181"/>
        <v>0.676226736963819-0.567823969479332i</v>
      </c>
      <c r="H162" s="4" t="str">
        <f t="shared" si="182"/>
        <v>0.502504065134018-0.510816568861843i</v>
      </c>
      <c r="I162" s="4">
        <f t="shared" si="139"/>
        <v>0.88300999999999974</v>
      </c>
      <c r="J162" s="4">
        <f t="shared" si="140"/>
        <v>0.71654999999999958</v>
      </c>
      <c r="K162" s="8">
        <f t="shared" si="183"/>
        <v>4.5394018741280977</v>
      </c>
      <c r="L162" s="8">
        <f t="shared" si="174"/>
        <v>6.5699863261955347</v>
      </c>
      <c r="M162" s="8">
        <f t="shared" si="184"/>
        <v>2.05526146961913</v>
      </c>
      <c r="N162" s="8">
        <f t="shared" si="175"/>
        <v>3.1286708051343401</v>
      </c>
      <c r="O162" s="8">
        <f t="shared" si="141"/>
        <v>1.0504200099999994</v>
      </c>
      <c r="P162" s="8">
        <f t="shared" si="176"/>
        <v>0.21362986262886854</v>
      </c>
      <c r="Q162" s="8">
        <f t="shared" si="185"/>
        <v>9.8000592049216824</v>
      </c>
      <c r="R162" s="8">
        <f t="shared" si="177"/>
        <v>9.9122869939587446</v>
      </c>
      <c r="S162" s="11">
        <f t="shared" si="143"/>
        <v>0.43399726523910687</v>
      </c>
      <c r="T162" s="23">
        <f t="shared" si="144"/>
        <v>2.7542287033381672</v>
      </c>
      <c r="U162" s="9">
        <f t="shared" si="145"/>
        <v>4.4000000000000004</v>
      </c>
      <c r="V162" s="8">
        <f t="shared" si="186"/>
        <v>0.6067382399068123</v>
      </c>
      <c r="W162" s="8">
        <f t="shared" si="178"/>
        <v>0.19923995565426278</v>
      </c>
      <c r="X162" s="12" t="str">
        <f t="shared" si="142"/>
        <v>0.59173589580316-0.496877462649538i</v>
      </c>
      <c r="Y162" s="12">
        <f t="shared" si="179"/>
        <v>0.59173589580315999</v>
      </c>
      <c r="Z162" s="18">
        <f t="shared" si="187"/>
        <v>-0.49687746264953803</v>
      </c>
      <c r="AA162" s="23">
        <f t="shared" si="146"/>
        <v>3.0436851578660788</v>
      </c>
      <c r="AB162" s="9">
        <f t="shared" si="147"/>
        <v>4.8339972652391072</v>
      </c>
      <c r="AC162" s="8">
        <f t="shared" si="148"/>
        <v>0.67050356903037855</v>
      </c>
      <c r="AD162" s="8">
        <f t="shared" si="149"/>
        <v>0.17017103337567532</v>
      </c>
      <c r="AE162" s="12" t="str">
        <f t="shared" si="150"/>
        <v>0.610172096711642-0.512358241816855i</v>
      </c>
      <c r="AF162" s="12">
        <f t="shared" si="151"/>
        <v>0.61017209671164196</v>
      </c>
      <c r="AG162" s="18">
        <f t="shared" si="152"/>
        <v>-0.51235824181685496</v>
      </c>
      <c r="AH162" s="23">
        <f t="shared" si="153"/>
        <v>3.3635621213975893</v>
      </c>
      <c r="AI162" s="9">
        <f t="shared" si="154"/>
        <v>5.2679945304782141</v>
      </c>
      <c r="AJ162" s="8">
        <f t="shared" si="155"/>
        <v>0.7409703336838056</v>
      </c>
      <c r="AK162" s="8">
        <f t="shared" si="156"/>
        <v>0.14049321626922864</v>
      </c>
      <c r="AL162" s="12" t="str">
        <f t="shared" si="157"/>
        <v>0.627873845913853-0.527222305819792i</v>
      </c>
      <c r="AM162" s="12">
        <f t="shared" si="158"/>
        <v>0.62787384591385298</v>
      </c>
      <c r="AN162" s="18">
        <f t="shared" si="159"/>
        <v>-0.52722230581979201</v>
      </c>
      <c r="AO162" s="23">
        <f t="shared" si="160"/>
        <v>3.717056646040406</v>
      </c>
      <c r="AP162" s="9">
        <f t="shared" si="161"/>
        <v>5.701991795717321</v>
      </c>
      <c r="AQ162" s="8">
        <f t="shared" si="162"/>
        <v>0.8188428231537348</v>
      </c>
      <c r="AR162" s="8">
        <f t="shared" si="163"/>
        <v>0.10918478289283381</v>
      </c>
      <c r="AS162" s="12" t="str">
        <f t="shared" si="164"/>
        <v>0.644801234889741-0.541436143687789i</v>
      </c>
      <c r="AT162" s="12">
        <f t="shared" si="165"/>
        <v>0.64480123488974095</v>
      </c>
      <c r="AU162" s="18">
        <f t="shared" si="166"/>
        <v>-0.54143614368778903</v>
      </c>
      <c r="AV162" s="23">
        <f t="shared" si="167"/>
        <v>4.1077017790092949</v>
      </c>
      <c r="AW162" s="9">
        <f t="shared" si="168"/>
        <v>6.1359890609564278</v>
      </c>
      <c r="AX162" s="8">
        <f t="shared" si="169"/>
        <v>0.90489934421113105</v>
      </c>
      <c r="AY162" s="8">
        <f t="shared" si="170"/>
        <v>7.3375788406698297E-2</v>
      </c>
      <c r="AZ162" s="12" t="str">
        <f t="shared" si="171"/>
        <v>0.660925135914301-0.554975297026158i</v>
      </c>
      <c r="BA162" s="12">
        <f t="shared" si="172"/>
        <v>0.66092513591430102</v>
      </c>
      <c r="BB162" s="18">
        <f t="shared" si="173"/>
        <v>-0.554975297026158</v>
      </c>
    </row>
    <row r="163" spans="1:54" ht="18.75" customHeight="1" x14ac:dyDescent="0.15">
      <c r="A163" s="8">
        <f>BFU725F_2V_5mA_S_N!B177*1000000</f>
        <v>18800000000</v>
      </c>
      <c r="B163" s="7">
        <f t="shared" si="180"/>
        <v>18.8</v>
      </c>
      <c r="C163" s="6" t="str">
        <f>COMPLEX(BFU725F_2V_5mA_S_N!C177*COS(BFU725F_2V_5mA_S_N!D177*PI()/180),BFU725F_2V_5mA_S_N!C177*SIN(BFU725F_2V_5mA_S_N!D177*PI()/180))</f>
        <v>0.704039896838617+0.558415397136818i</v>
      </c>
      <c r="D163" s="6" t="str">
        <f>COMPLEX(BFU725F_2V_5mA_S_N!E177*COS(BFU725F_2V_5mA_S_N!F177*PI()/180),BFU725F_2V_5mA_S_N!E177*SIN(BFU725F_2V_5mA_S_N!F177*PI()/180))</f>
        <v>-0.266041844843237-0.952213147983374i</v>
      </c>
      <c r="E163" s="6" t="str">
        <f>COMPLEX(BFU725F_2V_5mA_S_N!G177*COS(BFU725F_2V_5mA_S_N!H177*PI()/180),BFU725F_2V_5mA_S_N!G177*SIN(BFU725F_2V_5mA_S_N!H177*PI()/180))</f>
        <v>0.0780148912183875-0.116934176561787i</v>
      </c>
      <c r="F163" s="5" t="str">
        <f>COMPLEX(BFU725F_2V_5mA_S_N!I177*COS(BFU725F_2V_5mA_S_N!J177*PI()/180),BFU725F_2V_5mA_S_N!I177*SIN(BFU725F_2V_5mA_S_N!J177*PI()/180))</f>
        <v>0.520999183806851+0.497008503018404i</v>
      </c>
      <c r="G163" s="4" t="str">
        <f t="shared" si="181"/>
        <v>0.704039896838617-0.558415397136818i</v>
      </c>
      <c r="H163" s="4" t="str">
        <f t="shared" si="182"/>
        <v>0.520999183806851-0.497008503018404i</v>
      </c>
      <c r="I163" s="4">
        <f t="shared" ref="I163:I199" si="188">IMABS(C163)</f>
        <v>0.89861000000000035</v>
      </c>
      <c r="J163" s="4">
        <f t="shared" ref="J163:J199" si="189">IMABS(F163)</f>
        <v>0.72003999999999979</v>
      </c>
      <c r="K163" s="8">
        <f t="shared" si="183"/>
        <v>5.1948033624563887</v>
      </c>
      <c r="L163" s="8">
        <f t="shared" si="174"/>
        <v>7.1556911296800072</v>
      </c>
      <c r="M163" s="8">
        <f t="shared" si="184"/>
        <v>2.0766603383682432</v>
      </c>
      <c r="N163" s="8">
        <f t="shared" si="175"/>
        <v>3.1736546849683971</v>
      </c>
      <c r="O163" s="8">
        <f t="shared" ref="O163:O199" si="190">(IMABS(D163))^2</f>
        <v>0.97748814240000004</v>
      </c>
      <c r="P163" s="8">
        <f t="shared" si="176"/>
        <v>-9.8885021893673042E-2</v>
      </c>
      <c r="Q163" s="8">
        <f t="shared" si="185"/>
        <v>10.544987743078796</v>
      </c>
      <c r="R163" s="8">
        <f t="shared" si="177"/>
        <v>10.230460792754732</v>
      </c>
      <c r="S163" s="11">
        <f t="shared" si="143"/>
        <v>0.55113822593600137</v>
      </c>
      <c r="T163" s="23">
        <f t="shared" si="144"/>
        <v>2.7542287033381672</v>
      </c>
      <c r="U163" s="9">
        <f t="shared" si="145"/>
        <v>4.4000000000000004</v>
      </c>
      <c r="V163" s="8">
        <f t="shared" si="186"/>
        <v>0.5301892124047245</v>
      </c>
      <c r="W163" s="8">
        <f t="shared" si="178"/>
        <v>0.2125989618759602</v>
      </c>
      <c r="X163" s="12" t="str">
        <f t="shared" ref="X163:X199" si="191">IMDIV(IMPRODUCT(V163,$G163),(1-$I163^2*(1-$V163)))</f>
        <v>0.601446383526384-0.477042455436833i</v>
      </c>
      <c r="Y163" s="12">
        <f t="shared" si="179"/>
        <v>0.60144638352638402</v>
      </c>
      <c r="Z163" s="18">
        <f t="shared" si="187"/>
        <v>-0.47704245543683299</v>
      </c>
      <c r="AA163" s="23">
        <f t="shared" si="146"/>
        <v>3.1268987767822027</v>
      </c>
      <c r="AB163" s="9">
        <f t="shared" si="147"/>
        <v>4.9511382259360017</v>
      </c>
      <c r="AC163" s="8">
        <f t="shared" si="148"/>
        <v>0.60192822684699909</v>
      </c>
      <c r="AD163" s="8">
        <f t="shared" si="149"/>
        <v>0.17898852894493009</v>
      </c>
      <c r="AE163" s="12" t="str">
        <f t="shared" si="150"/>
        <v>0.624533300645876-0.495354045518356i</v>
      </c>
      <c r="AF163" s="12">
        <f t="shared" si="151"/>
        <v>0.62453330064587598</v>
      </c>
      <c r="AG163" s="18">
        <f t="shared" si="152"/>
        <v>-0.49535404551835599</v>
      </c>
      <c r="AH163" s="23">
        <f t="shared" si="153"/>
        <v>3.5499942137672034</v>
      </c>
      <c r="AI163" s="9">
        <f t="shared" si="154"/>
        <v>5.5022764518720031</v>
      </c>
      <c r="AJ163" s="8">
        <f t="shared" si="155"/>
        <v>0.68337412719479163</v>
      </c>
      <c r="AK163" s="8">
        <f t="shared" si="156"/>
        <v>0.14552637026862628</v>
      </c>
      <c r="AL163" s="12" t="str">
        <f t="shared" si="157"/>
        <v>0.646388190222718-0.512688442187115i</v>
      </c>
      <c r="AM163" s="12">
        <f t="shared" si="158"/>
        <v>0.64638819022271798</v>
      </c>
      <c r="AN163" s="18">
        <f t="shared" si="159"/>
        <v>-0.51268844218711496</v>
      </c>
      <c r="AO163" s="23">
        <f t="shared" si="160"/>
        <v>4.0303379857884076</v>
      </c>
      <c r="AP163" s="9">
        <f t="shared" si="161"/>
        <v>6.0534146778080045</v>
      </c>
      <c r="AQ163" s="8">
        <f t="shared" si="162"/>
        <v>0.77584033592421531</v>
      </c>
      <c r="AR163" s="8">
        <f t="shared" si="163"/>
        <v>0.11128341523059528</v>
      </c>
      <c r="AS163" s="12" t="str">
        <f t="shared" si="164"/>
        <v>0.666945659220144-0.528993778384501i</v>
      </c>
      <c r="AT163" s="12">
        <f t="shared" si="165"/>
        <v>0.66694565922014404</v>
      </c>
      <c r="AU163" s="18">
        <f t="shared" si="166"/>
        <v>-0.52899377838450101</v>
      </c>
      <c r="AV163" s="23">
        <f t="shared" si="167"/>
        <v>4.5756762691879027</v>
      </c>
      <c r="AW163" s="9">
        <f t="shared" si="168"/>
        <v>6.6045529037440058</v>
      </c>
      <c r="AX163" s="8">
        <f t="shared" si="169"/>
        <v>0.88081799250708714</v>
      </c>
      <c r="AY163" s="8">
        <f t="shared" si="170"/>
        <v>7.3533097647536752E-2</v>
      </c>
      <c r="AZ163" s="12" t="str">
        <f t="shared" si="171"/>
        <v>0.686167389658346-0.544239661869945i</v>
      </c>
      <c r="BA163" s="12">
        <f t="shared" si="172"/>
        <v>0.68616738965834601</v>
      </c>
      <c r="BB163" s="18">
        <f t="shared" si="173"/>
        <v>-0.54423966186994499</v>
      </c>
    </row>
    <row r="164" spans="1:54" ht="18.75" customHeight="1" x14ac:dyDescent="0.15">
      <c r="A164" s="8">
        <f>BFU725F_2V_5mA_S_N!B178*1000000</f>
        <v>19000000000</v>
      </c>
      <c r="B164" s="7">
        <f t="shared" si="180"/>
        <v>19</v>
      </c>
      <c r="C164" s="6" t="str">
        <f>COMPLEX(BFU725F_2V_5mA_S_N!C178*COS(BFU725F_2V_5mA_S_N!D178*PI()/180),BFU725F_2V_5mA_S_N!C178*SIN(BFU725F_2V_5mA_S_N!D178*PI()/180))</f>
        <v>0.729949857000227+0.538755625367707i</v>
      </c>
      <c r="D164" s="6" t="str">
        <f>COMPLEX(BFU725F_2V_5mA_S_N!E178*COS(BFU725F_2V_5mA_S_N!F178*PI()/180),BFU725F_2V_5mA_S_N!E178*SIN(BFU725F_2V_5mA_S_N!F178*PI()/180))</f>
        <v>-0.279845241924571-0.922236400372582i</v>
      </c>
      <c r="E164" s="6" t="str">
        <f>COMPLEX(BFU725F_2V_5mA_S_N!G178*COS(BFU725F_2V_5mA_S_N!H178*PI()/180),BFU725F_2V_5mA_S_N!G178*SIN(BFU725F_2V_5mA_S_N!H178*PI()/180))</f>
        <v>0.0759580883789365-0.117638300352469i</v>
      </c>
      <c r="F164" s="5" t="str">
        <f>COMPLEX(BFU725F_2V_5mA_S_N!I178*COS(BFU725F_2V_5mA_S_N!J178*PI()/180),BFU725F_2V_5mA_S_N!I178*SIN(BFU725F_2V_5mA_S_N!J178*PI()/180))</f>
        <v>0.52651299589585+0.493564674133773i</v>
      </c>
      <c r="G164" s="4" t="str">
        <f t="shared" si="181"/>
        <v>0.729949857000227-0.538755625367707i</v>
      </c>
      <c r="H164" s="4" t="str">
        <f t="shared" si="182"/>
        <v>0.52651299589585-0.493564674133773i</v>
      </c>
      <c r="I164" s="4">
        <f t="shared" si="188"/>
        <v>0.90724000000000049</v>
      </c>
      <c r="J164" s="4">
        <f t="shared" si="189"/>
        <v>0.72168000000000065</v>
      </c>
      <c r="K164" s="8">
        <f t="shared" si="183"/>
        <v>5.6524133512391206</v>
      </c>
      <c r="L164" s="8">
        <f t="shared" si="174"/>
        <v>7.5223391354421825</v>
      </c>
      <c r="M164" s="8">
        <f t="shared" si="184"/>
        <v>2.0869072594040725</v>
      </c>
      <c r="N164" s="8">
        <f t="shared" si="175"/>
        <v>3.1950314977269874</v>
      </c>
      <c r="O164" s="8">
        <f t="shared" si="190"/>
        <v>0.92883333759999909</v>
      </c>
      <c r="P164" s="8">
        <f t="shared" si="176"/>
        <v>-0.32062205332479077</v>
      </c>
      <c r="Q164" s="8">
        <f t="shared" si="185"/>
        <v>10.956576061408375</v>
      </c>
      <c r="R164" s="8">
        <f t="shared" si="177"/>
        <v>10.396748579844378</v>
      </c>
      <c r="S164" s="11">
        <f t="shared" si="143"/>
        <v>0.6244678270884364</v>
      </c>
      <c r="T164" s="23">
        <f t="shared" si="144"/>
        <v>2.7542287033381685</v>
      </c>
      <c r="U164" s="9">
        <f t="shared" si="145"/>
        <v>4.4000000000000021</v>
      </c>
      <c r="V164" s="8">
        <f t="shared" si="186"/>
        <v>0.4872659751138666</v>
      </c>
      <c r="W164" s="8">
        <f t="shared" si="178"/>
        <v>0.21918048785591834</v>
      </c>
      <c r="X164" s="12" t="str">
        <f t="shared" si="191"/>
        <v>0.615387751681011-0.454200531476271i</v>
      </c>
      <c r="Y164" s="12">
        <f t="shared" si="179"/>
        <v>0.61538775168101101</v>
      </c>
      <c r="Z164" s="18">
        <f t="shared" si="187"/>
        <v>-0.45420053147627099</v>
      </c>
      <c r="AA164" s="23">
        <f t="shared" si="146"/>
        <v>3.1801439780649368</v>
      </c>
      <c r="AB164" s="9">
        <f t="shared" si="147"/>
        <v>5.0244678270884382</v>
      </c>
      <c r="AC164" s="8">
        <f t="shared" si="148"/>
        <v>0.56261702399520841</v>
      </c>
      <c r="AD164" s="8">
        <f t="shared" si="149"/>
        <v>0.18281808772163033</v>
      </c>
      <c r="AE164" s="12" t="str">
        <f t="shared" si="150"/>
        <v>0.641694083140725-0.473616500834702i</v>
      </c>
      <c r="AF164" s="12">
        <f t="shared" si="151"/>
        <v>0.64169408314072496</v>
      </c>
      <c r="AG164" s="18">
        <f t="shared" si="152"/>
        <v>-0.47361650083470203</v>
      </c>
      <c r="AH164" s="23">
        <f t="shared" si="153"/>
        <v>3.671922999337415</v>
      </c>
      <c r="AI164" s="9">
        <f t="shared" si="154"/>
        <v>5.6489356541768743</v>
      </c>
      <c r="AJ164" s="8">
        <f t="shared" si="155"/>
        <v>0.64962039595573051</v>
      </c>
      <c r="AK164" s="8">
        <f t="shared" si="156"/>
        <v>0.1471616568187884</v>
      </c>
      <c r="AL164" s="12" t="str">
        <f t="shared" si="157"/>
        <v>0.666364501275651-0.491825048206691i</v>
      </c>
      <c r="AM164" s="12">
        <f t="shared" si="158"/>
        <v>0.66636450127565094</v>
      </c>
      <c r="AN164" s="18">
        <f t="shared" si="159"/>
        <v>-0.49182504820669098</v>
      </c>
      <c r="AO164" s="23">
        <f t="shared" si="160"/>
        <v>4.2397509691580888</v>
      </c>
      <c r="AP164" s="9">
        <f t="shared" si="161"/>
        <v>6.2734034812653103</v>
      </c>
      <c r="AQ164" s="8">
        <f t="shared" si="162"/>
        <v>0.75007801193956414</v>
      </c>
      <c r="AR164" s="8">
        <f t="shared" si="163"/>
        <v>0.11134930912280498</v>
      </c>
      <c r="AS164" s="12" t="str">
        <f t="shared" si="164"/>
        <v>0.689316492123924-0.508765272338951i</v>
      </c>
      <c r="AT164" s="12">
        <f t="shared" si="165"/>
        <v>0.68931649212392399</v>
      </c>
      <c r="AU164" s="18">
        <f t="shared" si="166"/>
        <v>-0.50876527233895097</v>
      </c>
      <c r="AV164" s="23">
        <f t="shared" si="167"/>
        <v>4.8953881341522036</v>
      </c>
      <c r="AW164" s="9">
        <f t="shared" si="168"/>
        <v>6.8978713083537464</v>
      </c>
      <c r="AX164" s="8">
        <f t="shared" si="169"/>
        <v>0.86607044282758228</v>
      </c>
      <c r="AY164" s="8">
        <f t="shared" si="170"/>
        <v>7.2766107968678037E-2</v>
      </c>
      <c r="AZ164" s="12" t="str">
        <f t="shared" si="171"/>
        <v>0.71051146254868-0.524408688713832i</v>
      </c>
      <c r="BA164" s="12">
        <f t="shared" si="172"/>
        <v>0.71051146254868003</v>
      </c>
      <c r="BB164" s="18">
        <f t="shared" si="173"/>
        <v>-0.52440868871383195</v>
      </c>
    </row>
    <row r="165" spans="1:54" ht="18.75" customHeight="1" x14ac:dyDescent="0.15">
      <c r="A165" s="8">
        <f>BFU725F_2V_5mA_S_N!B179*1000000</f>
        <v>19200000000</v>
      </c>
      <c r="B165" s="7">
        <f t="shared" si="180"/>
        <v>19.2</v>
      </c>
      <c r="C165" s="6" t="str">
        <f>COMPLEX(BFU725F_2V_5mA_S_N!C179*COS(BFU725F_2V_5mA_S_N!D179*PI()/180),BFU725F_2V_5mA_S_N!C179*SIN(BFU725F_2V_5mA_S_N!D179*PI()/180))</f>
        <v>0.748923950100629+0.518192855378835i</v>
      </c>
      <c r="D165" s="6" t="str">
        <f>COMPLEX(BFU725F_2V_5mA_S_N!E179*COS(BFU725F_2V_5mA_S_N!F179*PI()/180),BFU725F_2V_5mA_S_N!E179*SIN(BFU725F_2V_5mA_S_N!F179*PI()/180))</f>
        <v>-0.292283460562039-0.882749790757199i</v>
      </c>
      <c r="E165" s="6" t="str">
        <f>COMPLEX(BFU725F_2V_5mA_S_N!G179*COS(BFU725F_2V_5mA_S_N!H179*PI()/180),BFU725F_2V_5mA_S_N!G179*SIN(BFU725F_2V_5mA_S_N!H179*PI()/180))</f>
        <v>0.0772569855168335-0.118106033244927i</v>
      </c>
      <c r="F165" s="5" t="str">
        <f>COMPLEX(BFU725F_2V_5mA_S_N!I179*COS(BFU725F_2V_5mA_S_N!J179*PI()/180),BFU725F_2V_5mA_S_N!I179*SIN(BFU725F_2V_5mA_S_N!J179*PI()/180))</f>
        <v>0.549825238165338+0.487300321748744i</v>
      </c>
      <c r="G165" s="4" t="str">
        <f t="shared" si="181"/>
        <v>0.748923950100629-0.518192855378835i</v>
      </c>
      <c r="H165" s="4" t="str">
        <f t="shared" si="182"/>
        <v>0.549825238165338-0.487300321748744i</v>
      </c>
      <c r="I165" s="4">
        <f t="shared" si="188"/>
        <v>0.91071999999999975</v>
      </c>
      <c r="J165" s="4">
        <f t="shared" si="189"/>
        <v>0.73469000000000007</v>
      </c>
      <c r="K165" s="8">
        <f t="shared" si="183"/>
        <v>5.8620398833309482</v>
      </c>
      <c r="L165" s="8">
        <f t="shared" si="174"/>
        <v>7.6804876890480953</v>
      </c>
      <c r="M165" s="8">
        <f t="shared" si="184"/>
        <v>2.172823779048997</v>
      </c>
      <c r="N165" s="8">
        <f t="shared" si="175"/>
        <v>3.3702450547837848</v>
      </c>
      <c r="O165" s="8">
        <f t="shared" si="190"/>
        <v>0.86467681439999966</v>
      </c>
      <c r="P165" s="8">
        <f t="shared" si="176"/>
        <v>-0.63146186118791248</v>
      </c>
      <c r="Q165" s="8">
        <f t="shared" si="185"/>
        <v>11.013543926135135</v>
      </c>
      <c r="R165" s="8">
        <f t="shared" si="177"/>
        <v>10.419270882643968</v>
      </c>
      <c r="S165" s="11">
        <f t="shared" si="143"/>
        <v>0.65609753780961899</v>
      </c>
      <c r="T165" s="23">
        <f t="shared" si="144"/>
        <v>2.7542287033381672</v>
      </c>
      <c r="U165" s="9">
        <f t="shared" si="145"/>
        <v>4.4000000000000004</v>
      </c>
      <c r="V165" s="8">
        <f t="shared" si="186"/>
        <v>0.46984134501881791</v>
      </c>
      <c r="W165" s="8">
        <f t="shared" si="178"/>
        <v>0.2216912519830431</v>
      </c>
      <c r="X165" s="12" t="str">
        <f t="shared" si="191"/>
        <v>0.628034277004422-0.434547293130332i</v>
      </c>
      <c r="Y165" s="12">
        <f t="shared" si="179"/>
        <v>0.62803427700442205</v>
      </c>
      <c r="Z165" s="18">
        <f t="shared" si="187"/>
        <v>-0.43454729313033202</v>
      </c>
      <c r="AA165" s="23">
        <f t="shared" si="146"/>
        <v>3.2033895446844602</v>
      </c>
      <c r="AB165" s="9">
        <f t="shared" si="147"/>
        <v>5.0560975378096193</v>
      </c>
      <c r="AC165" s="8">
        <f t="shared" si="148"/>
        <v>0.54646328043476555</v>
      </c>
      <c r="AD165" s="8">
        <f t="shared" si="149"/>
        <v>0.18415775993474681</v>
      </c>
      <c r="AE165" s="12" t="str">
        <f t="shared" si="150"/>
        <v>0.656041434296836-0.453925908016997i</v>
      </c>
      <c r="AF165" s="12">
        <f t="shared" si="151"/>
        <v>0.65604143429683603</v>
      </c>
      <c r="AG165" s="18">
        <f t="shared" si="152"/>
        <v>-0.453925908016997</v>
      </c>
      <c r="AH165" s="23">
        <f t="shared" si="153"/>
        <v>3.7257997357141659</v>
      </c>
      <c r="AI165" s="9">
        <f t="shared" si="154"/>
        <v>5.7121950756192383</v>
      </c>
      <c r="AJ165" s="8">
        <f t="shared" si="155"/>
        <v>0.63558075514100376</v>
      </c>
      <c r="AK165" s="8">
        <f t="shared" si="156"/>
        <v>0.14758903467853507</v>
      </c>
      <c r="AL165" s="12" t="str">
        <f t="shared" si="157"/>
        <v>0.682198353830905-0.472024312827595i</v>
      </c>
      <c r="AM165" s="12">
        <f t="shared" si="158"/>
        <v>0.68219835383090499</v>
      </c>
      <c r="AN165" s="18">
        <f t="shared" si="159"/>
        <v>-0.47202431282759499</v>
      </c>
      <c r="AO165" s="23">
        <f t="shared" si="160"/>
        <v>4.3334048129370135</v>
      </c>
      <c r="AP165" s="9">
        <f t="shared" si="161"/>
        <v>6.3682926134288573</v>
      </c>
      <c r="AQ165" s="8">
        <f t="shared" si="162"/>
        <v>0.73923154723994666</v>
      </c>
      <c r="AR165" s="8">
        <f t="shared" si="163"/>
        <v>0.11115273538749797</v>
      </c>
      <c r="AS165" s="12" t="str">
        <f t="shared" si="164"/>
        <v>0.706414508595476-0.488779870427352i</v>
      </c>
      <c r="AT165" s="12">
        <f t="shared" si="165"/>
        <v>0.70641450859547605</v>
      </c>
      <c r="AU165" s="18">
        <f t="shared" si="166"/>
        <v>-0.48877987042735199</v>
      </c>
      <c r="AV165" s="23">
        <f t="shared" si="167"/>
        <v>5.0400983962671857</v>
      </c>
      <c r="AW165" s="9">
        <f t="shared" si="168"/>
        <v>7.0243901512384763</v>
      </c>
      <c r="AX165" s="8">
        <f t="shared" si="169"/>
        <v>0.85978575659285417</v>
      </c>
      <c r="AY165" s="8">
        <f t="shared" si="170"/>
        <v>7.2283653530617414E-2</v>
      </c>
      <c r="AZ165" s="12" t="str">
        <f t="shared" si="171"/>
        <v>0.728653010422468-0.504167057283278i</v>
      </c>
      <c r="BA165" s="12">
        <f t="shared" si="172"/>
        <v>0.72865301042246799</v>
      </c>
      <c r="BB165" s="18">
        <f t="shared" si="173"/>
        <v>-0.50416705728327804</v>
      </c>
    </row>
    <row r="166" spans="1:54" ht="18.75" customHeight="1" x14ac:dyDescent="0.15">
      <c r="A166" s="8">
        <f>BFU725F_2V_5mA_S_N!B180*1000000</f>
        <v>19400000000</v>
      </c>
      <c r="B166" s="7">
        <f t="shared" si="180"/>
        <v>19.399999999999999</v>
      </c>
      <c r="C166" s="6" t="str">
        <f>COMPLEX(BFU725F_2V_5mA_S_N!C180*COS(BFU725F_2V_5mA_S_N!D180*PI()/180),BFU725F_2V_5mA_S_N!C180*SIN(BFU725F_2V_5mA_S_N!D180*PI()/180))</f>
        <v>0.759156067256553+0.500381113200292i</v>
      </c>
      <c r="D166" s="6" t="str">
        <f>COMPLEX(BFU725F_2V_5mA_S_N!E180*COS(BFU725F_2V_5mA_S_N!F180*PI()/180),BFU725F_2V_5mA_S_N!E180*SIN(BFU725F_2V_5mA_S_N!F180*PI()/180))</f>
        <v>-0.306920064924288-0.86098053186287i</v>
      </c>
      <c r="E166" s="6" t="str">
        <f>COMPLEX(BFU725F_2V_5mA_S_N!G180*COS(BFU725F_2V_5mA_S_N!H180*PI()/180),BFU725F_2V_5mA_S_N!G180*SIN(BFU725F_2V_5mA_S_N!H180*PI()/180))</f>
        <v>0.0747534699992401-0.126956873083235i</v>
      </c>
      <c r="F166" s="5" t="str">
        <f>COMPLEX(BFU725F_2V_5mA_S_N!I180*COS(BFU725F_2V_5mA_S_N!J180*PI()/180),BFU725F_2V_5mA_S_N!I180*SIN(BFU725F_2V_5mA_S_N!J180*PI()/180))</f>
        <v>0.55694013351035+0.47938242905375i</v>
      </c>
      <c r="G166" s="4" t="str">
        <f t="shared" si="181"/>
        <v>0.759156067256553-0.500381113200292i</v>
      </c>
      <c r="H166" s="4" t="str">
        <f t="shared" si="182"/>
        <v>0.55694013351035-0.47938242905375i</v>
      </c>
      <c r="I166" s="4">
        <f t="shared" si="188"/>
        <v>0.90922999999999976</v>
      </c>
      <c r="J166" s="4">
        <f t="shared" si="189"/>
        <v>0.73484000000000016</v>
      </c>
      <c r="K166" s="8">
        <f t="shared" si="183"/>
        <v>5.7703135763410858</v>
      </c>
      <c r="L166" s="8">
        <f t="shared" si="174"/>
        <v>7.6119941467638705</v>
      </c>
      <c r="M166" s="8">
        <f t="shared" si="184"/>
        <v>2.1738649613659513</v>
      </c>
      <c r="N166" s="8">
        <f t="shared" si="175"/>
        <v>3.3723256258601184</v>
      </c>
      <c r="O166" s="8">
        <f t="shared" si="190"/>
        <v>0.83548740249999942</v>
      </c>
      <c r="P166" s="8">
        <f t="shared" si="176"/>
        <v>-0.78060094024308524</v>
      </c>
      <c r="Q166" s="8">
        <f t="shared" si="185"/>
        <v>10.48025580694134</v>
      </c>
      <c r="R166" s="8">
        <f t="shared" si="177"/>
        <v>10.203718832380904</v>
      </c>
      <c r="S166" s="11">
        <f t="shared" si="143"/>
        <v>0.64239882935277404</v>
      </c>
      <c r="T166" s="23">
        <f t="shared" si="144"/>
        <v>2.7542287033381672</v>
      </c>
      <c r="U166" s="9">
        <f t="shared" si="145"/>
        <v>4.4000000000000004</v>
      </c>
      <c r="V166" s="8">
        <f t="shared" si="186"/>
        <v>0.47731005722649195</v>
      </c>
      <c r="W166" s="8">
        <f t="shared" si="178"/>
        <v>0.22062585832676262</v>
      </c>
      <c r="X166" s="12" t="str">
        <f t="shared" si="191"/>
        <v>0.638065712504742-0.420567055035025i</v>
      </c>
      <c r="Y166" s="12">
        <f t="shared" si="179"/>
        <v>0.63806571250474198</v>
      </c>
      <c r="Z166" s="18">
        <f t="shared" si="187"/>
        <v>-0.42056705503502501</v>
      </c>
      <c r="AA166" s="23">
        <f t="shared" si="146"/>
        <v>3.1933011907594868</v>
      </c>
      <c r="AB166" s="9">
        <f t="shared" si="147"/>
        <v>5.0423988293527744</v>
      </c>
      <c r="AC166" s="8">
        <f t="shared" si="148"/>
        <v>0.55340167367201143</v>
      </c>
      <c r="AD166" s="8">
        <f t="shared" si="149"/>
        <v>0.18359850938320993</v>
      </c>
      <c r="AE166" s="12" t="str">
        <f t="shared" si="150"/>
        <v>0.666011235244872-0.438986734967511i</v>
      </c>
      <c r="AF166" s="12">
        <f t="shared" si="151"/>
        <v>0.66601123524487205</v>
      </c>
      <c r="AG166" s="18">
        <f t="shared" si="152"/>
        <v>-0.43898673496751101</v>
      </c>
      <c r="AH166" s="23">
        <f t="shared" si="153"/>
        <v>3.7023695536056347</v>
      </c>
      <c r="AI166" s="9">
        <f t="shared" si="154"/>
        <v>5.6847976587055484</v>
      </c>
      <c r="AJ166" s="8">
        <f t="shared" si="155"/>
        <v>0.64162363182232474</v>
      </c>
      <c r="AK166" s="8">
        <f t="shared" si="156"/>
        <v>0.14742253172078448</v>
      </c>
      <c r="AL166" s="12" t="str">
        <f t="shared" si="157"/>
        <v>0.692157639011141-0.456220564988827i</v>
      </c>
      <c r="AM166" s="12">
        <f t="shared" si="158"/>
        <v>0.69215763901114102</v>
      </c>
      <c r="AN166" s="18">
        <f t="shared" si="159"/>
        <v>-0.45622056498882702</v>
      </c>
      <c r="AO166" s="23">
        <f t="shared" si="160"/>
        <v>4.2925923652713198</v>
      </c>
      <c r="AP166" s="9">
        <f t="shared" si="161"/>
        <v>6.3271964880583225</v>
      </c>
      <c r="AQ166" s="8">
        <f t="shared" si="162"/>
        <v>0.74390972145281953</v>
      </c>
      <c r="AR166" s="8">
        <f t="shared" si="163"/>
        <v>0.11125278937044769</v>
      </c>
      <c r="AS166" s="12" t="str">
        <f t="shared" si="164"/>
        <v>0.716415673180322-0.472209717503265i</v>
      </c>
      <c r="AT166" s="12">
        <f t="shared" si="165"/>
        <v>0.71641567318032195</v>
      </c>
      <c r="AU166" s="18">
        <f t="shared" si="166"/>
        <v>-0.47220971750326501</v>
      </c>
      <c r="AV166" s="23">
        <f t="shared" si="167"/>
        <v>4.9769070719698192</v>
      </c>
      <c r="AW166" s="9">
        <f t="shared" si="168"/>
        <v>6.9695953174110965</v>
      </c>
      <c r="AX166" s="8">
        <f t="shared" si="169"/>
        <v>0.86250201243406954</v>
      </c>
      <c r="AY166" s="8">
        <f t="shared" si="170"/>
        <v>7.2502511330803279E-2</v>
      </c>
      <c r="AZ166" s="12" t="str">
        <f t="shared" si="171"/>
        <v>0.738746570886761-0.486928640179455i</v>
      </c>
      <c r="BA166" s="12">
        <f t="shared" si="172"/>
        <v>0.73874657088676099</v>
      </c>
      <c r="BB166" s="18">
        <f t="shared" si="173"/>
        <v>-0.48692864017945497</v>
      </c>
    </row>
    <row r="167" spans="1:54" ht="18.75" customHeight="1" x14ac:dyDescent="0.15">
      <c r="A167" s="8">
        <f>BFU725F_2V_5mA_S_N!B181*1000000</f>
        <v>19600000000</v>
      </c>
      <c r="B167" s="7">
        <f t="shared" si="180"/>
        <v>19.600000000000001</v>
      </c>
      <c r="C167" s="6" t="str">
        <f>COMPLEX(BFU725F_2V_5mA_S_N!C181*COS(BFU725F_2V_5mA_S_N!D181*PI()/180),BFU725F_2V_5mA_S_N!C181*SIN(BFU725F_2V_5mA_S_N!D181*PI()/180))</f>
        <v>0.778524517601084+0.493685562979108i</v>
      </c>
      <c r="D167" s="6" t="str">
        <f>COMPLEX(BFU725F_2V_5mA_S_N!E181*COS(BFU725F_2V_5mA_S_N!F181*PI()/180),BFU725F_2V_5mA_S_N!E181*SIN(BFU725F_2V_5mA_S_N!F181*PI()/180))</f>
        <v>-0.329544137605395-0.837453678103999i</v>
      </c>
      <c r="E167" s="6" t="str">
        <f>COMPLEX(BFU725F_2V_5mA_S_N!G181*COS(BFU725F_2V_5mA_S_N!H181*PI()/180),BFU725F_2V_5mA_S_N!G181*SIN(BFU725F_2V_5mA_S_N!H181*PI()/180))</f>
        <v>0.0678364996503789-0.127099859225666i</v>
      </c>
      <c r="F167" s="5" t="str">
        <f>COMPLEX(BFU725F_2V_5mA_S_N!I181*COS(BFU725F_2V_5mA_S_N!J181*PI()/180),BFU725F_2V_5mA_S_N!I181*SIN(BFU725F_2V_5mA_S_N!J181*PI()/180))</f>
        <v>0.580727725379275+0.473123865996858i</v>
      </c>
      <c r="G167" s="4" t="str">
        <f t="shared" si="181"/>
        <v>0.778524517601084-0.493685562979108i</v>
      </c>
      <c r="H167" s="4" t="str">
        <f t="shared" si="182"/>
        <v>0.580727725379275-0.473123865996858i</v>
      </c>
      <c r="I167" s="4">
        <f t="shared" si="188"/>
        <v>0.92185999999999957</v>
      </c>
      <c r="J167" s="4">
        <f t="shared" si="189"/>
        <v>0.74905999999999962</v>
      </c>
      <c r="K167" s="8">
        <f t="shared" si="183"/>
        <v>6.658936068063519</v>
      </c>
      <c r="L167" s="8">
        <f t="shared" si="174"/>
        <v>8.2340484528441777</v>
      </c>
      <c r="M167" s="8">
        <f t="shared" si="184"/>
        <v>2.27837600686482</v>
      </c>
      <c r="N167" s="8">
        <f t="shared" si="175"/>
        <v>3.5762539851001112</v>
      </c>
      <c r="O167" s="8">
        <f t="shared" si="190"/>
        <v>0.80992800159999978</v>
      </c>
      <c r="P167" s="8">
        <f t="shared" si="176"/>
        <v>-0.91553585933188386</v>
      </c>
      <c r="Q167" s="8">
        <f t="shared" si="185"/>
        <v>12.287871408607719</v>
      </c>
      <c r="R167" s="8">
        <f t="shared" si="177"/>
        <v>10.894766578612405</v>
      </c>
      <c r="S167" s="11">
        <f t="shared" si="143"/>
        <v>0.76680969056883552</v>
      </c>
      <c r="T167" s="23">
        <f t="shared" si="144"/>
        <v>2.7542287033381676</v>
      </c>
      <c r="U167" s="9">
        <f t="shared" si="145"/>
        <v>4.4000000000000012</v>
      </c>
      <c r="V167" s="8">
        <f t="shared" si="186"/>
        <v>0.41361392798881808</v>
      </c>
      <c r="W167" s="8">
        <f t="shared" si="178"/>
        <v>0.22922681783721371</v>
      </c>
      <c r="X167" s="12" t="str">
        <f t="shared" si="191"/>
        <v>0.641868253847129-0.407027759684901i</v>
      </c>
      <c r="Y167" s="12">
        <f t="shared" si="179"/>
        <v>0.64186825384712898</v>
      </c>
      <c r="Z167" s="18">
        <f t="shared" si="187"/>
        <v>-0.40702775968490101</v>
      </c>
      <c r="AA167" s="23">
        <f t="shared" si="146"/>
        <v>3.286101465258298</v>
      </c>
      <c r="AB167" s="9">
        <f t="shared" si="147"/>
        <v>5.1668096905688365</v>
      </c>
      <c r="AC167" s="8">
        <f t="shared" si="148"/>
        <v>0.4934874628123479</v>
      </c>
      <c r="AD167" s="8">
        <f t="shared" si="149"/>
        <v>0.1876534077804109</v>
      </c>
      <c r="AE167" s="12" t="str">
        <f t="shared" si="150"/>
        <v>0.67455073370992-0.42775269269065i</v>
      </c>
      <c r="AF167" s="12">
        <f t="shared" si="151"/>
        <v>0.67455073370992003</v>
      </c>
      <c r="AG167" s="18">
        <f t="shared" si="152"/>
        <v>-0.42775269269065003</v>
      </c>
      <c r="AH167" s="23">
        <f t="shared" si="153"/>
        <v>3.9206848824445228</v>
      </c>
      <c r="AI167" s="9">
        <f t="shared" si="154"/>
        <v>5.9336193811376718</v>
      </c>
      <c r="AJ167" s="8">
        <f t="shared" si="155"/>
        <v>0.58878548200038427</v>
      </c>
      <c r="AK167" s="8">
        <f t="shared" si="156"/>
        <v>0.14803208532699841</v>
      </c>
      <c r="AL167" s="12" t="str">
        <f t="shared" si="157"/>
        <v>0.704621466153631-0.446821438940814i</v>
      </c>
      <c r="AM167" s="12">
        <f t="shared" si="158"/>
        <v>0.70462146615363097</v>
      </c>
      <c r="AN167" s="18">
        <f t="shared" si="159"/>
        <v>-0.446821438940814</v>
      </c>
      <c r="AO167" s="23">
        <f t="shared" si="160"/>
        <v>4.6778135459127554</v>
      </c>
      <c r="AP167" s="9">
        <f t="shared" si="161"/>
        <v>6.7004290717065071</v>
      </c>
      <c r="AQ167" s="8">
        <f t="shared" si="162"/>
        <v>0.7024866282089276</v>
      </c>
      <c r="AR167" s="8">
        <f t="shared" si="163"/>
        <v>0.10963055745220426</v>
      </c>
      <c r="AS167" s="12" t="str">
        <f t="shared" si="164"/>
        <v>0.731970500531505-0.464164275458514i</v>
      </c>
      <c r="AT167" s="12">
        <f t="shared" si="165"/>
        <v>0.73197050053150503</v>
      </c>
      <c r="AU167" s="18">
        <f t="shared" si="166"/>
        <v>-0.46416427545851402</v>
      </c>
      <c r="AV167" s="23">
        <f t="shared" si="167"/>
        <v>5.5811523308860291</v>
      </c>
      <c r="AW167" s="9">
        <f t="shared" si="168"/>
        <v>7.4672387622753424</v>
      </c>
      <c r="AX167" s="8">
        <f t="shared" si="169"/>
        <v>0.83814475373227015</v>
      </c>
      <c r="AY167" s="8">
        <f t="shared" si="170"/>
        <v>7.005255845269065E-2</v>
      </c>
      <c r="AZ167" s="12" t="str">
        <f t="shared" si="171"/>
        <v>0.756583352483514-0.479772017280043i</v>
      </c>
      <c r="BA167" s="12">
        <f t="shared" si="172"/>
        <v>0.75658335248351405</v>
      </c>
      <c r="BB167" s="18">
        <f t="shared" si="173"/>
        <v>-0.47977201728004298</v>
      </c>
    </row>
    <row r="168" spans="1:54" ht="18.75" customHeight="1" x14ac:dyDescent="0.15">
      <c r="A168" s="8">
        <f>BFU725F_2V_5mA_S_N!B182*1000000</f>
        <v>19800000000</v>
      </c>
      <c r="B168" s="7">
        <f t="shared" si="180"/>
        <v>19.8</v>
      </c>
      <c r="C168" s="6" t="str">
        <f>COMPLEX(BFU725F_2V_5mA_S_N!C182*COS(BFU725F_2V_5mA_S_N!D182*PI()/180),BFU725F_2V_5mA_S_N!C182*SIN(BFU725F_2V_5mA_S_N!D182*PI()/180))</f>
        <v>0.795828535709906+0.478938524917162i</v>
      </c>
      <c r="D168" s="6" t="str">
        <f>COMPLEX(BFU725F_2V_5mA_S_N!E182*COS(BFU725F_2V_5mA_S_N!F182*PI()/180),BFU725F_2V_5mA_S_N!E182*SIN(BFU725F_2V_5mA_S_N!F182*PI()/180))</f>
        <v>-0.351390606304707-0.806602674307996i</v>
      </c>
      <c r="E168" s="6" t="str">
        <f>COMPLEX(BFU725F_2V_5mA_S_N!G182*COS(BFU725F_2V_5mA_S_N!H182*PI()/180),BFU725F_2V_5mA_S_N!G182*SIN(BFU725F_2V_5mA_S_N!H182*PI()/180))</f>
        <v>0.0647430534892552-0.124795373010731i</v>
      </c>
      <c r="F168" s="5" t="str">
        <f>COMPLEX(BFU725F_2V_5mA_S_N!I182*COS(BFU725F_2V_5mA_S_N!J182*PI()/180),BFU725F_2V_5mA_S_N!I182*SIN(BFU725F_2V_5mA_S_N!J182*PI()/180))</f>
        <v>0.595633940899932+0.462854142628125i</v>
      </c>
      <c r="G168" s="4" t="str">
        <f t="shared" si="181"/>
        <v>0.795828535709906-0.478938524917162i</v>
      </c>
      <c r="H168" s="4" t="str">
        <f t="shared" si="182"/>
        <v>0.595633940899932-0.462854142628125i</v>
      </c>
      <c r="I168" s="4">
        <f t="shared" si="188"/>
        <v>0.92883000000000004</v>
      </c>
      <c r="J168" s="4">
        <f t="shared" si="189"/>
        <v>0.75433000000000028</v>
      </c>
      <c r="K168" s="8">
        <f t="shared" si="183"/>
        <v>7.2846565680458557</v>
      </c>
      <c r="L168" s="8">
        <f t="shared" si="174"/>
        <v>8.6240908196484778</v>
      </c>
      <c r="M168" s="8">
        <f t="shared" si="184"/>
        <v>2.3202596311314236</v>
      </c>
      <c r="N168" s="8">
        <f t="shared" si="175"/>
        <v>3.6553658405421752</v>
      </c>
      <c r="O168" s="8">
        <f t="shared" si="190"/>
        <v>0.77408323240000065</v>
      </c>
      <c r="P168" s="8">
        <f t="shared" si="176"/>
        <v>-1.1121233979693415</v>
      </c>
      <c r="Q168" s="8">
        <f t="shared" si="185"/>
        <v>13.083782809137592</v>
      </c>
      <c r="R168" s="8">
        <f t="shared" si="177"/>
        <v>11.167333262221311</v>
      </c>
      <c r="S168" s="11">
        <f t="shared" si="143"/>
        <v>0.84481816392969544</v>
      </c>
      <c r="T168" s="23">
        <f t="shared" si="144"/>
        <v>2.7542287033381663</v>
      </c>
      <c r="U168" s="9">
        <f t="shared" si="145"/>
        <v>4.3999999999999995</v>
      </c>
      <c r="V168" s="8">
        <f t="shared" si="186"/>
        <v>0.37808628006151862</v>
      </c>
      <c r="W168" s="8">
        <f t="shared" si="178"/>
        <v>0.23358465539001261</v>
      </c>
      <c r="X168" s="12" t="str">
        <f t="shared" si="191"/>
        <v>0.64923025192181-0.390714036045037i</v>
      </c>
      <c r="Y168" s="12">
        <f t="shared" si="179"/>
        <v>0.64923025192181005</v>
      </c>
      <c r="Z168" s="18">
        <f t="shared" si="187"/>
        <v>-0.39071403604503702</v>
      </c>
      <c r="AA168" s="23">
        <f t="shared" si="146"/>
        <v>3.3456600951458966</v>
      </c>
      <c r="AB168" s="9">
        <f t="shared" si="147"/>
        <v>5.2448181639296951</v>
      </c>
      <c r="AC168" s="8">
        <f t="shared" si="148"/>
        <v>0.45927492447916263</v>
      </c>
      <c r="AD168" s="8">
        <f t="shared" si="149"/>
        <v>0.18920927197064819</v>
      </c>
      <c r="AE168" s="12" t="str">
        <f t="shared" si="150"/>
        <v>0.685102391445736-0.412302291326542i</v>
      </c>
      <c r="AF168" s="12">
        <f t="shared" si="151"/>
        <v>0.68510239144573604</v>
      </c>
      <c r="AG168" s="18">
        <f t="shared" si="152"/>
        <v>-0.412302291326542</v>
      </c>
      <c r="AH168" s="23">
        <f t="shared" si="153"/>
        <v>4.0640929559281087</v>
      </c>
      <c r="AI168" s="9">
        <f t="shared" si="154"/>
        <v>6.0896363278593908</v>
      </c>
      <c r="AJ168" s="8">
        <f t="shared" si="155"/>
        <v>0.55789767409973057</v>
      </c>
      <c r="AK168" s="8">
        <f t="shared" si="156"/>
        <v>0.14755413732702077</v>
      </c>
      <c r="AL168" s="12" t="str">
        <f t="shared" si="157"/>
        <v>0.717749885174282-0.431949918657026i</v>
      </c>
      <c r="AM168" s="12">
        <f t="shared" si="158"/>
        <v>0.71774988517428195</v>
      </c>
      <c r="AN168" s="18">
        <f t="shared" si="159"/>
        <v>-0.43194991865702598</v>
      </c>
      <c r="AO168" s="23">
        <f t="shared" si="160"/>
        <v>4.936799042553127</v>
      </c>
      <c r="AP168" s="9">
        <f t="shared" si="161"/>
        <v>6.9344544917890865</v>
      </c>
      <c r="AQ168" s="8">
        <f t="shared" si="162"/>
        <v>0.67769825474112189</v>
      </c>
      <c r="AR168" s="8">
        <f t="shared" si="163"/>
        <v>0.1079493010467773</v>
      </c>
      <c r="AS168" s="12" t="str">
        <f t="shared" si="164"/>
        <v>0.747056523851804-0.449586982005064i</v>
      </c>
      <c r="AT168" s="12">
        <f t="shared" si="165"/>
        <v>0.74705652385180399</v>
      </c>
      <c r="AU168" s="18">
        <f t="shared" si="166"/>
        <v>-0.44958698200506397</v>
      </c>
      <c r="AV168" s="23">
        <f t="shared" si="167"/>
        <v>5.9969063333069617</v>
      </c>
      <c r="AW168" s="9">
        <f t="shared" si="168"/>
        <v>7.7792726557187821</v>
      </c>
      <c r="AX168" s="8">
        <f t="shared" si="169"/>
        <v>0.82322430402723301</v>
      </c>
      <c r="AY168" s="8">
        <f t="shared" si="170"/>
        <v>6.8103121804472699E-2</v>
      </c>
      <c r="AZ168" s="12" t="str">
        <f t="shared" si="171"/>
        <v>0.773040976744625-0.4652247167442i</v>
      </c>
      <c r="BA168" s="12">
        <f t="shared" si="172"/>
        <v>0.77304097674462502</v>
      </c>
      <c r="BB168" s="18">
        <f t="shared" si="173"/>
        <v>-0.46522471674420002</v>
      </c>
    </row>
    <row r="169" spans="1:54" ht="18.75" customHeight="1" x14ac:dyDescent="0.15">
      <c r="A169" s="8">
        <f>BFU725F_2V_5mA_S_N!B183*1000000</f>
        <v>20000000000</v>
      </c>
      <c r="B169" s="7">
        <f t="shared" si="180"/>
        <v>20</v>
      </c>
      <c r="C169" s="6" t="str">
        <f>COMPLEX(BFU725F_2V_5mA_S_N!C183*COS(BFU725F_2V_5mA_S_N!D183*PI()/180),BFU725F_2V_5mA_S_N!C183*SIN(BFU725F_2V_5mA_S_N!D183*PI()/180))</f>
        <v>0.804905381204521+0.446533703328209i</v>
      </c>
      <c r="D169" s="6" t="str">
        <f>COMPLEX(BFU725F_2V_5mA_S_N!E183*COS(BFU725F_2V_5mA_S_N!F183*PI()/180),BFU725F_2V_5mA_S_N!E183*SIN(BFU725F_2V_5mA_S_N!F183*PI()/180))</f>
        <v>-0.358427235541962-0.765856026431696i</v>
      </c>
      <c r="E169" s="6" t="str">
        <f>COMPLEX(BFU725F_2V_5mA_S_N!G183*COS(BFU725F_2V_5mA_S_N!H183*PI()/180),BFU725F_2V_5mA_S_N!G183*SIN(BFU725F_2V_5mA_S_N!H183*PI()/180))</f>
        <v>0.0659478203481601-0.126253865649044i</v>
      </c>
      <c r="F169" s="5" t="str">
        <f>COMPLEX(BFU725F_2V_5mA_S_N!I183*COS(BFU725F_2V_5mA_S_N!J183*PI()/180),BFU725F_2V_5mA_S_N!I183*SIN(BFU725F_2V_5mA_S_N!J183*PI()/180))</f>
        <v>0.609970021878338+0.447739799448005i</v>
      </c>
      <c r="G169" s="4" t="str">
        <f t="shared" si="181"/>
        <v>0.804905381204521-0.446533703328209i</v>
      </c>
      <c r="H169" s="4" t="str">
        <f t="shared" si="182"/>
        <v>0.609970021878338-0.447739799448005i</v>
      </c>
      <c r="I169" s="4">
        <f t="shared" si="188"/>
        <v>0.92047000000000023</v>
      </c>
      <c r="J169" s="4">
        <f t="shared" si="189"/>
        <v>0.75666</v>
      </c>
      <c r="K169" s="8">
        <f t="shared" si="183"/>
        <v>6.547288681954603</v>
      </c>
      <c r="L169" s="8">
        <f t="shared" si="174"/>
        <v>8.1606149018362881</v>
      </c>
      <c r="M169" s="8">
        <f t="shared" si="184"/>
        <v>2.3393692875684118</v>
      </c>
      <c r="N169" s="8">
        <f t="shared" si="175"/>
        <v>3.6909878396988538</v>
      </c>
      <c r="O169" s="8">
        <f t="shared" si="190"/>
        <v>0.71500553639999986</v>
      </c>
      <c r="P169" s="8">
        <f t="shared" si="176"/>
        <v>-1.4569059537561784</v>
      </c>
      <c r="Q169" s="8">
        <f t="shared" si="185"/>
        <v>10.951400930892211</v>
      </c>
      <c r="R169" s="8">
        <f t="shared" si="177"/>
        <v>10.394696787778964</v>
      </c>
      <c r="S169" s="11">
        <f t="shared" si="143"/>
        <v>0.75212298036725755</v>
      </c>
      <c r="T169" s="23">
        <f t="shared" si="144"/>
        <v>2.7542287033381672</v>
      </c>
      <c r="U169" s="9">
        <f t="shared" si="145"/>
        <v>4.4000000000000004</v>
      </c>
      <c r="V169" s="8">
        <f t="shared" si="186"/>
        <v>0.42066706344097388</v>
      </c>
      <c r="W169" s="8">
        <f t="shared" si="178"/>
        <v>0.22832613228971915</v>
      </c>
      <c r="X169" s="12" t="str">
        <f t="shared" si="191"/>
        <v>0.665022502614713-0.368931513968457i</v>
      </c>
      <c r="Y169" s="12">
        <f t="shared" si="179"/>
        <v>0.66502250261471296</v>
      </c>
      <c r="Z169" s="18">
        <f t="shared" si="187"/>
        <v>-0.36893151396845703</v>
      </c>
      <c r="AA169" s="23">
        <f t="shared" si="146"/>
        <v>3.2750074935339608</v>
      </c>
      <c r="AB169" s="9">
        <f t="shared" si="147"/>
        <v>5.1521229803672579</v>
      </c>
      <c r="AC169" s="8">
        <f t="shared" si="148"/>
        <v>0.5002082010772515</v>
      </c>
      <c r="AD169" s="8">
        <f t="shared" si="149"/>
        <v>0.1872840092125683</v>
      </c>
      <c r="AE169" s="12" t="str">
        <f t="shared" si="150"/>
        <v>0.698334123432299-0.387411650584368i</v>
      </c>
      <c r="AF169" s="12">
        <f t="shared" si="151"/>
        <v>0.69833412343229895</v>
      </c>
      <c r="AG169" s="18">
        <f t="shared" si="152"/>
        <v>-0.38741165058436799</v>
      </c>
      <c r="AH169" s="23">
        <f t="shared" si="153"/>
        <v>3.8942568820461121</v>
      </c>
      <c r="AI169" s="9">
        <f t="shared" si="154"/>
        <v>5.9042459607345155</v>
      </c>
      <c r="AJ169" s="8">
        <f t="shared" si="155"/>
        <v>0.59478924348934237</v>
      </c>
      <c r="AK169" s="8">
        <f t="shared" si="156"/>
        <v>0.14805592715152682</v>
      </c>
      <c r="AL169" s="12" t="str">
        <f t="shared" si="157"/>
        <v>0.729045682782215-0.404449362906504i</v>
      </c>
      <c r="AM169" s="12">
        <f t="shared" si="158"/>
        <v>0.72904568278221504</v>
      </c>
      <c r="AN169" s="18">
        <f t="shared" si="159"/>
        <v>-0.40444936290650402</v>
      </c>
      <c r="AO169" s="23">
        <f t="shared" si="160"/>
        <v>4.6305960194915965</v>
      </c>
      <c r="AP169" s="9">
        <f t="shared" si="161"/>
        <v>6.656368941101773</v>
      </c>
      <c r="AQ169" s="8">
        <f t="shared" si="162"/>
        <v>0.70725398625759017</v>
      </c>
      <c r="AR169" s="8">
        <f t="shared" si="163"/>
        <v>0.10989691141695114</v>
      </c>
      <c r="AS169" s="12" t="str">
        <f t="shared" si="164"/>
        <v>0.757045037519917-0.419982437791798i</v>
      </c>
      <c r="AT169" s="12">
        <f t="shared" si="165"/>
        <v>0.75704503751991703</v>
      </c>
      <c r="AU169" s="18">
        <f t="shared" si="166"/>
        <v>-0.419982437791798</v>
      </c>
      <c r="AV169" s="23">
        <f t="shared" si="167"/>
        <v>5.5061646278622431</v>
      </c>
      <c r="AW169" s="9">
        <f t="shared" si="168"/>
        <v>7.4084919214690306</v>
      </c>
      <c r="AX169" s="8">
        <f t="shared" si="169"/>
        <v>0.84098393935769655</v>
      </c>
      <c r="AY169" s="8">
        <f t="shared" si="170"/>
        <v>7.0389313421819963E-2</v>
      </c>
      <c r="AZ169" s="12" t="str">
        <f t="shared" si="171"/>
        <v>0.782312477297917-0.433999940620278i</v>
      </c>
      <c r="BA169" s="12">
        <f t="shared" si="172"/>
        <v>0.78231247729791697</v>
      </c>
      <c r="BB169" s="18">
        <f t="shared" si="173"/>
        <v>-0.43399994062027802</v>
      </c>
    </row>
    <row r="170" spans="1:54" ht="18.75" customHeight="1" x14ac:dyDescent="0.15">
      <c r="A170" s="8">
        <f>BFU725F_2V_5mA_S_N!B184*1000000</f>
        <v>20200000000</v>
      </c>
      <c r="B170" s="7">
        <f t="shared" si="180"/>
        <v>20.2</v>
      </c>
      <c r="C170" s="6" t="str">
        <f>COMPLEX(BFU725F_2V_5mA_S_N!C184*COS(BFU725F_2V_5mA_S_N!D184*PI()/180),BFU725F_2V_5mA_S_N!C184*SIN(BFU725F_2V_5mA_S_N!D184*PI()/180))</f>
        <v>0.815760253045276+0.429737746133042i</v>
      </c>
      <c r="D170" s="6" t="str">
        <f>COMPLEX(BFU725F_2V_5mA_S_N!E184*COS(BFU725F_2V_5mA_S_N!F184*PI()/180),BFU725F_2V_5mA_S_N!E184*SIN(BFU725F_2V_5mA_S_N!F184*PI()/180))</f>
        <v>-0.369867438431216-0.746728621447129i</v>
      </c>
      <c r="E170" s="6" t="str">
        <f>COMPLEX(BFU725F_2V_5mA_S_N!G184*COS(BFU725F_2V_5mA_S_N!H184*PI()/180),BFU725F_2V_5mA_S_N!G184*SIN(BFU725F_2V_5mA_S_N!H184*PI()/180))</f>
        <v>0.0676487703775917-0.127550885008297i</v>
      </c>
      <c r="F170" s="5" t="str">
        <f>COMPLEX(BFU725F_2V_5mA_S_N!I184*COS(BFU725F_2V_5mA_S_N!J184*PI()/180),BFU725F_2V_5mA_S_N!I184*SIN(BFU725F_2V_5mA_S_N!J184*PI()/180))</f>
        <v>0.616257555557162+0.439734543581366i</v>
      </c>
      <c r="G170" s="4" t="str">
        <f t="shared" si="181"/>
        <v>0.815760253045276-0.429737746133042i</v>
      </c>
      <c r="H170" s="4" t="str">
        <f t="shared" si="182"/>
        <v>0.616257555557162-0.439734543581366i</v>
      </c>
      <c r="I170" s="4">
        <f t="shared" si="188"/>
        <v>0.92202999999999968</v>
      </c>
      <c r="J170" s="4">
        <f t="shared" si="189"/>
        <v>0.75706000000000062</v>
      </c>
      <c r="K170" s="8">
        <f t="shared" si="183"/>
        <v>6.6728644632172651</v>
      </c>
      <c r="L170" s="8">
        <f t="shared" si="174"/>
        <v>8.2431230370966038</v>
      </c>
      <c r="M170" s="8">
        <f t="shared" si="184"/>
        <v>2.3426876109348727</v>
      </c>
      <c r="N170" s="8">
        <f t="shared" si="175"/>
        <v>3.6971438083244337</v>
      </c>
      <c r="O170" s="8">
        <f t="shared" si="190"/>
        <v>0.6944055560999991</v>
      </c>
      <c r="P170" s="8">
        <f t="shared" si="176"/>
        <v>-1.5838681292673005</v>
      </c>
      <c r="Q170" s="8">
        <f t="shared" si="185"/>
        <v>10.855251043899765</v>
      </c>
      <c r="R170" s="8">
        <f t="shared" si="177"/>
        <v>10.356398716153736</v>
      </c>
      <c r="S170" s="11">
        <f t="shared" si="143"/>
        <v>0.7686246074193207</v>
      </c>
      <c r="T170" s="23">
        <f t="shared" si="144"/>
        <v>2.7542287033381658</v>
      </c>
      <c r="U170" s="9">
        <f t="shared" si="145"/>
        <v>4.3999999999999986</v>
      </c>
      <c r="V170" s="8">
        <f t="shared" si="186"/>
        <v>0.41275058387897151</v>
      </c>
      <c r="W170" s="8">
        <f t="shared" si="178"/>
        <v>0.22933623328017211</v>
      </c>
      <c r="X170" s="12" t="str">
        <f t="shared" si="191"/>
        <v>0.672394139256952-0.354213313088829i</v>
      </c>
      <c r="Y170" s="12">
        <f t="shared" si="179"/>
        <v>0.67239413925695202</v>
      </c>
      <c r="Z170" s="18">
        <f t="shared" si="187"/>
        <v>-0.35421331308882897</v>
      </c>
      <c r="AA170" s="23">
        <f t="shared" si="146"/>
        <v>3.2874750142030829</v>
      </c>
      <c r="AB170" s="9">
        <f t="shared" si="147"/>
        <v>5.1686246074193196</v>
      </c>
      <c r="AC170" s="8">
        <f t="shared" si="148"/>
        <v>0.49266323815275798</v>
      </c>
      <c r="AD170" s="8">
        <f t="shared" si="149"/>
        <v>0.18769725734406451</v>
      </c>
      <c r="AE170" s="12" t="str">
        <f t="shared" si="150"/>
        <v>0.706699464355927-0.372285158380827i</v>
      </c>
      <c r="AF170" s="12">
        <f t="shared" si="151"/>
        <v>0.70669946435592701</v>
      </c>
      <c r="AG170" s="18">
        <f t="shared" si="152"/>
        <v>-0.37228515838082699</v>
      </c>
      <c r="AH170" s="23">
        <f t="shared" si="153"/>
        <v>3.9239631610514847</v>
      </c>
      <c r="AI170" s="9">
        <f t="shared" si="154"/>
        <v>5.9372492148386407</v>
      </c>
      <c r="AJ170" s="8">
        <f t="shared" si="155"/>
        <v>0.58804778407856029</v>
      </c>
      <c r="AK170" s="8">
        <f t="shared" si="156"/>
        <v>0.1480275748332098</v>
      </c>
      <c r="AL170" s="12" t="str">
        <f t="shared" si="157"/>
        <v>0.738255455399237-0.388908670518521i</v>
      </c>
      <c r="AM170" s="12">
        <f t="shared" si="158"/>
        <v>0.73825545539923698</v>
      </c>
      <c r="AN170" s="18">
        <f t="shared" si="159"/>
        <v>-0.38890867051852102</v>
      </c>
      <c r="AO170" s="23">
        <f t="shared" si="160"/>
        <v>4.6836817991821817</v>
      </c>
      <c r="AP170" s="9">
        <f t="shared" si="161"/>
        <v>6.7058738222579617</v>
      </c>
      <c r="AQ170" s="8">
        <f t="shared" si="162"/>
        <v>0.70189973511375414</v>
      </c>
      <c r="AR170" s="8">
        <f t="shared" si="163"/>
        <v>0.10959644226571019</v>
      </c>
      <c r="AS170" s="12" t="str">
        <f t="shared" si="164"/>
        <v>0.766946727204711-0.404023065260539i</v>
      </c>
      <c r="AT170" s="12">
        <f t="shared" si="165"/>
        <v>0.76694672720471102</v>
      </c>
      <c r="AU170" s="18">
        <f t="shared" si="166"/>
        <v>-0.40402306526053899</v>
      </c>
      <c r="AV170" s="23">
        <f t="shared" si="167"/>
        <v>5.5904895881112502</v>
      </c>
      <c r="AW170" s="9">
        <f t="shared" si="168"/>
        <v>7.4744984296772827</v>
      </c>
      <c r="AX170" s="8">
        <f t="shared" si="169"/>
        <v>0.83779456617583437</v>
      </c>
      <c r="AY170" s="8">
        <f t="shared" si="170"/>
        <v>7.0010204917735797E-2</v>
      </c>
      <c r="AZ170" s="12" t="str">
        <f t="shared" si="171"/>
        <v>0.7927587302395-0.417620677997788i</v>
      </c>
      <c r="BA170" s="12">
        <f t="shared" si="172"/>
        <v>0.79275873023950005</v>
      </c>
      <c r="BB170" s="18">
        <f t="shared" si="173"/>
        <v>-0.41762067799778801</v>
      </c>
    </row>
    <row r="171" spans="1:54" ht="18.75" customHeight="1" x14ac:dyDescent="0.15">
      <c r="A171" s="8">
        <f>BFU725F_2V_5mA_S_N!B185*1000000</f>
        <v>20400000000</v>
      </c>
      <c r="B171" s="7">
        <f t="shared" si="180"/>
        <v>20.399999999999999</v>
      </c>
      <c r="C171" s="6" t="str">
        <f>COMPLEX(BFU725F_2V_5mA_S_N!C185*COS(BFU725F_2V_5mA_S_N!D185*PI()/180),BFU725F_2V_5mA_S_N!C185*SIN(BFU725F_2V_5mA_S_N!D185*PI()/180))</f>
        <v>0.828255427837257+0.411509986219196i</v>
      </c>
      <c r="D171" s="6" t="str">
        <f>COMPLEX(BFU725F_2V_5mA_S_N!E185*COS(BFU725F_2V_5mA_S_N!F185*PI()/180),BFU725F_2V_5mA_S_N!E185*SIN(BFU725F_2V_5mA_S_N!F185*PI()/180))</f>
        <v>-0.376126918116826-0.721303162247289i</v>
      </c>
      <c r="E171" s="6" t="str">
        <f>COMPLEX(BFU725F_2V_5mA_S_N!G185*COS(BFU725F_2V_5mA_S_N!H185*PI()/180),BFU725F_2V_5mA_S_N!G185*SIN(BFU725F_2V_5mA_S_N!H185*PI()/180))</f>
        <v>0.0669721512795376-0.138230571701743i</v>
      </c>
      <c r="F171" s="5" t="str">
        <f>COMPLEX(BFU725F_2V_5mA_S_N!I185*COS(BFU725F_2V_5mA_S_N!J185*PI()/180),BFU725F_2V_5mA_S_N!I185*SIN(BFU725F_2V_5mA_S_N!J185*PI()/180))</f>
        <v>0.62871718019039+0.439252033499498i</v>
      </c>
      <c r="G171" s="4" t="str">
        <f t="shared" si="181"/>
        <v>0.828255427837257-0.411509986219196i</v>
      </c>
      <c r="H171" s="4" t="str">
        <f t="shared" si="182"/>
        <v>0.62871718019039-0.439252033499498i</v>
      </c>
      <c r="I171" s="4">
        <f t="shared" si="188"/>
        <v>0.92485000000000028</v>
      </c>
      <c r="J171" s="4">
        <f t="shared" si="189"/>
        <v>0.76695999999999964</v>
      </c>
      <c r="K171" s="8">
        <f t="shared" si="183"/>
        <v>6.9131204475913934</v>
      </c>
      <c r="L171" s="8">
        <f t="shared" si="174"/>
        <v>8.3967412367956928</v>
      </c>
      <c r="M171" s="8">
        <f t="shared" si="184"/>
        <v>2.4285262951734805</v>
      </c>
      <c r="N171" s="8">
        <f t="shared" si="175"/>
        <v>3.8534281021256254</v>
      </c>
      <c r="O171" s="8">
        <f t="shared" si="190"/>
        <v>0.6617497104000003</v>
      </c>
      <c r="P171" s="8">
        <f t="shared" si="176"/>
        <v>-1.7930624008586518</v>
      </c>
      <c r="Q171" s="8">
        <f t="shared" si="185"/>
        <v>11.109913914401105</v>
      </c>
      <c r="R171" s="8">
        <f t="shared" si="177"/>
        <v>10.457106938062665</v>
      </c>
      <c r="S171" s="11">
        <f t="shared" si="143"/>
        <v>0.79934824735913845</v>
      </c>
      <c r="T171" s="23">
        <f t="shared" si="144"/>
        <v>2.7542287033381663</v>
      </c>
      <c r="U171" s="9">
        <f t="shared" si="145"/>
        <v>4.3999999999999995</v>
      </c>
      <c r="V171" s="8">
        <f t="shared" si="186"/>
        <v>0.39840600553947669</v>
      </c>
      <c r="W171" s="8">
        <f t="shared" si="178"/>
        <v>0.23112809454596731</v>
      </c>
      <c r="X171" s="12" t="str">
        <f t="shared" si="191"/>
        <v>0.679775148592148-0.33773912325543i</v>
      </c>
      <c r="Y171" s="12">
        <f t="shared" si="179"/>
        <v>0.67977514859214805</v>
      </c>
      <c r="Z171" s="18">
        <f t="shared" si="187"/>
        <v>-0.33773912325542998</v>
      </c>
      <c r="AA171" s="23">
        <f t="shared" si="146"/>
        <v>3.3108143183678487</v>
      </c>
      <c r="AB171" s="9">
        <f t="shared" si="147"/>
        <v>5.1993482473591381</v>
      </c>
      <c r="AC171" s="8">
        <f t="shared" si="148"/>
        <v>0.47891749369438119</v>
      </c>
      <c r="AD171" s="8">
        <f t="shared" si="149"/>
        <v>0.18838201574107089</v>
      </c>
      <c r="AE171" s="12" t="str">
        <f t="shared" si="150"/>
        <v>0.715624677598974-0.355550584178887i</v>
      </c>
      <c r="AF171" s="12">
        <f t="shared" si="151"/>
        <v>0.71562467759897397</v>
      </c>
      <c r="AG171" s="18">
        <f t="shared" si="152"/>
        <v>-0.35555058417888702</v>
      </c>
      <c r="AH171" s="23">
        <f t="shared" si="153"/>
        <v>3.979876993302724</v>
      </c>
      <c r="AI171" s="9">
        <f t="shared" si="154"/>
        <v>5.9986964947182768</v>
      </c>
      <c r="AJ171" s="8">
        <f t="shared" si="155"/>
        <v>0.57569906722648767</v>
      </c>
      <c r="AK171" s="8">
        <f t="shared" si="156"/>
        <v>0.14790134974267466</v>
      </c>
      <c r="AL171" s="12" t="str">
        <f t="shared" si="157"/>
        <v>0.748460842671809-0.371864886968182i</v>
      </c>
      <c r="AM171" s="12">
        <f t="shared" si="158"/>
        <v>0.74846084267180901</v>
      </c>
      <c r="AN171" s="18">
        <f t="shared" si="159"/>
        <v>-0.37186488696818198</v>
      </c>
      <c r="AO171" s="23">
        <f t="shared" si="160"/>
        <v>4.7841465448381859</v>
      </c>
      <c r="AP171" s="9">
        <f t="shared" si="161"/>
        <v>6.7980447420774155</v>
      </c>
      <c r="AQ171" s="8">
        <f t="shared" si="162"/>
        <v>0.69203865043390567</v>
      </c>
      <c r="AR171" s="8">
        <f t="shared" si="163"/>
        <v>0.10898093006119132</v>
      </c>
      <c r="AS171" s="12" t="str">
        <f t="shared" si="164"/>
        <v>0.778164058087905-0.38662261671643i</v>
      </c>
      <c r="AT171" s="12">
        <f t="shared" si="165"/>
        <v>0.77816405808790501</v>
      </c>
      <c r="AU171" s="18">
        <f t="shared" si="166"/>
        <v>-0.38662261671643</v>
      </c>
      <c r="AV171" s="23">
        <f t="shared" si="167"/>
        <v>5.7509461224562495</v>
      </c>
      <c r="AW171" s="9">
        <f t="shared" si="168"/>
        <v>7.5973929894365542</v>
      </c>
      <c r="AX171" s="8">
        <f t="shared" si="169"/>
        <v>0.83188860458231162</v>
      </c>
      <c r="AY171" s="8">
        <f t="shared" si="170"/>
        <v>6.927013217513131E-2</v>
      </c>
      <c r="AZ171" s="12" t="str">
        <f t="shared" si="171"/>
        <v>0.804731551727668-0.399822396125212i</v>
      </c>
      <c r="BA171" s="12">
        <f t="shared" si="172"/>
        <v>0.80473155172766797</v>
      </c>
      <c r="BB171" s="18">
        <f t="shared" si="173"/>
        <v>-0.39982239612521198</v>
      </c>
    </row>
    <row r="172" spans="1:54" ht="18.75" customHeight="1" x14ac:dyDescent="0.15">
      <c r="A172" s="8">
        <f>BFU725F_2V_5mA_S_N!B186*1000000</f>
        <v>20600000000</v>
      </c>
      <c r="B172" s="7">
        <f t="shared" si="180"/>
        <v>20.6</v>
      </c>
      <c r="C172" s="6" t="str">
        <f>COMPLEX(BFU725F_2V_5mA_S_N!C186*COS(BFU725F_2V_5mA_S_N!D186*PI()/180),BFU725F_2V_5mA_S_N!C186*SIN(BFU725F_2V_5mA_S_N!D186*PI()/180))</f>
        <v>0.84793001088808+0.3824988114169i</v>
      </c>
      <c r="D172" s="6" t="str">
        <f>COMPLEX(BFU725F_2V_5mA_S_N!E186*COS(BFU725F_2V_5mA_S_N!F186*PI()/180),BFU725F_2V_5mA_S_N!E186*SIN(BFU725F_2V_5mA_S_N!F186*PI()/180))</f>
        <v>-0.386309396839782-0.699221277932304i</v>
      </c>
      <c r="E172" s="6" t="str">
        <f>COMPLEX(BFU725F_2V_5mA_S_N!G186*COS(BFU725F_2V_5mA_S_N!H186*PI()/180),BFU725F_2V_5mA_S_N!G186*SIN(BFU725F_2V_5mA_S_N!H186*PI()/180))</f>
        <v>0.0609495968781717-0.143937357000844i</v>
      </c>
      <c r="F172" s="5" t="str">
        <f>COMPLEX(BFU725F_2V_5mA_S_N!I186*COS(BFU725F_2V_5mA_S_N!J186*PI()/180),BFU725F_2V_5mA_S_N!I186*SIN(BFU725F_2V_5mA_S_N!J186*PI()/180))</f>
        <v>0.639400931358515+0.436824158990622i</v>
      </c>
      <c r="G172" s="4" t="str">
        <f t="shared" si="181"/>
        <v>0.84793001088808-0.3824988114169i</v>
      </c>
      <c r="H172" s="4" t="str">
        <f t="shared" si="182"/>
        <v>0.639400931358515-0.436824158990622i</v>
      </c>
      <c r="I172" s="4">
        <f t="shared" si="188"/>
        <v>0.93021000000000043</v>
      </c>
      <c r="J172" s="4">
        <f t="shared" si="189"/>
        <v>0.77437000000000034</v>
      </c>
      <c r="K172" s="8">
        <f t="shared" si="183"/>
        <v>7.4233893653410741</v>
      </c>
      <c r="L172" s="8">
        <f t="shared" si="174"/>
        <v>8.7060224039698912</v>
      </c>
      <c r="M172" s="8">
        <f t="shared" si="184"/>
        <v>2.4978075300824654</v>
      </c>
      <c r="N172" s="8">
        <f t="shared" si="175"/>
        <v>3.9755897052990279</v>
      </c>
      <c r="O172" s="8">
        <f t="shared" si="190"/>
        <v>0.63814534560000069</v>
      </c>
      <c r="P172" s="8">
        <f t="shared" si="176"/>
        <v>-1.9508039400140833</v>
      </c>
      <c r="Q172" s="8">
        <f t="shared" si="185"/>
        <v>11.832617258670808</v>
      </c>
      <c r="R172" s="8">
        <f t="shared" si="177"/>
        <v>10.730808169254836</v>
      </c>
      <c r="S172" s="11">
        <f t="shared" si="143"/>
        <v>0.86120448079397816</v>
      </c>
      <c r="T172" s="23">
        <f t="shared" si="144"/>
        <v>2.7542287033381685</v>
      </c>
      <c r="U172" s="9">
        <f t="shared" si="145"/>
        <v>4.4000000000000021</v>
      </c>
      <c r="V172" s="8">
        <f t="shared" si="186"/>
        <v>0.37102037462797466</v>
      </c>
      <c r="W172" s="8">
        <f t="shared" si="178"/>
        <v>0.23441723955159396</v>
      </c>
      <c r="X172" s="12" t="str">
        <f t="shared" si="191"/>
        <v>0.690289496686163-0.311387624716207i</v>
      </c>
      <c r="Y172" s="12">
        <f t="shared" si="179"/>
        <v>0.69028949668616302</v>
      </c>
      <c r="Z172" s="18">
        <f t="shared" si="187"/>
        <v>-0.31138762471620701</v>
      </c>
      <c r="AA172" s="23">
        <f t="shared" si="146"/>
        <v>3.3583074128170316</v>
      </c>
      <c r="AB172" s="9">
        <f t="shared" si="147"/>
        <v>5.26120448079398</v>
      </c>
      <c r="AC172" s="8">
        <f t="shared" si="148"/>
        <v>0.4523954284947751</v>
      </c>
      <c r="AD172" s="8">
        <f t="shared" si="149"/>
        <v>0.18945718485687757</v>
      </c>
      <c r="AE172" s="12" t="str">
        <f t="shared" si="150"/>
        <v>0.729051154389894-0.328872898040475i</v>
      </c>
      <c r="AF172" s="12">
        <f t="shared" si="151"/>
        <v>0.72905115438989399</v>
      </c>
      <c r="AG172" s="18">
        <f t="shared" si="152"/>
        <v>-0.32887289804047498</v>
      </c>
      <c r="AH172" s="23">
        <f t="shared" si="153"/>
        <v>4.0948773300170895</v>
      </c>
      <c r="AI172" s="9">
        <f t="shared" si="154"/>
        <v>6.1224089615879578</v>
      </c>
      <c r="AJ172" s="8">
        <f t="shared" si="155"/>
        <v>0.55161828761611065</v>
      </c>
      <c r="AK172" s="8">
        <f t="shared" si="156"/>
        <v>0.14738607247379243</v>
      </c>
      <c r="AL172" s="12" t="str">
        <f t="shared" si="157"/>
        <v>0.76424640255419-0.344749374185323i</v>
      </c>
      <c r="AM172" s="12">
        <f t="shared" si="158"/>
        <v>0.76424640255418996</v>
      </c>
      <c r="AN172" s="18">
        <f t="shared" si="159"/>
        <v>-0.34474937418532298</v>
      </c>
      <c r="AO172" s="23">
        <f t="shared" si="160"/>
        <v>4.9929974498142951</v>
      </c>
      <c r="AP172" s="9">
        <f t="shared" si="161"/>
        <v>6.9836134423819356</v>
      </c>
      <c r="AQ172" s="8">
        <f t="shared" si="162"/>
        <v>0.67260347047482227</v>
      </c>
      <c r="AR172" s="8">
        <f t="shared" si="163"/>
        <v>0.10754574748030894</v>
      </c>
      <c r="AS172" s="12" t="str">
        <f t="shared" si="164"/>
        <v>0.795751667719691-0.358961309515407i</v>
      </c>
      <c r="AT172" s="12">
        <f t="shared" si="165"/>
        <v>0.79575166771969097</v>
      </c>
      <c r="AU172" s="18">
        <f t="shared" si="166"/>
        <v>-0.358961309515407</v>
      </c>
      <c r="AV172" s="23">
        <f t="shared" si="167"/>
        <v>6.0881002102566066</v>
      </c>
      <c r="AW172" s="9">
        <f t="shared" si="168"/>
        <v>7.8448179231759134</v>
      </c>
      <c r="AX172" s="8">
        <f t="shared" si="169"/>
        <v>0.82012405797831722</v>
      </c>
      <c r="AY172" s="8">
        <f t="shared" si="170"/>
        <v>6.7664239537387733E-2</v>
      </c>
      <c r="AZ172" s="12" t="str">
        <f t="shared" si="171"/>
        <v>0.823596445192954-0.371522009279454i</v>
      </c>
      <c r="BA172" s="12">
        <f t="shared" si="172"/>
        <v>0.82359644519295405</v>
      </c>
      <c r="BB172" s="18">
        <f t="shared" si="173"/>
        <v>-0.371522009279454</v>
      </c>
    </row>
    <row r="173" spans="1:54" ht="18.75" customHeight="1" x14ac:dyDescent="0.15">
      <c r="A173" s="8">
        <f>BFU725F_2V_5mA_S_N!B187*1000000</f>
        <v>20800000000</v>
      </c>
      <c r="B173" s="7">
        <f t="shared" ref="B173:B187" si="192">A173/1000000000</f>
        <v>20.8</v>
      </c>
      <c r="C173" s="6" t="str">
        <f>COMPLEX(BFU725F_2V_5mA_S_N!C187*COS(BFU725F_2V_5mA_S_N!D187*PI()/180),BFU725F_2V_5mA_S_N!C187*SIN(BFU725F_2V_5mA_S_N!D187*PI()/180))</f>
        <v>0.841104805991883+0.355815680145434i</v>
      </c>
      <c r="D173" s="6" t="str">
        <f>COMPLEX(BFU725F_2V_5mA_S_N!E187*COS(BFU725F_2V_5mA_S_N!F187*PI()/180),BFU725F_2V_5mA_S_N!E187*SIN(BFU725F_2V_5mA_S_N!F187*PI()/180))</f>
        <v>-0.396889196000167-0.670301712811732i</v>
      </c>
      <c r="E173" s="6" t="str">
        <f>COMPLEX(BFU725F_2V_5mA_S_N!G187*COS(BFU725F_2V_5mA_S_N!H187*PI()/180),BFU725F_2V_5mA_S_N!G187*SIN(BFU725F_2V_5mA_S_N!H187*PI()/180))</f>
        <v>0.0570047535079142-0.150303095701659i</v>
      </c>
      <c r="F173" s="5" t="str">
        <f>COMPLEX(BFU725F_2V_5mA_S_N!I187*COS(BFU725F_2V_5mA_S_N!J187*PI()/180),BFU725F_2V_5mA_S_N!I187*SIN(BFU725F_2V_5mA_S_N!J187*PI()/180))</f>
        <v>0.667775234449347+0.432830272342542i</v>
      </c>
      <c r="G173" s="4" t="str">
        <f t="shared" ref="G173:G187" si="193">IMCONJUGATE(C173)</f>
        <v>0.841104805991883-0.355815680145434i</v>
      </c>
      <c r="H173" s="4" t="str">
        <f t="shared" ref="H173:H187" si="194">IMCONJUGATE(F173)</f>
        <v>0.667775234449347-0.432830272342542i</v>
      </c>
      <c r="I173" s="4">
        <f t="shared" si="188"/>
        <v>0.91327000000000036</v>
      </c>
      <c r="J173" s="4">
        <f t="shared" si="189"/>
        <v>0.79577999999999982</v>
      </c>
      <c r="K173" s="8">
        <f t="shared" ref="K173:K187" si="195">1/(1-I173^2)</f>
        <v>6.0263505637525547</v>
      </c>
      <c r="L173" s="8">
        <f t="shared" si="174"/>
        <v>7.8005439177061673</v>
      </c>
      <c r="M173" s="8">
        <f t="shared" ref="M173:M187" si="196">1/(1-J173^2)</f>
        <v>2.726770568179548</v>
      </c>
      <c r="N173" s="8">
        <f t="shared" si="175"/>
        <v>4.3564859772696245</v>
      </c>
      <c r="O173" s="8">
        <f t="shared" si="190"/>
        <v>0.60682542010000062</v>
      </c>
      <c r="P173" s="8">
        <f t="shared" si="176"/>
        <v>-2.1693623477732098</v>
      </c>
      <c r="Q173" s="8">
        <f t="shared" ref="Q173:Q187" si="197">K173*M173*O173</f>
        <v>9.9716437580155457</v>
      </c>
      <c r="R173" s="8">
        <f t="shared" si="177"/>
        <v>9.987667547202582</v>
      </c>
      <c r="S173" s="11">
        <f t="shared" si="143"/>
        <v>0.68010878354123339</v>
      </c>
      <c r="T173" s="23">
        <f t="shared" si="144"/>
        <v>2.7542287033381672</v>
      </c>
      <c r="U173" s="9">
        <f t="shared" si="145"/>
        <v>4.4000000000000004</v>
      </c>
      <c r="V173" s="8">
        <f t="shared" ref="V173:V187" si="198">T173/$K173</f>
        <v>0.45703094670668037</v>
      </c>
      <c r="W173" s="8">
        <f t="shared" si="178"/>
        <v>0.22348199678877523</v>
      </c>
      <c r="X173" s="12" t="str">
        <f t="shared" si="191"/>
        <v>0.70259510352974-0.297221407901096i</v>
      </c>
      <c r="Y173" s="12">
        <f t="shared" si="179"/>
        <v>0.70259510352973997</v>
      </c>
      <c r="Z173" s="18">
        <f t="shared" ref="Z173:Z187" si="199">IMAGINARY(X173)</f>
        <v>-0.29722140790109602</v>
      </c>
      <c r="AA173" s="23">
        <f t="shared" si="146"/>
        <v>3.2211494747074183</v>
      </c>
      <c r="AB173" s="9">
        <f t="shared" si="147"/>
        <v>5.0801087835412337</v>
      </c>
      <c r="AC173" s="8">
        <f t="shared" si="148"/>
        <v>0.53451080228921122</v>
      </c>
      <c r="AD173" s="8">
        <f t="shared" si="149"/>
        <v>0.18506497336648431</v>
      </c>
      <c r="AE173" s="12" t="str">
        <f t="shared" si="150"/>
        <v>0.73490367370814-0.310889021961388i</v>
      </c>
      <c r="AF173" s="12">
        <f t="shared" si="151"/>
        <v>0.73490367370814003</v>
      </c>
      <c r="AG173" s="18">
        <f t="shared" si="152"/>
        <v>-0.31088902196138801</v>
      </c>
      <c r="AH173" s="23">
        <f t="shared" si="153"/>
        <v>3.767226710633087</v>
      </c>
      <c r="AI173" s="9">
        <f t="shared" si="154"/>
        <v>5.7602175670824671</v>
      </c>
      <c r="AJ173" s="8">
        <f t="shared" si="155"/>
        <v>0.62512571593366928</v>
      </c>
      <c r="AK173" s="8">
        <f t="shared" si="156"/>
        <v>0.14781623655361789</v>
      </c>
      <c r="AL173" s="12" t="str">
        <f t="shared" si="157"/>
        <v>0.764981948926241-0.323613146087287i</v>
      </c>
      <c r="AM173" s="12">
        <f t="shared" si="158"/>
        <v>0.76498194892624105</v>
      </c>
      <c r="AN173" s="18">
        <f t="shared" si="159"/>
        <v>-0.32361314608728697</v>
      </c>
      <c r="AO173" s="23">
        <f t="shared" si="160"/>
        <v>4.405879702492375</v>
      </c>
      <c r="AP173" s="9">
        <f t="shared" si="161"/>
        <v>6.4403263506237005</v>
      </c>
      <c r="AQ173" s="8">
        <f t="shared" si="162"/>
        <v>0.73110245676595242</v>
      </c>
      <c r="AR173" s="8">
        <f t="shared" si="163"/>
        <v>0.11092578114020235</v>
      </c>
      <c r="AS173" s="12" t="str">
        <f t="shared" si="164"/>
        <v>0.792723673791342-0.335348830666622i</v>
      </c>
      <c r="AT173" s="12">
        <f t="shared" si="165"/>
        <v>0.79272367379134201</v>
      </c>
      <c r="AU173" s="18">
        <f t="shared" si="166"/>
        <v>-0.33534883066662202</v>
      </c>
      <c r="AV173" s="23">
        <f t="shared" si="167"/>
        <v>5.1528026964886662</v>
      </c>
      <c r="AW173" s="9">
        <f t="shared" si="168"/>
        <v>7.1204351341649339</v>
      </c>
      <c r="AX173" s="8">
        <f t="shared" si="169"/>
        <v>0.85504529515456229</v>
      </c>
      <c r="AY173" s="8">
        <f t="shared" si="170"/>
        <v>7.1866102268129159E-2</v>
      </c>
      <c r="AZ173" s="12" t="str">
        <f t="shared" si="171"/>
        <v>0.818090898472084-0.34608002164173i</v>
      </c>
      <c r="BA173" s="12">
        <f t="shared" si="172"/>
        <v>0.81809089847208405</v>
      </c>
      <c r="BB173" s="18">
        <f t="shared" si="173"/>
        <v>-0.34608002164173002</v>
      </c>
    </row>
    <row r="174" spans="1:54" ht="18.75" customHeight="1" x14ac:dyDescent="0.15">
      <c r="A174" s="8">
        <f>BFU725F_2V_5mA_S_N!B188*1000000</f>
        <v>21000000000</v>
      </c>
      <c r="B174" s="7">
        <f t="shared" si="192"/>
        <v>21</v>
      </c>
      <c r="C174" s="6" t="str">
        <f>COMPLEX(BFU725F_2V_5mA_S_N!C188*COS(BFU725F_2V_5mA_S_N!D188*PI()/180),BFU725F_2V_5mA_S_N!C188*SIN(BFU725F_2V_5mA_S_N!D188*PI()/180))</f>
        <v>0.843777692115941+0.347780068272314i</v>
      </c>
      <c r="D174" s="6" t="str">
        <f>COMPLEX(BFU725F_2V_5mA_S_N!E188*COS(BFU725F_2V_5mA_S_N!F188*PI()/180),BFU725F_2V_5mA_S_N!E188*SIN(BFU725F_2V_5mA_S_N!F188*PI()/180))</f>
        <v>-0.415312849260266-0.651408695704409i</v>
      </c>
      <c r="E174" s="6" t="str">
        <f>COMPLEX(BFU725F_2V_5mA_S_N!G188*COS(BFU725F_2V_5mA_S_N!H188*PI()/180),BFU725F_2V_5mA_S_N!G188*SIN(BFU725F_2V_5mA_S_N!H188*PI()/180))</f>
        <v>0.0464990115723587-0.151996527666897i</v>
      </c>
      <c r="F174" s="5" t="str">
        <f>COMPLEX(BFU725F_2V_5mA_S_N!I188*COS(BFU725F_2V_5mA_S_N!J188*PI()/180),BFU725F_2V_5mA_S_N!I188*SIN(BFU725F_2V_5mA_S_N!J188*PI()/180))</f>
        <v>0.691037461609057+0.416695967286594i</v>
      </c>
      <c r="G174" s="4" t="str">
        <f t="shared" si="193"/>
        <v>0.843777692115941-0.347780068272314i</v>
      </c>
      <c r="H174" s="4" t="str">
        <f t="shared" si="194"/>
        <v>0.691037461609057-0.416695967286594i</v>
      </c>
      <c r="I174" s="4">
        <f t="shared" si="188"/>
        <v>0.91263999999999945</v>
      </c>
      <c r="J174" s="4">
        <f t="shared" si="189"/>
        <v>0.8069499999999995</v>
      </c>
      <c r="K174" s="8">
        <f t="shared" si="195"/>
        <v>5.9848619954023654</v>
      </c>
      <c r="L174" s="8">
        <f t="shared" si="174"/>
        <v>7.7705414048574788</v>
      </c>
      <c r="M174" s="8">
        <f t="shared" si="196"/>
        <v>2.8667119621490182</v>
      </c>
      <c r="N174" s="8">
        <f t="shared" si="175"/>
        <v>4.5738405864807827</v>
      </c>
      <c r="O174" s="8">
        <f t="shared" si="190"/>
        <v>0.59681805159999968</v>
      </c>
      <c r="P174" s="8">
        <f t="shared" si="176"/>
        <v>-2.2415804949030269</v>
      </c>
      <c r="Q174" s="8">
        <f t="shared" si="197"/>
        <v>10.239532991955004</v>
      </c>
      <c r="R174" s="8">
        <f t="shared" si="177"/>
        <v>10.102801496435234</v>
      </c>
      <c r="S174" s="11">
        <f t="shared" si="143"/>
        <v>0.67410828097149567</v>
      </c>
      <c r="T174" s="23">
        <f t="shared" si="144"/>
        <v>2.7542287033381685</v>
      </c>
      <c r="U174" s="9">
        <f t="shared" si="145"/>
        <v>4.4000000000000021</v>
      </c>
      <c r="V174" s="8">
        <f t="shared" si="198"/>
        <v>0.4601992001576638</v>
      </c>
      <c r="W174" s="8">
        <f t="shared" si="178"/>
        <v>0.22304334890864552</v>
      </c>
      <c r="X174" s="12" t="str">
        <f t="shared" si="191"/>
        <v>0.705505745051251-0.290788484304607i</v>
      </c>
      <c r="Y174" s="12">
        <f t="shared" si="179"/>
        <v>0.70550574505125097</v>
      </c>
      <c r="Z174" s="18">
        <f t="shared" si="199"/>
        <v>-0.29078848430460702</v>
      </c>
      <c r="AA174" s="23">
        <f t="shared" si="146"/>
        <v>3.2167019926718599</v>
      </c>
      <c r="AB174" s="9">
        <f t="shared" si="147"/>
        <v>5.0741082809714975</v>
      </c>
      <c r="AC174" s="8">
        <f t="shared" si="148"/>
        <v>0.53747304367969795</v>
      </c>
      <c r="AD174" s="8">
        <f t="shared" si="149"/>
        <v>0.18484670382231644</v>
      </c>
      <c r="AE174" s="12" t="str">
        <f t="shared" si="150"/>
        <v>0.737703856223706-0.304059588063839i</v>
      </c>
      <c r="AF174" s="12">
        <f t="shared" si="151"/>
        <v>0.73770385622370604</v>
      </c>
      <c r="AG174" s="18">
        <f t="shared" si="152"/>
        <v>-0.30405958806383898</v>
      </c>
      <c r="AH174" s="23">
        <f t="shared" si="153"/>
        <v>3.7568309767152517</v>
      </c>
      <c r="AI174" s="9">
        <f t="shared" si="154"/>
        <v>5.7482165619429928</v>
      </c>
      <c r="AJ174" s="8">
        <f t="shared" si="155"/>
        <v>0.62772223981125863</v>
      </c>
      <c r="AK174" s="8">
        <f t="shared" si="156"/>
        <v>0.14776692176258074</v>
      </c>
      <c r="AL174" s="12" t="str">
        <f t="shared" si="157"/>
        <v>0.76770324377054-0.316424443341065i</v>
      </c>
      <c r="AM174" s="12">
        <f t="shared" si="158"/>
        <v>0.76770324377054</v>
      </c>
      <c r="AN174" s="18">
        <f t="shared" si="159"/>
        <v>-0.31642444334106501</v>
      </c>
      <c r="AO174" s="23">
        <f t="shared" si="160"/>
        <v>4.3876551262008823</v>
      </c>
      <c r="AP174" s="9">
        <f t="shared" si="161"/>
        <v>6.4223248429144881</v>
      </c>
      <c r="AQ174" s="8">
        <f t="shared" si="162"/>
        <v>0.73312553064239838</v>
      </c>
      <c r="AR174" s="8">
        <f t="shared" si="163"/>
        <v>0.11098843262169542</v>
      </c>
      <c r="AS174" s="12" t="str">
        <f t="shared" si="164"/>
        <v>0.795398426453068-0.327839573907021i</v>
      </c>
      <c r="AT174" s="12">
        <f t="shared" si="165"/>
        <v>0.79539842645306802</v>
      </c>
      <c r="AU174" s="18">
        <f t="shared" si="166"/>
        <v>-0.32783957390702101</v>
      </c>
      <c r="AV174" s="23">
        <f t="shared" si="167"/>
        <v>5.124403420275577</v>
      </c>
      <c r="AW174" s="9">
        <f t="shared" si="168"/>
        <v>7.0964331238859835</v>
      </c>
      <c r="AX174" s="8">
        <f t="shared" si="169"/>
        <v>0.85622749934955866</v>
      </c>
      <c r="AY174" s="8">
        <f t="shared" si="170"/>
        <v>7.1974332237931066E-2</v>
      </c>
      <c r="AZ174" s="12" t="str">
        <f t="shared" si="171"/>
        <v>0.820750361478273-0.338288887483669i</v>
      </c>
      <c r="BA174" s="12">
        <f t="shared" si="172"/>
        <v>0.82075036147827296</v>
      </c>
      <c r="BB174" s="18">
        <f t="shared" si="173"/>
        <v>-0.33828888748366898</v>
      </c>
    </row>
    <row r="175" spans="1:54" ht="18.75" customHeight="1" x14ac:dyDescent="0.15">
      <c r="A175" s="8">
        <f>BFU725F_2V_5mA_S_N!B189*1000000</f>
        <v>21200000000</v>
      </c>
      <c r="B175" s="7">
        <f t="shared" si="192"/>
        <v>21.2</v>
      </c>
      <c r="C175" s="6" t="str">
        <f>COMPLEX(BFU725F_2V_5mA_S_N!C189*COS(BFU725F_2V_5mA_S_N!D189*PI()/180),BFU725F_2V_5mA_S_N!C189*SIN(BFU725F_2V_5mA_S_N!D189*PI()/180))</f>
        <v>0.857625749539256+0.329039952174853i</v>
      </c>
      <c r="D175" s="6" t="str">
        <f>COMPLEX(BFU725F_2V_5mA_S_N!E189*COS(BFU725F_2V_5mA_S_N!F189*PI()/180),BFU725F_2V_5mA_S_N!E189*SIN(BFU725F_2V_5mA_S_N!F189*PI()/180))</f>
        <v>-0.422248686291101-0.620387982979554i</v>
      </c>
      <c r="E175" s="6" t="str">
        <f>COMPLEX(BFU725F_2V_5mA_S_N!G189*COS(BFU725F_2V_5mA_S_N!H189*PI()/180),BFU725F_2V_5mA_S_N!G189*SIN(BFU725F_2V_5mA_S_N!H189*PI()/180))</f>
        <v>0.0397816963253483-0.155729090209497i</v>
      </c>
      <c r="F175" s="5" t="str">
        <f>COMPLEX(BFU725F_2V_5mA_S_N!I189*COS(BFU725F_2V_5mA_S_N!J189*PI()/180),BFU725F_2V_5mA_S_N!I189*SIN(BFU725F_2V_5mA_S_N!J189*PI()/180))</f>
        <v>0.705537129470726+0.40701374588361i</v>
      </c>
      <c r="G175" s="4" t="str">
        <f t="shared" si="193"/>
        <v>0.857625749539256-0.329039952174853i</v>
      </c>
      <c r="H175" s="4" t="str">
        <f t="shared" si="194"/>
        <v>0.705537129470726-0.40701374588361i</v>
      </c>
      <c r="I175" s="4">
        <f t="shared" si="188"/>
        <v>0.91858000000000006</v>
      </c>
      <c r="J175" s="4">
        <f t="shared" si="189"/>
        <v>0.81451999999999991</v>
      </c>
      <c r="K175" s="8">
        <f t="shared" si="195"/>
        <v>6.4016067070032996</v>
      </c>
      <c r="L175" s="8">
        <f t="shared" si="174"/>
        <v>8.0628898904819941</v>
      </c>
      <c r="M175" s="8">
        <f t="shared" si="196"/>
        <v>2.9712633998809324</v>
      </c>
      <c r="N175" s="8">
        <f t="shared" si="175"/>
        <v>4.7294115333319917</v>
      </c>
      <c r="O175" s="8">
        <f t="shared" si="190"/>
        <v>0.56317520249999997</v>
      </c>
      <c r="P175" s="8">
        <f t="shared" si="176"/>
        <v>-2.4935647612181926</v>
      </c>
      <c r="Q175" s="8">
        <f t="shared" si="197"/>
        <v>10.712076518312685</v>
      </c>
      <c r="R175" s="8">
        <f t="shared" si="177"/>
        <v>10.298736662595793</v>
      </c>
      <c r="S175" s="11">
        <f t="shared" si="143"/>
        <v>0.7325779780963988</v>
      </c>
      <c r="T175" s="23">
        <f t="shared" si="144"/>
        <v>2.7542287033381676</v>
      </c>
      <c r="U175" s="9">
        <f t="shared" si="145"/>
        <v>4.4000000000000012</v>
      </c>
      <c r="V175" s="8">
        <f t="shared" si="198"/>
        <v>0.43024022396206663</v>
      </c>
      <c r="W175" s="8">
        <f t="shared" si="178"/>
        <v>0.22708392018786247</v>
      </c>
      <c r="X175" s="12" t="str">
        <f t="shared" si="191"/>
        <v>0.710621432883632-0.272639717751096i</v>
      </c>
      <c r="Y175" s="12">
        <f t="shared" si="179"/>
        <v>0.710621432883632</v>
      </c>
      <c r="Z175" s="18">
        <f t="shared" si="199"/>
        <v>-0.27263971775109602</v>
      </c>
      <c r="AA175" s="23">
        <f t="shared" si="146"/>
        <v>3.2603017553946811</v>
      </c>
      <c r="AB175" s="9">
        <f t="shared" si="147"/>
        <v>5.1325779780963998</v>
      </c>
      <c r="AC175" s="8">
        <f t="shared" si="148"/>
        <v>0.50929429198265819</v>
      </c>
      <c r="AD175" s="8">
        <f t="shared" si="149"/>
        <v>0.18675086696656934</v>
      </c>
      <c r="AE175" s="12" t="str">
        <f t="shared" si="150"/>
        <v>0.745431397822676-0.285995041101526i</v>
      </c>
      <c r="AF175" s="12">
        <f t="shared" si="151"/>
        <v>0.74543139782267598</v>
      </c>
      <c r="AG175" s="18">
        <f t="shared" si="152"/>
        <v>-0.28599504110152602</v>
      </c>
      <c r="AH175" s="23">
        <f t="shared" si="153"/>
        <v>3.8593627041016738</v>
      </c>
      <c r="AI175" s="9">
        <f t="shared" si="154"/>
        <v>5.8651559561927984</v>
      </c>
      <c r="AJ175" s="8">
        <f t="shared" si="155"/>
        <v>0.60287407220433675</v>
      </c>
      <c r="AK175" s="8">
        <f t="shared" si="156"/>
        <v>0.14805144257693109</v>
      </c>
      <c r="AL175" s="12" t="str">
        <f t="shared" si="157"/>
        <v>0.777610166052214-0.298340869529581i</v>
      </c>
      <c r="AM175" s="12">
        <f t="shared" si="158"/>
        <v>0.777610166052214</v>
      </c>
      <c r="AN175" s="18">
        <f t="shared" si="159"/>
        <v>-0.298340869529581</v>
      </c>
      <c r="AO175" s="23">
        <f t="shared" si="160"/>
        <v>4.5684975193370985</v>
      </c>
      <c r="AP175" s="9">
        <f t="shared" si="161"/>
        <v>6.597733934289197</v>
      </c>
      <c r="AQ175" s="8">
        <f t="shared" si="162"/>
        <v>0.71364857737030352</v>
      </c>
      <c r="AR175" s="8">
        <f t="shared" si="163"/>
        <v>0.11022343750407923</v>
      </c>
      <c r="AS175" s="12" t="str">
        <f t="shared" si="164"/>
        <v>0.807040786670167-0.30963233320801i</v>
      </c>
      <c r="AT175" s="12">
        <f t="shared" si="165"/>
        <v>0.80704078667016699</v>
      </c>
      <c r="AU175" s="18">
        <f t="shared" si="166"/>
        <v>-0.30963233320800998</v>
      </c>
      <c r="AV175" s="23">
        <f t="shared" si="167"/>
        <v>5.4079316157581268</v>
      </c>
      <c r="AW175" s="9">
        <f t="shared" si="168"/>
        <v>7.3303119123855955</v>
      </c>
      <c r="AX175" s="8">
        <f t="shared" si="169"/>
        <v>0.84477723535279026</v>
      </c>
      <c r="AY175" s="8">
        <f t="shared" si="170"/>
        <v>7.0820109701914921E-2</v>
      </c>
      <c r="AZ175" s="12" t="str">
        <f t="shared" si="171"/>
        <v>0.833696332742014-0.319859101246851i</v>
      </c>
      <c r="BA175" s="12">
        <f t="shared" si="172"/>
        <v>0.83369633274201405</v>
      </c>
      <c r="BB175" s="18">
        <f t="shared" si="173"/>
        <v>-0.31985910124685102</v>
      </c>
    </row>
    <row r="176" spans="1:54" ht="18.75" customHeight="1" x14ac:dyDescent="0.15">
      <c r="A176" s="8">
        <f>BFU725F_2V_5mA_S_N!B190*1000000</f>
        <v>21400000000</v>
      </c>
      <c r="B176" s="7">
        <f t="shared" si="192"/>
        <v>21.4</v>
      </c>
      <c r="C176" s="6" t="str">
        <f>COMPLEX(BFU725F_2V_5mA_S_N!C190*COS(BFU725F_2V_5mA_S_N!D190*PI()/180),BFU725F_2V_5mA_S_N!C190*SIN(BFU725F_2V_5mA_S_N!D190*PI()/180))</f>
        <v>0.853797429610977+0.305031427380341i</v>
      </c>
      <c r="D176" s="6" t="str">
        <f>COMPLEX(BFU725F_2V_5mA_S_N!E190*COS(BFU725F_2V_5mA_S_N!F190*PI()/180),BFU725F_2V_5mA_S_N!E190*SIN(BFU725F_2V_5mA_S_N!F190*PI()/180))</f>
        <v>-0.431428017530843-0.599511966343798i</v>
      </c>
      <c r="E176" s="6" t="str">
        <f>COMPLEX(BFU725F_2V_5mA_S_N!G190*COS(BFU725F_2V_5mA_S_N!H190*PI()/180),BFU725F_2V_5mA_S_N!G190*SIN(BFU725F_2V_5mA_S_N!H190*PI()/180))</f>
        <v>0.0367804865341738-0.156937605150294i</v>
      </c>
      <c r="F176" s="5" t="str">
        <f>COMPLEX(BFU725F_2V_5mA_S_N!I190*COS(BFU725F_2V_5mA_S_N!J190*PI()/180),BFU725F_2V_5mA_S_N!I190*SIN(BFU725F_2V_5mA_S_N!J190*PI()/180))</f>
        <v>0.720627223720037+0.383971321889477i</v>
      </c>
      <c r="G176" s="4" t="str">
        <f t="shared" si="193"/>
        <v>0.853797429610977-0.305031427380341i</v>
      </c>
      <c r="H176" s="4" t="str">
        <f t="shared" si="194"/>
        <v>0.720627223720037-0.383971321889477i</v>
      </c>
      <c r="I176" s="4">
        <f t="shared" si="188"/>
        <v>0.90664999999999973</v>
      </c>
      <c r="J176" s="4">
        <f t="shared" si="189"/>
        <v>0.81654000000000038</v>
      </c>
      <c r="K176" s="8">
        <f t="shared" si="195"/>
        <v>5.618426449832473</v>
      </c>
      <c r="L176" s="8">
        <f t="shared" si="174"/>
        <v>7.4961469993856849</v>
      </c>
      <c r="M176" s="8">
        <f t="shared" si="196"/>
        <v>3.0006382801716445</v>
      </c>
      <c r="N176" s="8">
        <f t="shared" si="175"/>
        <v>4.7721364541030447</v>
      </c>
      <c r="O176" s="8">
        <f t="shared" si="190"/>
        <v>0.54554473210000043</v>
      </c>
      <c r="P176" s="8">
        <f t="shared" si="176"/>
        <v>-2.631696335124587</v>
      </c>
      <c r="Q176" s="8">
        <f t="shared" si="197"/>
        <v>9.1972652516308031</v>
      </c>
      <c r="R176" s="8">
        <f t="shared" si="177"/>
        <v>9.6365871183641421</v>
      </c>
      <c r="S176" s="11">
        <f t="shared" si="143"/>
        <v>0.61922939987713688</v>
      </c>
      <c r="T176" s="23">
        <f t="shared" si="144"/>
        <v>2.7542287033381685</v>
      </c>
      <c r="U176" s="9">
        <f t="shared" si="145"/>
        <v>4.4000000000000021</v>
      </c>
      <c r="V176" s="8">
        <f t="shared" si="198"/>
        <v>0.49021353717646204</v>
      </c>
      <c r="W176" s="8">
        <f t="shared" si="178"/>
        <v>0.21874693741493156</v>
      </c>
      <c r="X176" s="12" t="str">
        <f t="shared" si="191"/>
        <v>0.720448057916407-0.257390443960188i</v>
      </c>
      <c r="Y176" s="12">
        <f t="shared" si="179"/>
        <v>0.72044805791640698</v>
      </c>
      <c r="Z176" s="18">
        <f t="shared" si="199"/>
        <v>-0.25739044396018801</v>
      </c>
      <c r="AA176" s="23">
        <f t="shared" si="146"/>
        <v>3.1763104249043157</v>
      </c>
      <c r="AB176" s="9">
        <f t="shared" si="147"/>
        <v>5.0192293998771387</v>
      </c>
      <c r="AC176" s="8">
        <f t="shared" si="148"/>
        <v>0.56533808055795143</v>
      </c>
      <c r="AD176" s="8">
        <f t="shared" si="149"/>
        <v>0.1825793406915556</v>
      </c>
      <c r="AE176" s="12" t="str">
        <f t="shared" si="150"/>
        <v>0.751023662830281-0.268314019139075i</v>
      </c>
      <c r="AF176" s="12">
        <f t="shared" si="151"/>
        <v>0.75102366283028099</v>
      </c>
      <c r="AG176" s="18">
        <f t="shared" si="152"/>
        <v>-0.26831401913907499</v>
      </c>
      <c r="AH176" s="23">
        <f t="shared" si="153"/>
        <v>3.6630755837842637</v>
      </c>
      <c r="AI176" s="9">
        <f t="shared" si="154"/>
        <v>5.6384587997542752</v>
      </c>
      <c r="AJ176" s="8">
        <f t="shared" si="155"/>
        <v>0.65197535582111021</v>
      </c>
      <c r="AK176" s="8">
        <f t="shared" si="156"/>
        <v>0.14707588994297929</v>
      </c>
      <c r="AL176" s="12" t="str">
        <f t="shared" si="157"/>
        <v>0.779717369339808-0.278565259011537i</v>
      </c>
      <c r="AM176" s="12">
        <f t="shared" si="158"/>
        <v>0.77971736933980795</v>
      </c>
      <c r="AN176" s="18">
        <f t="shared" si="159"/>
        <v>-0.278565259011537</v>
      </c>
      <c r="AO176" s="23">
        <f t="shared" si="160"/>
        <v>4.2244368268635561</v>
      </c>
      <c r="AP176" s="9">
        <f t="shared" si="161"/>
        <v>6.2576881996314118</v>
      </c>
      <c r="AQ176" s="8">
        <f t="shared" si="162"/>
        <v>0.75188967312894484</v>
      </c>
      <c r="AR176" s="8">
        <f t="shared" si="163"/>
        <v>0.11136981351464788</v>
      </c>
      <c r="AS176" s="12" t="str">
        <f t="shared" si="164"/>
        <v>0.806433824027622-0.288110097196022i</v>
      </c>
      <c r="AT176" s="12">
        <f t="shared" si="165"/>
        <v>0.80643382402762198</v>
      </c>
      <c r="AU176" s="18">
        <f t="shared" si="166"/>
        <v>-0.28811009719602199</v>
      </c>
      <c r="AV176" s="23">
        <f t="shared" si="167"/>
        <v>4.8718259003885365</v>
      </c>
      <c r="AW176" s="9">
        <f t="shared" si="168"/>
        <v>6.8769175995085483</v>
      </c>
      <c r="AX176" s="8">
        <f t="shared" si="169"/>
        <v>0.86711572072529342</v>
      </c>
      <c r="AY176" s="8">
        <f t="shared" si="170"/>
        <v>7.283797610480712E-2</v>
      </c>
      <c r="AZ176" s="12" t="str">
        <f t="shared" si="171"/>
        <v>0.831127534250905-0.296932280790737i</v>
      </c>
      <c r="BA176" s="12">
        <f t="shared" si="172"/>
        <v>0.83112753425090502</v>
      </c>
      <c r="BB176" s="18">
        <f t="shared" si="173"/>
        <v>-0.29693228079073702</v>
      </c>
    </row>
    <row r="177" spans="1:54" ht="18.75" customHeight="1" x14ac:dyDescent="0.15">
      <c r="A177" s="8">
        <f>BFU725F_2V_5mA_S_N!B191*1000000</f>
        <v>21600000000</v>
      </c>
      <c r="B177" s="7">
        <f t="shared" si="192"/>
        <v>21.6</v>
      </c>
      <c r="C177" s="6" t="str">
        <f>COMPLEX(BFU725F_2V_5mA_S_N!C191*COS(BFU725F_2V_5mA_S_N!D191*PI()/180),BFU725F_2V_5mA_S_N!C191*SIN(BFU725F_2V_5mA_S_N!D191*PI()/180))</f>
        <v>0.851644686731285+0.283304480131133i</v>
      </c>
      <c r="D177" s="6" t="str">
        <f>COMPLEX(BFU725F_2V_5mA_S_N!E191*COS(BFU725F_2V_5mA_S_N!F191*PI()/180),BFU725F_2V_5mA_S_N!E191*SIN(BFU725F_2V_5mA_S_N!F191*PI()/180))</f>
        <v>-0.439299046613895-0.56491444665907i</v>
      </c>
      <c r="E177" s="6" t="str">
        <f>COMPLEX(BFU725F_2V_5mA_S_N!G191*COS(BFU725F_2V_5mA_S_N!H191*PI()/180),BFU725F_2V_5mA_S_N!G191*SIN(BFU725F_2V_5mA_S_N!H191*PI()/180))</f>
        <v>0.0229006643476764-0.157170380391584i</v>
      </c>
      <c r="F177" s="5" t="str">
        <f>COMPLEX(BFU725F_2V_5mA_S_N!I191*COS(BFU725F_2V_5mA_S_N!J191*PI()/180),BFU725F_2V_5mA_S_N!I191*SIN(BFU725F_2V_5mA_S_N!J191*PI()/180))</f>
        <v>0.732667026640759+0.367212254252755i</v>
      </c>
      <c r="G177" s="4" t="str">
        <f t="shared" si="193"/>
        <v>0.851644686731285-0.283304480131133i</v>
      </c>
      <c r="H177" s="4" t="str">
        <f t="shared" si="194"/>
        <v>0.732667026640759-0.367212254252755i</v>
      </c>
      <c r="I177" s="4">
        <f t="shared" si="188"/>
        <v>0.89753000000000005</v>
      </c>
      <c r="J177" s="4">
        <f t="shared" si="189"/>
        <v>0.81954000000000038</v>
      </c>
      <c r="K177" s="8">
        <f t="shared" si="195"/>
        <v>5.1429773653899229</v>
      </c>
      <c r="L177" s="8">
        <f t="shared" si="174"/>
        <v>7.1121461296431621</v>
      </c>
      <c r="M177" s="8">
        <f t="shared" si="196"/>
        <v>3.0454918357301568</v>
      </c>
      <c r="N177" s="8">
        <f t="shared" si="175"/>
        <v>4.8365743959442771</v>
      </c>
      <c r="O177" s="8">
        <f t="shared" si="190"/>
        <v>0.51211198440000039</v>
      </c>
      <c r="P177" s="8">
        <f t="shared" si="176"/>
        <v>-2.9063506072508849</v>
      </c>
      <c r="Q177" s="8">
        <f t="shared" si="197"/>
        <v>8.0211565357152121</v>
      </c>
      <c r="R177" s="8">
        <f t="shared" si="177"/>
        <v>9.0423699183365542</v>
      </c>
      <c r="S177" s="11">
        <f t="shared" si="143"/>
        <v>0.5424292259286323</v>
      </c>
      <c r="T177" s="23">
        <f t="shared" si="144"/>
        <v>2.7542287033381663</v>
      </c>
      <c r="U177" s="9">
        <f t="shared" si="145"/>
        <v>4.3999999999999995</v>
      </c>
      <c r="V177" s="8">
        <f t="shared" si="198"/>
        <v>0.53553195117539665</v>
      </c>
      <c r="W177" s="8">
        <f t="shared" si="178"/>
        <v>0.21173753857063754</v>
      </c>
      <c r="X177" s="12" t="str">
        <f t="shared" si="191"/>
        <v>0.728749684065336-0.242422754003514i</v>
      </c>
      <c r="Y177" s="12">
        <f t="shared" si="179"/>
        <v>0.72874968406533602</v>
      </c>
      <c r="Z177" s="18">
        <f t="shared" si="199"/>
        <v>-0.24242275400351401</v>
      </c>
      <c r="AA177" s="23">
        <f t="shared" si="146"/>
        <v>3.1206346227971795</v>
      </c>
      <c r="AB177" s="9">
        <f t="shared" si="147"/>
        <v>4.942429225928632</v>
      </c>
      <c r="AC177" s="8">
        <f t="shared" si="148"/>
        <v>0.60677588118464987</v>
      </c>
      <c r="AD177" s="8">
        <f t="shared" si="149"/>
        <v>0.17845789880826257</v>
      </c>
      <c r="AE177" s="12" t="str">
        <f t="shared" si="150"/>
        <v>0.756339992914823-0.251600828178157i</v>
      </c>
      <c r="AF177" s="12">
        <f t="shared" si="151"/>
        <v>0.75633999291482301</v>
      </c>
      <c r="AG177" s="18">
        <f t="shared" si="152"/>
        <v>-0.25160082817815699</v>
      </c>
      <c r="AH177" s="23">
        <f t="shared" si="153"/>
        <v>3.535784968473191</v>
      </c>
      <c r="AI177" s="9">
        <f t="shared" si="154"/>
        <v>5.4848584518572645</v>
      </c>
      <c r="AJ177" s="8">
        <f t="shared" si="155"/>
        <v>0.68749767250922367</v>
      </c>
      <c r="AK177" s="8">
        <f t="shared" si="156"/>
        <v>0.14526438208716905</v>
      </c>
      <c r="AL177" s="12" t="str">
        <f t="shared" si="157"/>
        <v>0.782486402453028-0.260298580981557i</v>
      </c>
      <c r="AM177" s="12">
        <f t="shared" si="158"/>
        <v>0.78248640245302803</v>
      </c>
      <c r="AN177" s="18">
        <f t="shared" si="159"/>
        <v>-0.260298580981557</v>
      </c>
      <c r="AO177" s="23">
        <f t="shared" si="160"/>
        <v>4.0061644038528952</v>
      </c>
      <c r="AP177" s="9">
        <f t="shared" si="161"/>
        <v>6.027287677785897</v>
      </c>
      <c r="AQ177" s="8">
        <f t="shared" si="162"/>
        <v>0.77895820246316827</v>
      </c>
      <c r="AR177" s="8">
        <f t="shared" si="163"/>
        <v>0.11122022485889685</v>
      </c>
      <c r="AS177" s="12" t="str">
        <f t="shared" si="164"/>
        <v>0.80711194726949-0.268490409429346i</v>
      </c>
      <c r="AT177" s="12">
        <f t="shared" si="165"/>
        <v>0.80711194726948998</v>
      </c>
      <c r="AU177" s="18">
        <f t="shared" si="166"/>
        <v>-0.26849040942934599</v>
      </c>
      <c r="AV177" s="23">
        <f t="shared" si="167"/>
        <v>4.5391202728112701</v>
      </c>
      <c r="AW177" s="9">
        <f t="shared" si="168"/>
        <v>6.5697169037145295</v>
      </c>
      <c r="AX177" s="8">
        <f t="shared" si="169"/>
        <v>0.88258608784818748</v>
      </c>
      <c r="AY177" s="8">
        <f t="shared" si="170"/>
        <v>7.3586302895662897E-2</v>
      </c>
      <c r="AZ177" s="12" t="str">
        <f t="shared" si="171"/>
        <v>0.830170575201012-0.276160994005819i</v>
      </c>
      <c r="BA177" s="12">
        <f t="shared" si="172"/>
        <v>0.83017057520101201</v>
      </c>
      <c r="BB177" s="18">
        <f t="shared" si="173"/>
        <v>-0.276160994005819</v>
      </c>
    </row>
    <row r="178" spans="1:54" ht="18.75" customHeight="1" x14ac:dyDescent="0.15">
      <c r="A178" s="8">
        <f>BFU725F_2V_5mA_S_N!B192*1000000</f>
        <v>21800000000</v>
      </c>
      <c r="B178" s="7">
        <f t="shared" si="192"/>
        <v>21.8</v>
      </c>
      <c r="C178" s="6" t="str">
        <f>COMPLEX(BFU725F_2V_5mA_S_N!C192*COS(BFU725F_2V_5mA_S_N!D192*PI()/180),BFU725F_2V_5mA_S_N!C192*SIN(BFU725F_2V_5mA_S_N!D192*PI()/180))</f>
        <v>0.845246321688907+0.279374845094136i</v>
      </c>
      <c r="D178" s="6" t="str">
        <f>COMPLEX(BFU725F_2V_5mA_S_N!E192*COS(BFU725F_2V_5mA_S_N!F192*PI()/180),BFU725F_2V_5mA_S_N!E192*SIN(BFU725F_2V_5mA_S_N!F192*PI()/180))</f>
        <v>-0.441057312514691-0.546413150626263i</v>
      </c>
      <c r="E178" s="6" t="str">
        <f>COMPLEX(BFU725F_2V_5mA_S_N!G192*COS(BFU725F_2V_5mA_S_N!H192*PI()/180),BFU725F_2V_5mA_S_N!G192*SIN(BFU725F_2V_5mA_S_N!H192*PI()/180))</f>
        <v>0.0191367475777294-0.155184517565852i</v>
      </c>
      <c r="F178" s="5" t="str">
        <f>COMPLEX(BFU725F_2V_5mA_S_N!I192*COS(BFU725F_2V_5mA_S_N!J192*PI()/180),BFU725F_2V_5mA_S_N!I192*SIN(BFU725F_2V_5mA_S_N!J192*PI()/180))</f>
        <v>0.734870286142134+0.357785324105639i</v>
      </c>
      <c r="G178" s="4" t="str">
        <f t="shared" si="193"/>
        <v>0.845246321688907-0.279374845094136i</v>
      </c>
      <c r="H178" s="4" t="str">
        <f t="shared" si="194"/>
        <v>0.734870286142134-0.357785324105639i</v>
      </c>
      <c r="I178" s="4">
        <f t="shared" si="188"/>
        <v>0.8902199999999999</v>
      </c>
      <c r="J178" s="4">
        <f t="shared" si="189"/>
        <v>0.81733999999999951</v>
      </c>
      <c r="K178" s="8">
        <f t="shared" si="195"/>
        <v>4.8190831467238127</v>
      </c>
      <c r="L178" s="8">
        <f t="shared" si="174"/>
        <v>6.8296441952632208</v>
      </c>
      <c r="M178" s="8">
        <f t="shared" si="196"/>
        <v>3.0124535637663588</v>
      </c>
      <c r="N178" s="8">
        <f t="shared" si="175"/>
        <v>4.7892036109148419</v>
      </c>
      <c r="O178" s="8">
        <f t="shared" si="190"/>
        <v>0.49309888410000091</v>
      </c>
      <c r="P178" s="8">
        <f t="shared" si="176"/>
        <v>-3.0706598029133305</v>
      </c>
      <c r="Q178" s="8">
        <f t="shared" si="197"/>
        <v>7.1584467769260689</v>
      </c>
      <c r="R178" s="8">
        <f t="shared" si="177"/>
        <v>8.5481880032647322</v>
      </c>
      <c r="S178" s="11">
        <f t="shared" si="143"/>
        <v>0.48592883905264406</v>
      </c>
      <c r="T178" s="23">
        <f t="shared" si="144"/>
        <v>2.7542287033381685</v>
      </c>
      <c r="U178" s="9">
        <f t="shared" si="145"/>
        <v>4.4000000000000021</v>
      </c>
      <c r="V178" s="8">
        <f t="shared" si="198"/>
        <v>0.57152545815910916</v>
      </c>
      <c r="W178" s="8">
        <f t="shared" si="178"/>
        <v>0.20566782940070588</v>
      </c>
      <c r="X178" s="12" t="str">
        <f t="shared" si="191"/>
        <v>0.731454207712544-0.241763732925604i</v>
      </c>
      <c r="Y178" s="12">
        <f t="shared" si="179"/>
        <v>0.73145420771254399</v>
      </c>
      <c r="Z178" s="18">
        <f t="shared" si="199"/>
        <v>-0.24176373292560399</v>
      </c>
      <c r="AA178" s="23">
        <f t="shared" si="146"/>
        <v>3.080299064154707</v>
      </c>
      <c r="AB178" s="9">
        <f t="shared" si="147"/>
        <v>4.8859288390526459</v>
      </c>
      <c r="AC178" s="8">
        <f t="shared" si="148"/>
        <v>0.63918778123776632</v>
      </c>
      <c r="AD178" s="8">
        <f t="shared" si="149"/>
        <v>0.17455886143820773</v>
      </c>
      <c r="AE178" s="12" t="str">
        <f t="shared" si="150"/>
        <v>0.756619370784061-0.250081442632788i</v>
      </c>
      <c r="AF178" s="12">
        <f t="shared" si="151"/>
        <v>0.75661937078406105</v>
      </c>
      <c r="AG178" s="18">
        <f t="shared" si="152"/>
        <v>-0.25008144263278798</v>
      </c>
      <c r="AH178" s="23">
        <f t="shared" si="153"/>
        <v>3.4449725664148616</v>
      </c>
      <c r="AI178" s="9">
        <f t="shared" si="154"/>
        <v>5.3718576781052896</v>
      </c>
      <c r="AJ178" s="8">
        <f t="shared" si="155"/>
        <v>0.7148605785639699</v>
      </c>
      <c r="AK178" s="8">
        <f t="shared" si="156"/>
        <v>0.14315507912727737</v>
      </c>
      <c r="AL178" s="12" t="str">
        <f t="shared" si="157"/>
        <v>0.780633503649583-0.258018708347202i</v>
      </c>
      <c r="AM178" s="12">
        <f t="shared" si="158"/>
        <v>0.78063350364958295</v>
      </c>
      <c r="AN178" s="18">
        <f t="shared" si="159"/>
        <v>-0.25801870834720197</v>
      </c>
      <c r="AO178" s="23">
        <f t="shared" si="160"/>
        <v>3.8528193971346596</v>
      </c>
      <c r="AP178" s="9">
        <f t="shared" si="161"/>
        <v>5.8577865171579333</v>
      </c>
      <c r="AQ178" s="8">
        <f t="shared" si="162"/>
        <v>0.79949220211191951</v>
      </c>
      <c r="AR178" s="8">
        <f t="shared" si="163"/>
        <v>0.11047244629951829</v>
      </c>
      <c r="AS178" s="12" t="str">
        <f t="shared" si="164"/>
        <v>0.80343413370592-0.265554881326115i</v>
      </c>
      <c r="AT178" s="12">
        <f t="shared" si="165"/>
        <v>0.80343413370591998</v>
      </c>
      <c r="AU178" s="18">
        <f t="shared" si="166"/>
        <v>-0.26555488132611499</v>
      </c>
      <c r="AV178" s="23">
        <f t="shared" si="167"/>
        <v>4.3089508031656898</v>
      </c>
      <c r="AW178" s="9">
        <f t="shared" si="168"/>
        <v>6.343715356210577</v>
      </c>
      <c r="AX178" s="8">
        <f t="shared" si="169"/>
        <v>0.89414327829040896</v>
      </c>
      <c r="AY178" s="8">
        <f t="shared" si="170"/>
        <v>7.3696598956533854E-2</v>
      </c>
      <c r="AZ178" s="12" t="str">
        <f t="shared" si="171"/>
        <v>0.824979298914544-0.272676092076443i</v>
      </c>
      <c r="BA178" s="12">
        <f t="shared" si="172"/>
        <v>0.82497929891454402</v>
      </c>
      <c r="BB178" s="18">
        <f t="shared" si="173"/>
        <v>-0.272676092076443</v>
      </c>
    </row>
    <row r="179" spans="1:54" ht="18.75" customHeight="1" x14ac:dyDescent="0.15">
      <c r="A179" s="8">
        <f>BFU725F_2V_5mA_S_N!B193*1000000</f>
        <v>22000000000</v>
      </c>
      <c r="B179" s="7">
        <f t="shared" si="192"/>
        <v>22</v>
      </c>
      <c r="C179" s="6" t="str">
        <f>COMPLEX(BFU725F_2V_5mA_S_N!C193*COS(BFU725F_2V_5mA_S_N!D193*PI()/180),BFU725F_2V_5mA_S_N!C193*SIN(BFU725F_2V_5mA_S_N!D193*PI()/180))</f>
        <v>0.86128137174922+0.266940608896025i</v>
      </c>
      <c r="D179" s="6" t="str">
        <f>COMPLEX(BFU725F_2V_5mA_S_N!E193*COS(BFU725F_2V_5mA_S_N!F193*PI()/180),BFU725F_2V_5mA_S_N!E193*SIN(BFU725F_2V_5mA_S_N!F193*PI()/180))</f>
        <v>-0.44715978969406-0.51258889071142i</v>
      </c>
      <c r="E179" s="6" t="str">
        <f>COMPLEX(BFU725F_2V_5mA_S_N!G193*COS(BFU725F_2V_5mA_S_N!H193*PI()/180),BFU725F_2V_5mA_S_N!G193*SIN(BFU725F_2V_5mA_S_N!H193*PI()/180))</f>
        <v>0.00676407988644304-0.152480045000288i</v>
      </c>
      <c r="F179" s="5" t="str">
        <f>COMPLEX(BFU725F_2V_5mA_S_N!I193*COS(BFU725F_2V_5mA_S_N!J193*PI()/180),BFU725F_2V_5mA_S_N!I193*SIN(BFU725F_2V_5mA_S_N!J193*PI()/180))</f>
        <v>0.751485355107443+0.346280472968142i</v>
      </c>
      <c r="G179" s="4" t="str">
        <f t="shared" si="193"/>
        <v>0.86128137174922-0.266940608896025i</v>
      </c>
      <c r="H179" s="4" t="str">
        <f t="shared" si="194"/>
        <v>0.751485355107443-0.346280472968142i</v>
      </c>
      <c r="I179" s="4">
        <f t="shared" si="188"/>
        <v>0.90169999999999939</v>
      </c>
      <c r="J179" s="4">
        <f t="shared" si="189"/>
        <v>0.82742999999999989</v>
      </c>
      <c r="K179" s="8">
        <f t="shared" si="195"/>
        <v>5.3493926379839403</v>
      </c>
      <c r="L179" s="8">
        <f t="shared" si="174"/>
        <v>7.2830447567622354</v>
      </c>
      <c r="M179" s="8">
        <f t="shared" si="196"/>
        <v>3.1709832696953488</v>
      </c>
      <c r="N179" s="8">
        <f t="shared" si="175"/>
        <v>5.0119395066847687</v>
      </c>
      <c r="O179" s="8">
        <f t="shared" si="190"/>
        <v>0.46269924840000004</v>
      </c>
      <c r="P179" s="8">
        <f t="shared" si="176"/>
        <v>-3.3470120595935882</v>
      </c>
      <c r="Q179" s="8">
        <f t="shared" si="197"/>
        <v>7.8486908007564873</v>
      </c>
      <c r="R179" s="8">
        <f t="shared" si="177"/>
        <v>8.9479722038534142</v>
      </c>
      <c r="S179" s="11">
        <f t="shared" si="143"/>
        <v>0.57660895135244705</v>
      </c>
      <c r="T179" s="23">
        <f t="shared" si="144"/>
        <v>2.7542287033381676</v>
      </c>
      <c r="U179" s="9">
        <f t="shared" si="145"/>
        <v>4.4000000000000012</v>
      </c>
      <c r="V179" s="8">
        <f t="shared" si="198"/>
        <v>0.51486755408108753</v>
      </c>
      <c r="W179" s="8">
        <f t="shared" si="178"/>
        <v>0.21501600652213465</v>
      </c>
      <c r="X179" s="12" t="str">
        <f t="shared" si="191"/>
        <v>0.732294352627588-0.226963111932307i</v>
      </c>
      <c r="Y179" s="12">
        <f t="shared" si="179"/>
        <v>0.73229435262758802</v>
      </c>
      <c r="Z179" s="18">
        <f t="shared" si="199"/>
        <v>-0.226963111932307</v>
      </c>
      <c r="AA179" s="23">
        <f t="shared" si="146"/>
        <v>3.1452914554714448</v>
      </c>
      <c r="AB179" s="9">
        <f t="shared" si="147"/>
        <v>4.9766089513524481</v>
      </c>
      <c r="AC179" s="8">
        <f t="shared" si="148"/>
        <v>0.58797169479352906</v>
      </c>
      <c r="AD179" s="8">
        <f t="shared" si="149"/>
        <v>0.18044324187337962</v>
      </c>
      <c r="AE179" s="12" t="str">
        <f t="shared" si="150"/>
        <v>0.761523034635294-0.236022082006765i</v>
      </c>
      <c r="AF179" s="12">
        <f t="shared" si="151"/>
        <v>0.76152303463529403</v>
      </c>
      <c r="AG179" s="18">
        <f t="shared" si="152"/>
        <v>-0.236022082006765</v>
      </c>
      <c r="AH179" s="23">
        <f t="shared" si="153"/>
        <v>3.5918797621531504</v>
      </c>
      <c r="AI179" s="9">
        <f t="shared" si="154"/>
        <v>5.5532179027048949</v>
      </c>
      <c r="AJ179" s="8">
        <f t="shared" si="155"/>
        <v>0.67145562220440136</v>
      </c>
      <c r="AK179" s="8">
        <f t="shared" si="156"/>
        <v>0.14620558579055232</v>
      </c>
      <c r="AL179" s="12" t="str">
        <f t="shared" si="157"/>
        <v>0.789103173093402-0.244570111947889i</v>
      </c>
      <c r="AM179" s="12">
        <f t="shared" si="158"/>
        <v>0.78910317309340205</v>
      </c>
      <c r="AN179" s="18">
        <f t="shared" si="159"/>
        <v>-0.244570111947889</v>
      </c>
      <c r="AO179" s="23">
        <f t="shared" si="160"/>
        <v>4.1018774916143874</v>
      </c>
      <c r="AP179" s="9">
        <f t="shared" si="161"/>
        <v>6.1298268540573417</v>
      </c>
      <c r="AQ179" s="8">
        <f t="shared" si="162"/>
        <v>0.76679312385644738</v>
      </c>
      <c r="AR179" s="8">
        <f t="shared" si="163"/>
        <v>0.11139690423660022</v>
      </c>
      <c r="AS179" s="12" t="str">
        <f t="shared" si="164"/>
        <v>0.814948539179655-0.252580476489029i</v>
      </c>
      <c r="AT179" s="12">
        <f t="shared" si="165"/>
        <v>0.81494853917965504</v>
      </c>
      <c r="AU179" s="18">
        <f t="shared" si="166"/>
        <v>-0.25258047648902898</v>
      </c>
      <c r="AV179" s="23">
        <f t="shared" si="167"/>
        <v>4.6842879133923914</v>
      </c>
      <c r="AW179" s="9">
        <f t="shared" si="168"/>
        <v>6.7064358054097886</v>
      </c>
      <c r="AX179" s="8">
        <f t="shared" si="169"/>
        <v>0.87566724493750914</v>
      </c>
      <c r="AY179" s="8">
        <f t="shared" si="170"/>
        <v>7.3328408587875829E-2</v>
      </c>
      <c r="AZ179" s="12" t="str">
        <f t="shared" si="171"/>
        <v>0.839011890911175-0.260038533720948i</v>
      </c>
      <c r="BA179" s="12">
        <f t="shared" si="172"/>
        <v>0.83901189091117501</v>
      </c>
      <c r="BB179" s="18">
        <f t="shared" si="173"/>
        <v>-0.26003853372094798</v>
      </c>
    </row>
    <row r="180" spans="1:54" ht="18.75" customHeight="1" x14ac:dyDescent="0.15">
      <c r="A180" s="8">
        <f>BFU725F_2V_5mA_S_N!B194*1000000</f>
        <v>22200000000</v>
      </c>
      <c r="B180" s="7">
        <f t="shared" si="192"/>
        <v>22.2</v>
      </c>
      <c r="C180" s="6" t="str">
        <f>COMPLEX(BFU725F_2V_5mA_S_N!C194*COS(BFU725F_2V_5mA_S_N!D194*PI()/180),BFU725F_2V_5mA_S_N!C194*SIN(BFU725F_2V_5mA_S_N!D194*PI()/180))</f>
        <v>0.868688103546917+0.247616241099127i</v>
      </c>
      <c r="D180" s="6" t="str">
        <f>COMPLEX(BFU725F_2V_5mA_S_N!E194*COS(BFU725F_2V_5mA_S_N!F194*PI()/180),BFU725F_2V_5mA_S_N!E194*SIN(BFU725F_2V_5mA_S_N!F194*PI()/180))</f>
        <v>-0.448221001369981-0.494665780937889i</v>
      </c>
      <c r="E180" s="6" t="str">
        <f>COMPLEX(BFU725F_2V_5mA_S_N!G194*COS(BFU725F_2V_5mA_S_N!H194*PI()/180),BFU725F_2V_5mA_S_N!G194*SIN(BFU725F_2V_5mA_S_N!H194*PI()/180))</f>
        <v>0.00814052383566922-0.146984747411699i</v>
      </c>
      <c r="F180" s="5" t="str">
        <f>COMPLEX(BFU725F_2V_5mA_S_N!I194*COS(BFU725F_2V_5mA_S_N!J194*PI()/180),BFU725F_2V_5mA_S_N!I194*SIN(BFU725F_2V_5mA_S_N!J194*PI()/180))</f>
        <v>0.755369521684803+0.335364796318384i</v>
      </c>
      <c r="G180" s="4" t="str">
        <f t="shared" si="193"/>
        <v>0.868688103546917-0.247616241099127i</v>
      </c>
      <c r="H180" s="4" t="str">
        <f t="shared" si="194"/>
        <v>0.755369521684803-0.335364796318384i</v>
      </c>
      <c r="I180" s="4">
        <f t="shared" si="188"/>
        <v>0.90329000000000015</v>
      </c>
      <c r="J180" s="4">
        <f t="shared" si="189"/>
        <v>0.82646999999999948</v>
      </c>
      <c r="K180" s="8">
        <f t="shared" si="195"/>
        <v>5.4327991675347977</v>
      </c>
      <c r="L180" s="8">
        <f t="shared" si="174"/>
        <v>7.3502365091195969</v>
      </c>
      <c r="M180" s="8">
        <f t="shared" si="196"/>
        <v>3.1550982659756217</v>
      </c>
      <c r="N180" s="8">
        <f t="shared" si="175"/>
        <v>4.9901288995301645</v>
      </c>
      <c r="O180" s="8">
        <f t="shared" si="190"/>
        <v>0.44559630090000008</v>
      </c>
      <c r="P180" s="8">
        <f t="shared" si="176"/>
        <v>-3.5105842309776132</v>
      </c>
      <c r="Q180" s="8">
        <f t="shared" si="197"/>
        <v>7.6379729814431485</v>
      </c>
      <c r="R180" s="8">
        <f t="shared" si="177"/>
        <v>8.8297811776721478</v>
      </c>
      <c r="S180" s="11">
        <f t="shared" si="143"/>
        <v>0.59004730182391929</v>
      </c>
      <c r="T180" s="23">
        <f t="shared" si="144"/>
        <v>2.7542287033381685</v>
      </c>
      <c r="U180" s="9">
        <f t="shared" si="145"/>
        <v>4.4000000000000021</v>
      </c>
      <c r="V180" s="8">
        <f t="shared" si="198"/>
        <v>0.50696309920617499</v>
      </c>
      <c r="W180" s="8">
        <f t="shared" si="178"/>
        <v>0.21623296328706218</v>
      </c>
      <c r="X180" s="12" t="str">
        <f t="shared" si="191"/>
        <v>0.736793967821077-0.210020319181812i</v>
      </c>
      <c r="Y180" s="12">
        <f t="shared" si="179"/>
        <v>0.73679396782107698</v>
      </c>
      <c r="Z180" s="18">
        <f t="shared" si="199"/>
        <v>-0.21002031918181199</v>
      </c>
      <c r="AA180" s="23">
        <f t="shared" si="146"/>
        <v>3.155038986759866</v>
      </c>
      <c r="AB180" s="9">
        <f t="shared" si="147"/>
        <v>4.9900473018239211</v>
      </c>
      <c r="AC180" s="8">
        <f t="shared" si="148"/>
        <v>0.58073911614728535</v>
      </c>
      <c r="AD180" s="8">
        <f t="shared" si="149"/>
        <v>0.18115535956522444</v>
      </c>
      <c r="AE180" s="12" t="str">
        <f t="shared" si="150"/>
        <v>0.766792080474012-0.21857116713847i</v>
      </c>
      <c r="AF180" s="12">
        <f t="shared" si="151"/>
        <v>0.76679208047401204</v>
      </c>
      <c r="AG180" s="18">
        <f t="shared" si="152"/>
        <v>-0.21857116713847</v>
      </c>
      <c r="AH180" s="23">
        <f t="shared" si="153"/>
        <v>3.6141773542298767</v>
      </c>
      <c r="AI180" s="9">
        <f t="shared" si="154"/>
        <v>5.58009460364784</v>
      </c>
      <c r="AJ180" s="8">
        <f t="shared" si="155"/>
        <v>0.66525141879482652</v>
      </c>
      <c r="AK180" s="8">
        <f t="shared" si="156"/>
        <v>0.14651442470040185</v>
      </c>
      <c r="AL180" s="12" t="str">
        <f t="shared" si="157"/>
        <v>0.795049824448602-0.226625929620378i</v>
      </c>
      <c r="AM180" s="12">
        <f t="shared" si="158"/>
        <v>0.79504982444860195</v>
      </c>
      <c r="AN180" s="18">
        <f t="shared" si="159"/>
        <v>-0.226625929620378</v>
      </c>
      <c r="AO180" s="23">
        <f t="shared" si="160"/>
        <v>4.1401320245626021</v>
      </c>
      <c r="AP180" s="9">
        <f t="shared" si="161"/>
        <v>6.170141905471759</v>
      </c>
      <c r="AQ180" s="8">
        <f t="shared" si="162"/>
        <v>0.76206240961438665</v>
      </c>
      <c r="AR180" s="8">
        <f t="shared" si="163"/>
        <v>0.11141633454803385</v>
      </c>
      <c r="AS180" s="12" t="str">
        <f t="shared" si="164"/>
        <v>0.821476987156972-0.234158891872357i</v>
      </c>
      <c r="AT180" s="12">
        <f t="shared" si="165"/>
        <v>0.82147698715697204</v>
      </c>
      <c r="AU180" s="18">
        <f t="shared" si="166"/>
        <v>-0.234158891872357</v>
      </c>
      <c r="AV180" s="23">
        <f t="shared" si="167"/>
        <v>4.7426264681638033</v>
      </c>
      <c r="AW180" s="9">
        <f t="shared" si="168"/>
        <v>6.760189207295678</v>
      </c>
      <c r="AX180" s="8">
        <f t="shared" si="169"/>
        <v>0.87296186034350154</v>
      </c>
      <c r="AY180" s="8">
        <f t="shared" si="170"/>
        <v>7.3192741090065266E-2</v>
      </c>
      <c r="AZ180" s="12" t="str">
        <f t="shared" si="171"/>
        <v>0.846026066321785-0.241156513550858i</v>
      </c>
      <c r="BA180" s="12">
        <f t="shared" si="172"/>
        <v>0.84602606632178501</v>
      </c>
      <c r="BB180" s="18">
        <f t="shared" si="173"/>
        <v>-0.24115651355085799</v>
      </c>
    </row>
    <row r="181" spans="1:54" ht="18.75" customHeight="1" x14ac:dyDescent="0.15">
      <c r="A181" s="8">
        <f>BFU725F_2V_5mA_S_N!B195*1000000</f>
        <v>22400000000</v>
      </c>
      <c r="B181" s="7">
        <f t="shared" si="192"/>
        <v>22.4</v>
      </c>
      <c r="C181" s="6" t="str">
        <f>COMPLEX(BFU725F_2V_5mA_S_N!C195*COS(BFU725F_2V_5mA_S_N!D195*PI()/180),BFU725F_2V_5mA_S_N!C195*SIN(BFU725F_2V_5mA_S_N!D195*PI()/180))</f>
        <v>0.873493794222702+0.232745252055609i</v>
      </c>
      <c r="D181" s="6" t="str">
        <f>COMPLEX(BFU725F_2V_5mA_S_N!E195*COS(BFU725F_2V_5mA_S_N!F195*PI()/180),BFU725F_2V_5mA_S_N!E195*SIN(BFU725F_2V_5mA_S_N!F195*PI()/180))</f>
        <v>-0.443739749980503-0.46095277761094i</v>
      </c>
      <c r="E181" s="6" t="str">
        <f>COMPLEX(BFU725F_2V_5mA_S_N!G195*COS(BFU725F_2V_5mA_S_N!H195*PI()/180),BFU725F_2V_5mA_S_N!G195*SIN(BFU725F_2V_5mA_S_N!H195*PI()/180))</f>
        <v>0.00629206935402829-0.142401058504648i</v>
      </c>
      <c r="F181" s="5" t="str">
        <f>COMPLEX(BFU725F_2V_5mA_S_N!I195*COS(BFU725F_2V_5mA_S_N!J195*PI()/180),BFU725F_2V_5mA_S_N!I195*SIN(BFU725F_2V_5mA_S_N!J195*PI()/180))</f>
        <v>0.765050370414264+0.327268976270281i</v>
      </c>
      <c r="G181" s="4" t="str">
        <f t="shared" si="193"/>
        <v>0.873493794222702-0.232745252055609i</v>
      </c>
      <c r="H181" s="4" t="str">
        <f t="shared" si="194"/>
        <v>0.765050370414264-0.327268976270281i</v>
      </c>
      <c r="I181" s="4">
        <f t="shared" si="188"/>
        <v>0.90397000000000061</v>
      </c>
      <c r="J181" s="4">
        <f t="shared" si="189"/>
        <v>0.83211000000000024</v>
      </c>
      <c r="K181" s="8">
        <f t="shared" si="195"/>
        <v>5.4693154174005949</v>
      </c>
      <c r="L181" s="8">
        <f t="shared" si="174"/>
        <v>7.3793297001690226</v>
      </c>
      <c r="M181" s="8">
        <f t="shared" si="196"/>
        <v>3.2510498268156209</v>
      </c>
      <c r="N181" s="8">
        <f t="shared" si="175"/>
        <v>5.1202362570813733</v>
      </c>
      <c r="O181" s="8">
        <f t="shared" si="190"/>
        <v>0.40938242890000004</v>
      </c>
      <c r="P181" s="8">
        <f t="shared" si="176"/>
        <v>-3.8787080162352372</v>
      </c>
      <c r="Q181" s="8">
        <f t="shared" si="197"/>
        <v>7.2792359034303979</v>
      </c>
      <c r="R181" s="8">
        <f t="shared" si="177"/>
        <v>8.6208579410151582</v>
      </c>
      <c r="S181" s="11">
        <f t="shared" si="143"/>
        <v>0.59586594003380444</v>
      </c>
      <c r="T181" s="23">
        <f t="shared" si="144"/>
        <v>2.7542287033381672</v>
      </c>
      <c r="U181" s="9">
        <f t="shared" si="145"/>
        <v>4.4000000000000004</v>
      </c>
      <c r="V181" s="8">
        <f t="shared" si="198"/>
        <v>0.50357832619702358</v>
      </c>
      <c r="W181" s="8">
        <f t="shared" si="178"/>
        <v>0.21674800344704795</v>
      </c>
      <c r="X181" s="12" t="str">
        <f t="shared" si="191"/>
        <v>0.740098565245201-0.197201661022988i</v>
      </c>
      <c r="Y181" s="12">
        <f t="shared" si="179"/>
        <v>0.74009856524520101</v>
      </c>
      <c r="Z181" s="18">
        <f t="shared" si="199"/>
        <v>-0.197201661022988</v>
      </c>
      <c r="AA181" s="23">
        <f t="shared" si="146"/>
        <v>3.1592689124492717</v>
      </c>
      <c r="AB181" s="9">
        <f t="shared" si="147"/>
        <v>4.9958659400338048</v>
      </c>
      <c r="AC181" s="8">
        <f t="shared" si="148"/>
        <v>0.57763516479559329</v>
      </c>
      <c r="AD181" s="8">
        <f t="shared" si="149"/>
        <v>0.1814523942290471</v>
      </c>
      <c r="AE181" s="12" t="str">
        <f t="shared" si="150"/>
        <v>0.770486873794103-0.205298724310143i</v>
      </c>
      <c r="AF181" s="12">
        <f t="shared" si="151"/>
        <v>0.77048687379410297</v>
      </c>
      <c r="AG181" s="18">
        <f t="shared" si="152"/>
        <v>-0.20529872431014301</v>
      </c>
      <c r="AH181" s="23">
        <f t="shared" si="153"/>
        <v>3.6238748253081914</v>
      </c>
      <c r="AI181" s="9">
        <f t="shared" si="154"/>
        <v>5.5917318800676092</v>
      </c>
      <c r="AJ181" s="8">
        <f t="shared" si="155"/>
        <v>0.66258289177816565</v>
      </c>
      <c r="AK181" s="8">
        <f t="shared" si="156"/>
        <v>0.14663805783907835</v>
      </c>
      <c r="AL181" s="12" t="str">
        <f t="shared" si="157"/>
        <v>0.799090858250827-0.212920348660775i</v>
      </c>
      <c r="AM181" s="12">
        <f t="shared" si="158"/>
        <v>0.79909085825082704</v>
      </c>
      <c r="AN181" s="18">
        <f t="shared" si="159"/>
        <v>-0.212920348660775</v>
      </c>
      <c r="AO181" s="23">
        <f t="shared" si="160"/>
        <v>4.1568062464557105</v>
      </c>
      <c r="AP181" s="9">
        <f t="shared" si="161"/>
        <v>6.1875978201014137</v>
      </c>
      <c r="AQ181" s="8">
        <f t="shared" si="162"/>
        <v>0.76002313438183799</v>
      </c>
      <c r="AR181" s="8">
        <f t="shared" si="163"/>
        <v>0.11141653433229234</v>
      </c>
      <c r="AS181" s="12" t="str">
        <f t="shared" si="164"/>
        <v>0.825818414852986-0.220041992728935i</v>
      </c>
      <c r="AT181" s="12">
        <f t="shared" si="165"/>
        <v>0.82581841485298602</v>
      </c>
      <c r="AU181" s="18">
        <f t="shared" si="166"/>
        <v>-0.22004199272893499</v>
      </c>
      <c r="AV181" s="23">
        <f t="shared" si="167"/>
        <v>4.7681112078985031</v>
      </c>
      <c r="AW181" s="9">
        <f t="shared" si="168"/>
        <v>6.7834637601352181</v>
      </c>
      <c r="AX181" s="8">
        <f t="shared" si="169"/>
        <v>0.87179305708513088</v>
      </c>
      <c r="AY181" s="8">
        <f t="shared" si="170"/>
        <v>7.3128412020267028E-2</v>
      </c>
      <c r="AZ181" s="12" t="str">
        <f t="shared" si="171"/>
        <v>0.85062192079393-0.226650967263465i</v>
      </c>
      <c r="BA181" s="12">
        <f t="shared" si="172"/>
        <v>0.85062192079392995</v>
      </c>
      <c r="BB181" s="18">
        <f t="shared" si="173"/>
        <v>-0.22665096726346501</v>
      </c>
    </row>
    <row r="182" spans="1:54" ht="18.75" customHeight="1" x14ac:dyDescent="0.15">
      <c r="A182" s="8">
        <f>BFU725F_2V_5mA_S_N!B196*1000000</f>
        <v>22600000000</v>
      </c>
      <c r="B182" s="7">
        <f t="shared" si="192"/>
        <v>22.6</v>
      </c>
      <c r="C182" s="6" t="str">
        <f>COMPLEX(BFU725F_2V_5mA_S_N!C196*COS(BFU725F_2V_5mA_S_N!D196*PI()/180),BFU725F_2V_5mA_S_N!C196*SIN(BFU725F_2V_5mA_S_N!D196*PI()/180))</f>
        <v>0.877394687984736+0.223971298152614i</v>
      </c>
      <c r="D182" s="6" t="str">
        <f>COMPLEX(BFU725F_2V_5mA_S_N!E196*COS(BFU725F_2V_5mA_S_N!F196*PI()/180),BFU725F_2V_5mA_S_N!E196*SIN(BFU725F_2V_5mA_S_N!F196*PI()/180))</f>
        <v>-0.448399581392417-0.464655838559148i</v>
      </c>
      <c r="E182" s="6" t="str">
        <f>COMPLEX(BFU725F_2V_5mA_S_N!G196*COS(BFU725F_2V_5mA_S_N!H196*PI()/180),BFU725F_2V_5mA_S_N!G196*SIN(BFU725F_2V_5mA_S_N!H196*PI()/180))</f>
        <v>0.00114517501419495-0.14263540294817i</v>
      </c>
      <c r="F182" s="5" t="str">
        <f>COMPLEX(BFU725F_2V_5mA_S_N!I196*COS(BFU725F_2V_5mA_S_N!J196*PI()/180),BFU725F_2V_5mA_S_N!I196*SIN(BFU725F_2V_5mA_S_N!J196*PI()/180))</f>
        <v>0.781598121521611+0.329517138907657i</v>
      </c>
      <c r="G182" s="4" t="str">
        <f t="shared" si="193"/>
        <v>0.877394687984736-0.223971298152614i</v>
      </c>
      <c r="H182" s="4" t="str">
        <f t="shared" si="194"/>
        <v>0.781598121521611-0.329517138907657i</v>
      </c>
      <c r="I182" s="4">
        <f t="shared" si="188"/>
        <v>0.90552999999999961</v>
      </c>
      <c r="J182" s="4">
        <f t="shared" si="189"/>
        <v>0.84821999999999942</v>
      </c>
      <c r="K182" s="8">
        <f t="shared" si="195"/>
        <v>5.5550796981701209</v>
      </c>
      <c r="L182" s="8">
        <f t="shared" si="174"/>
        <v>7.4469029410086653</v>
      </c>
      <c r="M182" s="8">
        <f t="shared" si="196"/>
        <v>3.564772230111755</v>
      </c>
      <c r="N182" s="8">
        <f t="shared" si="175"/>
        <v>5.5203178597869904</v>
      </c>
      <c r="O182" s="8">
        <f t="shared" si="190"/>
        <v>0.41696723289999976</v>
      </c>
      <c r="P182" s="8">
        <f t="shared" si="176"/>
        <v>-3.7989807243596312</v>
      </c>
      <c r="Q182" s="8">
        <f t="shared" si="197"/>
        <v>8.2570327594146278</v>
      </c>
      <c r="R182" s="8">
        <f t="shared" si="177"/>
        <v>9.1682400764360246</v>
      </c>
      <c r="S182" s="11">
        <f t="shared" si="143"/>
        <v>0.60938058820173302</v>
      </c>
      <c r="T182" s="23">
        <f t="shared" si="144"/>
        <v>2.7542287033381658</v>
      </c>
      <c r="U182" s="9">
        <f t="shared" si="145"/>
        <v>4.3999999999999986</v>
      </c>
      <c r="V182" s="8">
        <f t="shared" si="198"/>
        <v>0.49580363432867158</v>
      </c>
      <c r="W182" s="8">
        <f t="shared" si="178"/>
        <v>0.21791750458197184</v>
      </c>
      <c r="X182" s="12" t="str">
        <f t="shared" si="191"/>
        <v>0.74162995392697-0.189314826958215i</v>
      </c>
      <c r="Y182" s="12">
        <f t="shared" si="179"/>
        <v>0.74162995392696995</v>
      </c>
      <c r="Z182" s="18">
        <f t="shared" si="199"/>
        <v>-0.189314826958215</v>
      </c>
      <c r="AA182" s="23">
        <f t="shared" si="146"/>
        <v>3.1691154362356175</v>
      </c>
      <c r="AB182" s="9">
        <f t="shared" si="147"/>
        <v>5.0093805882017319</v>
      </c>
      <c r="AC182" s="8">
        <f t="shared" si="148"/>
        <v>0.57048964343023645</v>
      </c>
      <c r="AD182" s="8">
        <f t="shared" si="149"/>
        <v>0.18211685076582756</v>
      </c>
      <c r="AE182" s="12" t="str">
        <f t="shared" si="150"/>
        <v>0.772674128808463-0.197239429470061i</v>
      </c>
      <c r="AF182" s="12">
        <f t="shared" si="151"/>
        <v>0.77267412880846298</v>
      </c>
      <c r="AG182" s="18">
        <f t="shared" si="152"/>
        <v>-0.19723942947006101</v>
      </c>
      <c r="AH182" s="23">
        <f t="shared" si="153"/>
        <v>3.6464991581905486</v>
      </c>
      <c r="AI182" s="9">
        <f t="shared" si="154"/>
        <v>5.6187611764034653</v>
      </c>
      <c r="AJ182" s="8">
        <f t="shared" si="155"/>
        <v>0.65642607420947152</v>
      </c>
      <c r="AK182" s="8">
        <f t="shared" si="156"/>
        <v>0.14690252078532368</v>
      </c>
      <c r="AL182" s="12" t="str">
        <f t="shared" si="157"/>
        <v>0.801844709056053-0.204685762135835i</v>
      </c>
      <c r="AM182" s="12">
        <f t="shared" si="158"/>
        <v>0.80184470905605298</v>
      </c>
      <c r="AN182" s="18">
        <f t="shared" si="159"/>
        <v>-0.204685762135835</v>
      </c>
      <c r="AO182" s="23">
        <f t="shared" si="160"/>
        <v>4.1957941823914613</v>
      </c>
      <c r="AP182" s="9">
        <f t="shared" si="161"/>
        <v>6.2281417646051986</v>
      </c>
      <c r="AQ182" s="8">
        <f t="shared" si="162"/>
        <v>0.75530764820054386</v>
      </c>
      <c r="AR182" s="8">
        <f t="shared" si="163"/>
        <v>0.11139857621193949</v>
      </c>
      <c r="AS182" s="12" t="str">
        <f t="shared" si="164"/>
        <v>0.829045983849221-0.21162939299007i</v>
      </c>
      <c r="AT182" s="12">
        <f t="shared" si="165"/>
        <v>0.82904598384922101</v>
      </c>
      <c r="AU182" s="18">
        <f t="shared" si="166"/>
        <v>-0.21162939299007</v>
      </c>
      <c r="AV182" s="23">
        <f t="shared" si="167"/>
        <v>4.8278329590306983</v>
      </c>
      <c r="AW182" s="9">
        <f t="shared" si="168"/>
        <v>6.837522352806932</v>
      </c>
      <c r="AX182" s="8">
        <f t="shared" si="169"/>
        <v>0.8690843734647079</v>
      </c>
      <c r="AY182" s="8">
        <f t="shared" si="170"/>
        <v>7.2966523487815904E-2</v>
      </c>
      <c r="AZ182" s="12" t="str">
        <f t="shared" si="171"/>
        <v>0.85423064300157-0.218058245228552i</v>
      </c>
      <c r="BA182" s="12">
        <f t="shared" si="172"/>
        <v>0.85423064300157003</v>
      </c>
      <c r="BB182" s="18">
        <f t="shared" si="173"/>
        <v>-0.21805824522855199</v>
      </c>
    </row>
    <row r="183" spans="1:54" ht="18.75" customHeight="1" x14ac:dyDescent="0.15">
      <c r="A183" s="8">
        <f>BFU725F_2V_5mA_S_N!B197*1000000</f>
        <v>22800000000</v>
      </c>
      <c r="B183" s="7">
        <f t="shared" si="192"/>
        <v>22.8</v>
      </c>
      <c r="C183" s="6" t="str">
        <f>COMPLEX(BFU725F_2V_5mA_S_N!C197*COS(BFU725F_2V_5mA_S_N!D197*PI()/180),BFU725F_2V_5mA_S_N!C197*SIN(BFU725F_2V_5mA_S_N!D197*PI()/180))</f>
        <v>0.891549185260338+0.218820498038067i</v>
      </c>
      <c r="D183" s="6" t="str">
        <f>COMPLEX(BFU725F_2V_5mA_S_N!E197*COS(BFU725F_2V_5mA_S_N!F197*PI()/180),BFU725F_2V_5mA_S_N!E197*SIN(BFU725F_2V_5mA_S_N!F197*PI()/180))</f>
        <v>-0.461006849640277-0.428094217415684i</v>
      </c>
      <c r="E183" s="6" t="str">
        <f>COMPLEX(BFU725F_2V_5mA_S_N!G197*COS(BFU725F_2V_5mA_S_N!H197*PI()/180),BFU725F_2V_5mA_S_N!G197*SIN(BFU725F_2V_5mA_S_N!H197*PI()/180))</f>
        <v>0.00436377390432865-0.141212591072156i</v>
      </c>
      <c r="F183" s="5" t="str">
        <f>COMPLEX(BFU725F_2V_5mA_S_N!I197*COS(BFU725F_2V_5mA_S_N!J197*PI()/180),BFU725F_2V_5mA_S_N!I197*SIN(BFU725F_2V_5mA_S_N!J197*PI()/180))</f>
        <v>0.803220125088356+0.308005670650795i</v>
      </c>
      <c r="G183" s="4" t="str">
        <f t="shared" si="193"/>
        <v>0.891549185260338-0.218820498038067i</v>
      </c>
      <c r="H183" s="4" t="str">
        <f t="shared" si="194"/>
        <v>0.803220125088356-0.308005670650795i</v>
      </c>
      <c r="I183" s="4">
        <f t="shared" si="188"/>
        <v>0.91801000000000021</v>
      </c>
      <c r="J183" s="4">
        <f t="shared" si="189"/>
        <v>0.86025000000000018</v>
      </c>
      <c r="K183" s="8">
        <f t="shared" si="195"/>
        <v>6.3589915290341477</v>
      </c>
      <c r="L183" s="8">
        <f t="shared" si="174"/>
        <v>8.0338824644985394</v>
      </c>
      <c r="M183" s="8">
        <f t="shared" si="196"/>
        <v>3.8465986091180309</v>
      </c>
      <c r="N183" s="8">
        <f t="shared" si="175"/>
        <v>5.8507687023194856</v>
      </c>
      <c r="O183" s="8">
        <f t="shared" si="190"/>
        <v>0.39579197439999986</v>
      </c>
      <c r="P183" s="8">
        <f t="shared" si="176"/>
        <v>-4.0253301636795458</v>
      </c>
      <c r="Q183" s="8">
        <f t="shared" si="197"/>
        <v>9.6812648288200744</v>
      </c>
      <c r="R183" s="8">
        <f t="shared" si="177"/>
        <v>9.8593210031384793</v>
      </c>
      <c r="S183" s="11">
        <f t="shared" si="143"/>
        <v>0.7267764928997078</v>
      </c>
      <c r="T183" s="23">
        <f t="shared" si="144"/>
        <v>2.7542287033381672</v>
      </c>
      <c r="U183" s="9">
        <f t="shared" si="145"/>
        <v>4.4000000000000004</v>
      </c>
      <c r="V183" s="8">
        <f t="shared" si="198"/>
        <v>0.43312350563179641</v>
      </c>
      <c r="W183" s="8">
        <f t="shared" si="178"/>
        <v>0.22670525770509753</v>
      </c>
      <c r="X183" s="12" t="str">
        <f t="shared" si="191"/>
        <v>0.739371447245221-0.181470221717584i</v>
      </c>
      <c r="Y183" s="12">
        <f t="shared" si="179"/>
        <v>0.73937144724522097</v>
      </c>
      <c r="Z183" s="18">
        <f t="shared" si="199"/>
        <v>-0.18147022171758401</v>
      </c>
      <c r="AA183" s="23">
        <f t="shared" si="146"/>
        <v>3.2559494172152412</v>
      </c>
      <c r="AB183" s="9">
        <f t="shared" si="147"/>
        <v>5.1267764928997082</v>
      </c>
      <c r="AC183" s="8">
        <f t="shared" si="148"/>
        <v>0.51202292098504809</v>
      </c>
      <c r="AD183" s="8">
        <f t="shared" si="149"/>
        <v>0.18658314011408419</v>
      </c>
      <c r="AE183" s="12" t="str">
        <f t="shared" si="150"/>
        <v>0.77534616480586-0.190299802568022i</v>
      </c>
      <c r="AF183" s="12">
        <f t="shared" si="151"/>
        <v>0.77534616480586005</v>
      </c>
      <c r="AG183" s="18">
        <f t="shared" si="152"/>
        <v>-0.19029980256802201</v>
      </c>
      <c r="AH183" s="23">
        <f t="shared" si="153"/>
        <v>3.8490654732540719</v>
      </c>
      <c r="AI183" s="9">
        <f t="shared" si="154"/>
        <v>5.853552985799416</v>
      </c>
      <c r="AJ183" s="8">
        <f t="shared" si="155"/>
        <v>0.60529495214451046</v>
      </c>
      <c r="AK183" s="8">
        <f t="shared" si="156"/>
        <v>0.14804183125028628</v>
      </c>
      <c r="AL183" s="12" t="str">
        <f t="shared" si="157"/>
        <v>0.808627886362749-0.198468418508731i</v>
      </c>
      <c r="AM183" s="12">
        <f t="shared" si="158"/>
        <v>0.80862788636274896</v>
      </c>
      <c r="AN183" s="18">
        <f t="shared" si="159"/>
        <v>-0.19846841850873101</v>
      </c>
      <c r="AO183" s="23">
        <f t="shared" si="160"/>
        <v>4.5502257925333103</v>
      </c>
      <c r="AP183" s="9">
        <f t="shared" si="161"/>
        <v>6.5803294786991238</v>
      </c>
      <c r="AQ183" s="8">
        <f t="shared" si="162"/>
        <v>0.71555776914589375</v>
      </c>
      <c r="AR183" s="8">
        <f t="shared" si="163"/>
        <v>0.11031393582938806</v>
      </c>
      <c r="AS183" s="12" t="str">
        <f t="shared" si="164"/>
        <v>0.839095896235143-0.205946441263649i</v>
      </c>
      <c r="AT183" s="12">
        <f t="shared" si="165"/>
        <v>0.83909589623514302</v>
      </c>
      <c r="AU183" s="18">
        <f t="shared" si="166"/>
        <v>-0.205946441263649</v>
      </c>
      <c r="AV183" s="23">
        <f t="shared" si="167"/>
        <v>5.3791121265420756</v>
      </c>
      <c r="AW183" s="9">
        <f t="shared" si="168"/>
        <v>7.3071059715988316</v>
      </c>
      <c r="AX183" s="8">
        <f t="shared" si="169"/>
        <v>0.84590647777747496</v>
      </c>
      <c r="AY183" s="8">
        <f t="shared" si="170"/>
        <v>7.094395230988583E-2</v>
      </c>
      <c r="AZ183" s="12" t="str">
        <f t="shared" si="171"/>
        <v>0.866720548316027-0.212726594536631i</v>
      </c>
      <c r="BA183" s="12">
        <f t="shared" si="172"/>
        <v>0.86672054831602696</v>
      </c>
      <c r="BB183" s="18">
        <f t="shared" si="173"/>
        <v>-0.21272659453663101</v>
      </c>
    </row>
    <row r="184" spans="1:54" ht="18.75" customHeight="1" x14ac:dyDescent="0.15">
      <c r="A184" s="8">
        <f>BFU725F_2V_5mA_S_N!B198*1000000</f>
        <v>23000000000</v>
      </c>
      <c r="B184" s="7">
        <f t="shared" si="192"/>
        <v>23</v>
      </c>
      <c r="C184" s="6" t="str">
        <f>COMPLEX(BFU725F_2V_5mA_S_N!C198*COS(BFU725F_2V_5mA_S_N!D198*PI()/180),BFU725F_2V_5mA_S_N!C198*SIN(BFU725F_2V_5mA_S_N!D198*PI()/180))</f>
        <v>0.899939134080231+0.20413082802684i</v>
      </c>
      <c r="D184" s="6" t="str">
        <f>COMPLEX(BFU725F_2V_5mA_S_N!E198*COS(BFU725F_2V_5mA_S_N!F198*PI()/180),BFU725F_2V_5mA_S_N!E198*SIN(BFU725F_2V_5mA_S_N!F198*PI()/180))</f>
        <v>-0.457238626565106-0.424892351986777i</v>
      </c>
      <c r="E184" s="6" t="str">
        <f>COMPLEX(BFU725F_2V_5mA_S_N!G198*COS(BFU725F_2V_5mA_S_N!H198*PI()/180),BFU725F_2V_5mA_S_N!G198*SIN(BFU725F_2V_5mA_S_N!H198*PI()/180))</f>
        <v>0.00117568304177446-0.14643528048044i</v>
      </c>
      <c r="F184" s="5" t="str">
        <f>COMPLEX(BFU725F_2V_5mA_S_N!I198*COS(BFU725F_2V_5mA_S_N!J198*PI()/180),BFU725F_2V_5mA_S_N!I198*SIN(BFU725F_2V_5mA_S_N!J198*PI()/180))</f>
        <v>0.81505780522503+0.298591451722511i</v>
      </c>
      <c r="G184" s="4" t="str">
        <f t="shared" si="193"/>
        <v>0.899939134080231-0.20413082802684i</v>
      </c>
      <c r="H184" s="4" t="str">
        <f t="shared" si="194"/>
        <v>0.81505780522503-0.298591451722511i</v>
      </c>
      <c r="I184" s="4">
        <f t="shared" si="188"/>
        <v>0.92279999999999951</v>
      </c>
      <c r="J184" s="4">
        <f t="shared" si="189"/>
        <v>0.86802999999999986</v>
      </c>
      <c r="K184" s="8">
        <f t="shared" si="195"/>
        <v>6.7367213832159285</v>
      </c>
      <c r="L184" s="8">
        <f t="shared" si="174"/>
        <v>8.2844858620765187</v>
      </c>
      <c r="M184" s="8">
        <f t="shared" si="196"/>
        <v>4.0564015193769443</v>
      </c>
      <c r="N184" s="8">
        <f t="shared" si="175"/>
        <v>6.0814093671462608</v>
      </c>
      <c r="O184" s="8">
        <f t="shared" si="190"/>
        <v>0.38960067239999968</v>
      </c>
      <c r="P184" s="8">
        <f t="shared" si="176"/>
        <v>-4.0938030225708353</v>
      </c>
      <c r="Q184" s="8">
        <f t="shared" si="197"/>
        <v>10.646557909083553</v>
      </c>
      <c r="R184" s="8">
        <f t="shared" si="177"/>
        <v>10.272092206651944</v>
      </c>
      <c r="S184" s="11">
        <f t="shared" si="143"/>
        <v>0.77689717241530365</v>
      </c>
      <c r="T184" s="23">
        <f t="shared" si="144"/>
        <v>2.7542287033381685</v>
      </c>
      <c r="U184" s="9">
        <f t="shared" si="145"/>
        <v>4.4000000000000021</v>
      </c>
      <c r="V184" s="8">
        <f t="shared" si="198"/>
        <v>0.40883814940011282</v>
      </c>
      <c r="W184" s="8">
        <f t="shared" si="178"/>
        <v>0.22982981829599913</v>
      </c>
      <c r="X184" s="12" t="str">
        <f t="shared" si="191"/>
        <v>0.740911458431459-0.168058998410779i</v>
      </c>
      <c r="Y184" s="12">
        <f t="shared" si="179"/>
        <v>0.740911458431459</v>
      </c>
      <c r="Z184" s="18">
        <f t="shared" si="199"/>
        <v>-0.16805899841077901</v>
      </c>
      <c r="AA184" s="23">
        <f t="shared" si="146"/>
        <v>3.2937430581298397</v>
      </c>
      <c r="AB184" s="9">
        <f t="shared" si="147"/>
        <v>5.1768971724153054</v>
      </c>
      <c r="AC184" s="8">
        <f t="shared" si="148"/>
        <v>0.48892374654768578</v>
      </c>
      <c r="AD184" s="8">
        <f t="shared" si="149"/>
        <v>0.18789222702154351</v>
      </c>
      <c r="AE184" s="12" t="str">
        <f t="shared" si="150"/>
        <v>0.779056252840442-0.176711281851678i</v>
      </c>
      <c r="AF184" s="12">
        <f t="shared" si="151"/>
        <v>0.779056252840442</v>
      </c>
      <c r="AG184" s="18">
        <f t="shared" si="152"/>
        <v>-0.176711281851678</v>
      </c>
      <c r="AH184" s="23">
        <f t="shared" si="153"/>
        <v>3.9389406260379394</v>
      </c>
      <c r="AI184" s="9">
        <f t="shared" si="154"/>
        <v>5.9537943448306088</v>
      </c>
      <c r="AJ184" s="8">
        <f t="shared" si="155"/>
        <v>0.58469697675957555</v>
      </c>
      <c r="AK184" s="8">
        <f t="shared" si="156"/>
        <v>0.14800276166751294</v>
      </c>
      <c r="AL184" s="12" t="str">
        <f t="shared" si="157"/>
        <v>0.814103918318285-0.184661051678847i</v>
      </c>
      <c r="AM184" s="12">
        <f t="shared" si="158"/>
        <v>0.81410391831828499</v>
      </c>
      <c r="AN184" s="18">
        <f t="shared" si="159"/>
        <v>-0.184661051678847</v>
      </c>
      <c r="AO184" s="23">
        <f t="shared" si="160"/>
        <v>4.7105232501838188</v>
      </c>
      <c r="AP184" s="9">
        <f t="shared" si="161"/>
        <v>6.7306915172459121</v>
      </c>
      <c r="AQ184" s="8">
        <f t="shared" si="162"/>
        <v>0.69923082494101052</v>
      </c>
      <c r="AR184" s="8">
        <f t="shared" si="163"/>
        <v>0.10943768972672586</v>
      </c>
      <c r="AS184" s="12" t="str">
        <f t="shared" si="164"/>
        <v>0.845926330996305-0.191879245891965i</v>
      </c>
      <c r="AT184" s="12">
        <f t="shared" si="165"/>
        <v>0.84592633099630499</v>
      </c>
      <c r="AU184" s="18">
        <f t="shared" si="166"/>
        <v>-0.19187924589196501</v>
      </c>
      <c r="AV184" s="23">
        <f t="shared" si="167"/>
        <v>5.6332479712550496</v>
      </c>
      <c r="AW184" s="9">
        <f t="shared" si="168"/>
        <v>7.5075886896612154</v>
      </c>
      <c r="AX184" s="8">
        <f t="shared" si="169"/>
        <v>0.83620023017278022</v>
      </c>
      <c r="AY184" s="8">
        <f t="shared" si="170"/>
        <v>6.9815164651770803E-2</v>
      </c>
      <c r="AZ184" s="12" t="str">
        <f t="shared" si="171"/>
        <v>0.874510704023292-0.198362964083185i</v>
      </c>
      <c r="BA184" s="12">
        <f t="shared" si="172"/>
        <v>0.87451070402329201</v>
      </c>
      <c r="BB184" s="18">
        <f t="shared" si="173"/>
        <v>-0.19836296408318499</v>
      </c>
    </row>
    <row r="185" spans="1:54" ht="18.75" customHeight="1" x14ac:dyDescent="0.15">
      <c r="A185" s="8">
        <f>BFU725F_2V_5mA_S_N!B199*1000000</f>
        <v>23200000000</v>
      </c>
      <c r="B185" s="7">
        <f t="shared" si="192"/>
        <v>23.2</v>
      </c>
      <c r="C185" s="6" t="str">
        <f>COMPLEX(BFU725F_2V_5mA_S_N!C199*COS(BFU725F_2V_5mA_S_N!D199*PI()/180),BFU725F_2V_5mA_S_N!C199*SIN(BFU725F_2V_5mA_S_N!D199*PI()/180))</f>
        <v>0.918433576010661+0.185856043636655i</v>
      </c>
      <c r="D185" s="6" t="str">
        <f>COMPLEX(BFU725F_2V_5mA_S_N!E199*COS(BFU725F_2V_5mA_S_N!F199*PI()/180),BFU725F_2V_5mA_S_N!E199*SIN(BFU725F_2V_5mA_S_N!F199*PI()/180))</f>
        <v>-0.475009279750444-0.377298301812988i</v>
      </c>
      <c r="E185" s="6" t="str">
        <f>COMPLEX(BFU725F_2V_5mA_S_N!G199*COS(BFU725F_2V_5mA_S_N!H199*PI()/180),BFU725F_2V_5mA_S_N!G199*SIN(BFU725F_2V_5mA_S_N!H199*PI()/180))</f>
        <v>-0.00575671539097753-0.145225947502185i</v>
      </c>
      <c r="F185" s="5" t="str">
        <f>COMPLEX(BFU725F_2V_5mA_S_N!I199*COS(BFU725F_2V_5mA_S_N!J199*PI()/180),BFU725F_2V_5mA_S_N!I199*SIN(BFU725F_2V_5mA_S_N!J199*PI()/180))</f>
        <v>0.826414105761215+0.269315766153584i</v>
      </c>
      <c r="G185" s="4" t="str">
        <f t="shared" si="193"/>
        <v>0.918433576010661-0.185856043636655i</v>
      </c>
      <c r="H185" s="4" t="str">
        <f t="shared" si="194"/>
        <v>0.826414105761215-0.269315766153584i</v>
      </c>
      <c r="I185" s="4">
        <f t="shared" si="188"/>
        <v>0.93705000000000049</v>
      </c>
      <c r="J185" s="4">
        <f t="shared" si="189"/>
        <v>0.86919000000000035</v>
      </c>
      <c r="K185" s="8">
        <f t="shared" si="195"/>
        <v>8.2009362229797471</v>
      </c>
      <c r="L185" s="8">
        <f t="shared" si="174"/>
        <v>9.1386343448913419</v>
      </c>
      <c r="M185" s="8">
        <f t="shared" si="196"/>
        <v>4.0898332879620272</v>
      </c>
      <c r="N185" s="8">
        <f t="shared" si="175"/>
        <v>6.1170560541717407</v>
      </c>
      <c r="O185" s="8">
        <f t="shared" si="190"/>
        <v>0.36798782440000022</v>
      </c>
      <c r="P185" s="8">
        <f t="shared" si="176"/>
        <v>-4.3416655057477413</v>
      </c>
      <c r="Q185" s="8">
        <f t="shared" si="197"/>
        <v>12.342481624999584</v>
      </c>
      <c r="R185" s="8">
        <f t="shared" si="177"/>
        <v>10.914024893315341</v>
      </c>
      <c r="S185" s="11">
        <f t="shared" si="143"/>
        <v>0.9477268689782683</v>
      </c>
      <c r="T185" s="23">
        <f t="shared" si="144"/>
        <v>2.7542287033381672</v>
      </c>
      <c r="U185" s="9">
        <f t="shared" si="145"/>
        <v>4.4000000000000004</v>
      </c>
      <c r="V185" s="8">
        <f t="shared" si="198"/>
        <v>0.33584320478198271</v>
      </c>
      <c r="W185" s="8">
        <f t="shared" si="178"/>
        <v>0.23840440343708241</v>
      </c>
      <c r="X185" s="12" t="str">
        <f t="shared" si="191"/>
        <v>0.739991472063782-0.149746144865508i</v>
      </c>
      <c r="Y185" s="12">
        <f t="shared" si="179"/>
        <v>0.73999147206378202</v>
      </c>
      <c r="Z185" s="18">
        <f t="shared" si="199"/>
        <v>-0.149746144865508</v>
      </c>
      <c r="AA185" s="23">
        <f t="shared" si="146"/>
        <v>3.4258842617032159</v>
      </c>
      <c r="AB185" s="9">
        <f t="shared" si="147"/>
        <v>5.3477268689782687</v>
      </c>
      <c r="AC185" s="8">
        <f t="shared" si="148"/>
        <v>0.41774306841986963</v>
      </c>
      <c r="AD185" s="8">
        <f t="shared" si="149"/>
        <v>0.19037693117459917</v>
      </c>
      <c r="AE185" s="12" t="str">
        <f t="shared" si="150"/>
        <v>0.785014045599839-0.158857002319237i</v>
      </c>
      <c r="AF185" s="12">
        <f t="shared" si="151"/>
        <v>0.78501404559983901</v>
      </c>
      <c r="AG185" s="18">
        <f t="shared" si="152"/>
        <v>-0.158857002319237</v>
      </c>
      <c r="AH185" s="23">
        <f t="shared" si="153"/>
        <v>4.2613320238659744</v>
      </c>
      <c r="AI185" s="9">
        <f t="shared" si="154"/>
        <v>6.295453737956537</v>
      </c>
      <c r="AJ185" s="8">
        <f t="shared" si="155"/>
        <v>0.51961531074041845</v>
      </c>
      <c r="AK185" s="8">
        <f t="shared" si="156"/>
        <v>0.14617024485371607</v>
      </c>
      <c r="AL185" s="12" t="str">
        <f t="shared" si="157"/>
        <v>0.825386805250156-0.167026914194513i</v>
      </c>
      <c r="AM185" s="12">
        <f t="shared" si="158"/>
        <v>0.82538680525015595</v>
      </c>
      <c r="AN185" s="18">
        <f t="shared" si="159"/>
        <v>-0.16702691419451299</v>
      </c>
      <c r="AO185" s="23">
        <f t="shared" si="160"/>
        <v>5.3005149124908737</v>
      </c>
      <c r="AP185" s="9">
        <f t="shared" si="161"/>
        <v>7.2431806069348053</v>
      </c>
      <c r="AQ185" s="8">
        <f t="shared" si="162"/>
        <v>0.64633046378758108</v>
      </c>
      <c r="AR185" s="8">
        <f t="shared" si="163"/>
        <v>0.10517895574714843</v>
      </c>
      <c r="AS185" s="12" t="str">
        <f t="shared" si="164"/>
        <v>0.860985507272101-0.174230738280667i</v>
      </c>
      <c r="AT185" s="12">
        <f t="shared" si="165"/>
        <v>0.86098550727210099</v>
      </c>
      <c r="AU185" s="18">
        <f t="shared" si="166"/>
        <v>-0.17423073828066701</v>
      </c>
      <c r="AV185" s="23">
        <f t="shared" si="167"/>
        <v>6.5931164669138633</v>
      </c>
      <c r="AW185" s="9">
        <f t="shared" si="168"/>
        <v>8.1909074759130736</v>
      </c>
      <c r="AX185" s="8">
        <f t="shared" si="169"/>
        <v>0.80394680407821839</v>
      </c>
      <c r="AY185" s="8">
        <f t="shared" si="170"/>
        <v>6.5218424197164712E-2</v>
      </c>
      <c r="AZ185" s="12" t="str">
        <f t="shared" si="171"/>
        <v>0.891911652600139-0.180489014508512i</v>
      </c>
      <c r="BA185" s="12">
        <f t="shared" si="172"/>
        <v>0.89191165260013905</v>
      </c>
      <c r="BB185" s="18">
        <f t="shared" si="173"/>
        <v>-0.18048901450851201</v>
      </c>
    </row>
    <row r="186" spans="1:54" ht="18.75" customHeight="1" x14ac:dyDescent="0.15">
      <c r="A186" s="8">
        <f>BFU725F_2V_5mA_S_N!B200*1000000</f>
        <v>23400000000</v>
      </c>
      <c r="B186" s="7">
        <f t="shared" si="192"/>
        <v>23.4</v>
      </c>
      <c r="C186" s="6" t="str">
        <f>COMPLEX(BFU725F_2V_5mA_S_N!C200*COS(BFU725F_2V_5mA_S_N!D200*PI()/180),BFU725F_2V_5mA_S_N!C200*SIN(BFU725F_2V_5mA_S_N!D200*PI()/180))</f>
        <v>0.919758338813112+0.157878124779035i</v>
      </c>
      <c r="D186" s="6" t="str">
        <f>COMPLEX(BFU725F_2V_5mA_S_N!E200*COS(BFU725F_2V_5mA_S_N!F200*PI()/180),BFU725F_2V_5mA_S_N!E200*SIN(BFU725F_2V_5mA_S_N!F200*PI()/180))</f>
        <v>-0.465976665531429-0.368006195709001i</v>
      </c>
      <c r="E186" s="6" t="str">
        <f>COMPLEX(BFU725F_2V_5mA_S_N!G200*COS(BFU725F_2V_5mA_S_N!H200*PI()/180),BFU725F_2V_5mA_S_N!G200*SIN(BFU725F_2V_5mA_S_N!H200*PI()/180))</f>
        <v>-0.0120338983245208-0.141238266029837i</v>
      </c>
      <c r="F186" s="5" t="str">
        <f>COMPLEX(BFU725F_2V_5mA_S_N!I200*COS(BFU725F_2V_5mA_S_N!J200*PI()/180),BFU725F_2V_5mA_S_N!I200*SIN(BFU725F_2V_5mA_S_N!J200*PI()/180))</f>
        <v>0.834979392259146+0.268082554640445i</v>
      </c>
      <c r="G186" s="4" t="str">
        <f t="shared" si="193"/>
        <v>0.919758338813112-0.157878124779035i</v>
      </c>
      <c r="H186" s="4" t="str">
        <f t="shared" si="194"/>
        <v>0.834979392259146-0.268082554640445i</v>
      </c>
      <c r="I186" s="4">
        <f t="shared" si="188"/>
        <v>0.93320999999999998</v>
      </c>
      <c r="J186" s="4">
        <f t="shared" si="189"/>
        <v>0.87695999999999996</v>
      </c>
      <c r="K186" s="8">
        <f t="shared" si="195"/>
        <v>7.7447878102746204</v>
      </c>
      <c r="L186" s="8">
        <f t="shared" si="174"/>
        <v>8.8900952356853313</v>
      </c>
      <c r="M186" s="8">
        <f t="shared" si="196"/>
        <v>4.3301073179340204</v>
      </c>
      <c r="N186" s="8">
        <f t="shared" si="175"/>
        <v>6.3649866009678</v>
      </c>
      <c r="O186" s="8">
        <f t="shared" si="190"/>
        <v>0.3525628129000008</v>
      </c>
      <c r="P186" s="8">
        <f t="shared" si="176"/>
        <v>-4.5276349749338616</v>
      </c>
      <c r="Q186" s="8">
        <f t="shared" si="197"/>
        <v>11.823462715011901</v>
      </c>
      <c r="R186" s="8">
        <f t="shared" si="177"/>
        <v>10.727446861719272</v>
      </c>
      <c r="S186" s="11">
        <f t="shared" si="143"/>
        <v>0.89801904713706615</v>
      </c>
      <c r="T186" s="23">
        <f t="shared" si="144"/>
        <v>2.7542287033381663</v>
      </c>
      <c r="U186" s="9">
        <f t="shared" si="145"/>
        <v>4.3999999999999995</v>
      </c>
      <c r="V186" s="8">
        <f t="shared" si="198"/>
        <v>0.35562352007685344</v>
      </c>
      <c r="W186" s="8">
        <f t="shared" si="178"/>
        <v>0.23619414330908262</v>
      </c>
      <c r="X186" s="12" t="str">
        <f t="shared" si="191"/>
        <v>0.745371904147693-0.127944388785506i</v>
      </c>
      <c r="Y186" s="12">
        <f t="shared" si="179"/>
        <v>0.74537190414769305</v>
      </c>
      <c r="Z186" s="18">
        <f t="shared" si="199"/>
        <v>-0.12794438878550601</v>
      </c>
      <c r="AA186" s="23">
        <f t="shared" si="146"/>
        <v>3.3868963397349301</v>
      </c>
      <c r="AB186" s="9">
        <f t="shared" si="147"/>
        <v>5.2980190471370658</v>
      </c>
      <c r="AC186" s="8">
        <f t="shared" si="148"/>
        <v>0.43731299329359352</v>
      </c>
      <c r="AD186" s="8">
        <f t="shared" si="149"/>
        <v>0.1899250110656045</v>
      </c>
      <c r="AE186" s="12" t="str">
        <f t="shared" si="150"/>
        <v>0.788722727923594-0.135385633378296i</v>
      </c>
      <c r="AF186" s="12">
        <f t="shared" si="151"/>
        <v>0.78872272792359399</v>
      </c>
      <c r="AG186" s="18">
        <f t="shared" si="152"/>
        <v>-0.13538563337829601</v>
      </c>
      <c r="AH186" s="23">
        <f t="shared" si="153"/>
        <v>4.1648926257310306</v>
      </c>
      <c r="AI186" s="9">
        <f t="shared" si="154"/>
        <v>6.1960380942741322</v>
      </c>
      <c r="AJ186" s="8">
        <f t="shared" si="155"/>
        <v>0.5377671703549679</v>
      </c>
      <c r="AK186" s="8">
        <f t="shared" si="156"/>
        <v>0.14693292327307256</v>
      </c>
      <c r="AL186" s="12" t="str">
        <f t="shared" si="157"/>
        <v>0.827877860611415-0.142106680270031i</v>
      </c>
      <c r="AM186" s="12">
        <f t="shared" si="158"/>
        <v>0.827877860611415</v>
      </c>
      <c r="AN186" s="18">
        <f t="shared" si="159"/>
        <v>-0.14210668027003101</v>
      </c>
      <c r="AO186" s="23">
        <f t="shared" si="160"/>
        <v>5.1216006762186002</v>
      </c>
      <c r="AP186" s="9">
        <f t="shared" si="161"/>
        <v>7.0940571414111986</v>
      </c>
      <c r="AQ186" s="8">
        <f t="shared" si="162"/>
        <v>0.66129644887417449</v>
      </c>
      <c r="AR186" s="8">
        <f t="shared" si="163"/>
        <v>0.10658425020698402</v>
      </c>
      <c r="AS186" s="12" t="str">
        <f t="shared" si="164"/>
        <v>0.862705580841585-0.148084919257637i</v>
      </c>
      <c r="AT186" s="12">
        <f t="shared" si="165"/>
        <v>0.862705580841585</v>
      </c>
      <c r="AU186" s="18">
        <f t="shared" si="166"/>
        <v>-0.148084919257637</v>
      </c>
      <c r="AV186" s="23">
        <f t="shared" si="167"/>
        <v>6.2980719657901725</v>
      </c>
      <c r="AW186" s="9">
        <f t="shared" si="168"/>
        <v>7.992076188548265</v>
      </c>
      <c r="AX186" s="8">
        <f t="shared" si="169"/>
        <v>0.81320135813596306</v>
      </c>
      <c r="AY186" s="8">
        <f t="shared" si="170"/>
        <v>6.6647757629976837E-2</v>
      </c>
      <c r="AZ186" s="12" t="str">
        <f t="shared" si="171"/>
        <v>0.893264424141843-0.153330398066653i</v>
      </c>
      <c r="BA186" s="12">
        <f t="shared" si="172"/>
        <v>0.89326442414184304</v>
      </c>
      <c r="BB186" s="18">
        <f t="shared" si="173"/>
        <v>-0.153330398066653</v>
      </c>
    </row>
    <row r="187" spans="1:54" ht="18.75" customHeight="1" x14ac:dyDescent="0.15">
      <c r="A187" s="8">
        <f>BFU725F_2V_5mA_S_N!B201*1000000</f>
        <v>23600000000</v>
      </c>
      <c r="B187" s="7">
        <f t="shared" si="192"/>
        <v>23.6</v>
      </c>
      <c r="C187" s="6" t="str">
        <f>COMPLEX(BFU725F_2V_5mA_S_N!C201*COS(BFU725F_2V_5mA_S_N!D201*PI()/180),BFU725F_2V_5mA_S_N!C201*SIN(BFU725F_2V_5mA_S_N!D201*PI()/180))</f>
        <v>0.921241799005387+0.141134361036985i</v>
      </c>
      <c r="D187" s="6" t="str">
        <f>COMPLEX(BFU725F_2V_5mA_S_N!E201*COS(BFU725F_2V_5mA_S_N!F201*PI()/180),BFU725F_2V_5mA_S_N!E201*SIN(BFU725F_2V_5mA_S_N!F201*PI()/180))</f>
        <v>-0.474011640717713-0.331659998890584i</v>
      </c>
      <c r="E187" s="6" t="str">
        <f>COMPLEX(BFU725F_2V_5mA_S_N!G201*COS(BFU725F_2V_5mA_S_N!H201*PI()/180),BFU725F_2V_5mA_S_N!G201*SIN(BFU725F_2V_5mA_S_N!H201*PI()/180))</f>
        <v>-0.0138027466434876-0.136835613365438i</v>
      </c>
      <c r="F187" s="5" t="str">
        <f>COMPLEX(BFU725F_2V_5mA_S_N!I201*COS(BFU725F_2V_5mA_S_N!J201*PI()/180),BFU725F_2V_5mA_S_N!I201*SIN(BFU725F_2V_5mA_S_N!J201*PI()/180))</f>
        <v>0.848408063858167+0.242155737657477i</v>
      </c>
      <c r="G187" s="4" t="str">
        <f t="shared" si="193"/>
        <v>0.921241799005387-0.141134361036985i</v>
      </c>
      <c r="H187" s="4" t="str">
        <f t="shared" si="194"/>
        <v>0.848408063858167-0.242155737657477i</v>
      </c>
      <c r="I187" s="4">
        <f t="shared" si="188"/>
        <v>0.93198999999999987</v>
      </c>
      <c r="J187" s="4">
        <f t="shared" si="189"/>
        <v>0.88229000000000024</v>
      </c>
      <c r="K187" s="8">
        <f t="shared" si="195"/>
        <v>7.6106605319750056</v>
      </c>
      <c r="L187" s="8">
        <f t="shared" si="174"/>
        <v>8.8142235098120754</v>
      </c>
      <c r="M187" s="8">
        <f t="shared" si="196"/>
        <v>4.5133613479387362</v>
      </c>
      <c r="N187" s="8">
        <f t="shared" si="175"/>
        <v>6.5450010532018243</v>
      </c>
      <c r="O187" s="8">
        <f t="shared" si="190"/>
        <v>0.33468539040000045</v>
      </c>
      <c r="P187" s="8">
        <f t="shared" si="176"/>
        <v>-4.7536324493873581</v>
      </c>
      <c r="Q187" s="8">
        <f t="shared" si="197"/>
        <v>11.496329727763465</v>
      </c>
      <c r="R187" s="8">
        <f t="shared" si="177"/>
        <v>10.605592113626541</v>
      </c>
      <c r="S187" s="11">
        <f t="shared" si="143"/>
        <v>0.88284470196241505</v>
      </c>
      <c r="T187" s="23">
        <f t="shared" si="144"/>
        <v>2.7542287033381676</v>
      </c>
      <c r="U187" s="9">
        <f t="shared" si="145"/>
        <v>4.4000000000000012</v>
      </c>
      <c r="V187" s="8">
        <f t="shared" si="198"/>
        <v>0.36189088867736308</v>
      </c>
      <c r="W187" s="8">
        <f t="shared" si="178"/>
        <v>0.23547693773816519</v>
      </c>
      <c r="X187" s="12" t="str">
        <f t="shared" si="191"/>
        <v>0.747953400917187-0.114586556361051i</v>
      </c>
      <c r="Y187" s="12">
        <f t="shared" si="179"/>
        <v>0.74795340091718698</v>
      </c>
      <c r="Z187" s="18">
        <f t="shared" si="199"/>
        <v>-0.114586556361051</v>
      </c>
      <c r="AA187" s="23">
        <f t="shared" si="146"/>
        <v>3.3750830989555123</v>
      </c>
      <c r="AB187" s="9">
        <f t="shared" si="147"/>
        <v>5.2828447019624161</v>
      </c>
      <c r="AC187" s="8">
        <f t="shared" si="148"/>
        <v>0.44346782841983634</v>
      </c>
      <c r="AD187" s="8">
        <f t="shared" si="149"/>
        <v>0.18974665307989744</v>
      </c>
      <c r="AE187" s="12" t="str">
        <f t="shared" si="150"/>
        <v>0.790837203521904-0.12115636038643i</v>
      </c>
      <c r="AF187" s="12">
        <f t="shared" si="151"/>
        <v>0.79083720352190401</v>
      </c>
      <c r="AG187" s="18">
        <f t="shared" si="152"/>
        <v>-0.12115636038643</v>
      </c>
      <c r="AH187" s="23">
        <f t="shared" si="153"/>
        <v>4.135889627120962</v>
      </c>
      <c r="AI187" s="9">
        <f t="shared" si="154"/>
        <v>6.1656894039248309</v>
      </c>
      <c r="AJ187" s="8">
        <f t="shared" si="155"/>
        <v>0.54343372822170499</v>
      </c>
      <c r="AK187" s="8">
        <f t="shared" si="156"/>
        <v>0.14713192537854367</v>
      </c>
      <c r="AL187" s="12" t="str">
        <f t="shared" si="157"/>
        <v>0.829655087485951-0.127103265157782i</v>
      </c>
      <c r="AM187" s="12">
        <f t="shared" si="158"/>
        <v>0.82965508748595096</v>
      </c>
      <c r="AN187" s="18">
        <f t="shared" si="159"/>
        <v>-0.127103265157782</v>
      </c>
      <c r="AO187" s="23">
        <f t="shared" si="160"/>
        <v>5.0681961024960946</v>
      </c>
      <c r="AP187" s="9">
        <f t="shared" si="161"/>
        <v>7.0485341058872457</v>
      </c>
      <c r="AQ187" s="8">
        <f t="shared" si="162"/>
        <v>0.66593380183005901</v>
      </c>
      <c r="AR187" s="8">
        <f t="shared" si="163"/>
        <v>0.10698936262621342</v>
      </c>
      <c r="AS187" s="12" t="str">
        <f t="shared" si="164"/>
        <v>0.864273860712013-0.132406865628819i</v>
      </c>
      <c r="AT187" s="12">
        <f t="shared" si="165"/>
        <v>0.86427386071201295</v>
      </c>
      <c r="AU187" s="18">
        <f t="shared" si="166"/>
        <v>-0.13240686562881901</v>
      </c>
      <c r="AV187" s="23">
        <f t="shared" si="167"/>
        <v>6.2106618041539328</v>
      </c>
      <c r="AW187" s="9">
        <f t="shared" si="168"/>
        <v>7.9313788078496605</v>
      </c>
      <c r="AX187" s="8">
        <f t="shared" si="169"/>
        <v>0.81604767129749167</v>
      </c>
      <c r="AY187" s="8">
        <f t="shared" si="170"/>
        <v>6.7071543667437394E-2</v>
      </c>
      <c r="AZ187" s="12" t="str">
        <f t="shared" si="171"/>
        <v>0.894740657465916-0.137074382775076i</v>
      </c>
      <c r="BA187" s="12">
        <f t="shared" si="172"/>
        <v>0.89474065746591602</v>
      </c>
      <c r="BB187" s="18">
        <f t="shared" si="173"/>
        <v>-0.137074382775076</v>
      </c>
    </row>
    <row r="188" spans="1:54" ht="18.75" customHeight="1" x14ac:dyDescent="0.15">
      <c r="A188" s="8">
        <f>BFU725F_2V_5mA_S_N!B202*1000000</f>
        <v>23800000000</v>
      </c>
      <c r="B188" s="7">
        <f t="shared" ref="B188:B199" si="200">A188/1000000000</f>
        <v>23.8</v>
      </c>
      <c r="C188" s="6" t="str">
        <f>COMPLEX(BFU725F_2V_5mA_S_N!C202*COS(BFU725F_2V_5mA_S_N!D202*PI()/180),BFU725F_2V_5mA_S_N!C202*SIN(BFU725F_2V_5mA_S_N!D202*PI()/180))</f>
        <v>0.921124914088304+0.117508641153806i</v>
      </c>
      <c r="D188" s="6" t="str">
        <f>COMPLEX(BFU725F_2V_5mA_S_N!E202*COS(BFU725F_2V_5mA_S_N!F202*PI()/180),BFU725F_2V_5mA_S_N!E202*SIN(BFU725F_2V_5mA_S_N!F202*PI()/180))</f>
        <v>-0.450352526849426-0.316630497520907i</v>
      </c>
      <c r="E188" s="6" t="str">
        <f>COMPLEX(BFU725F_2V_5mA_S_N!G202*COS(BFU725F_2V_5mA_S_N!H202*PI()/180),BFU725F_2V_5mA_S_N!G202*SIN(BFU725F_2V_5mA_S_N!H202*PI()/180))</f>
        <v>-0.0129093136197932-0.133336533710254i</v>
      </c>
      <c r="F188" s="5" t="str">
        <f>COMPLEX(BFU725F_2V_5mA_S_N!I202*COS(BFU725F_2V_5mA_S_N!J202*PI()/180),BFU725F_2V_5mA_S_N!I202*SIN(BFU725F_2V_5mA_S_N!J202*PI()/180))</f>
        <v>0.855902682959476+0.234630236122226i</v>
      </c>
      <c r="G188" s="4" t="str">
        <f t="shared" ref="G188:G199" si="201">IMCONJUGATE(C188)</f>
        <v>0.921124914088304-0.117508641153806i</v>
      </c>
      <c r="H188" s="4" t="str">
        <f t="shared" ref="H188:H199" si="202">IMCONJUGATE(F188)</f>
        <v>0.855902682959476-0.234630236122226i</v>
      </c>
      <c r="I188" s="4">
        <f t="shared" si="188"/>
        <v>0.92858999999999958</v>
      </c>
      <c r="J188" s="4">
        <f t="shared" si="189"/>
        <v>0.8874800000000006</v>
      </c>
      <c r="K188" s="8">
        <f t="shared" ref="K188:K199" si="203">1/(1-I188^2)</f>
        <v>7.261077236035681</v>
      </c>
      <c r="L188" s="8">
        <f t="shared" si="174"/>
        <v>8.6100105636960471</v>
      </c>
      <c r="M188" s="8">
        <f t="shared" ref="M188:M199" si="204">1/(1-J188^2)</f>
        <v>4.7085579306049343</v>
      </c>
      <c r="N188" s="8">
        <f t="shared" si="175"/>
        <v>6.7288791802582812</v>
      </c>
      <c r="O188" s="8">
        <f t="shared" si="190"/>
        <v>0.30307227040000001</v>
      </c>
      <c r="P188" s="8">
        <f t="shared" si="176"/>
        <v>-5.1845379759205166</v>
      </c>
      <c r="Q188" s="8">
        <f t="shared" ref="Q188:Q199" si="205">K188*M188*O188</f>
        <v>10.361799317117001</v>
      </c>
      <c r="R188" s="8">
        <f t="shared" si="177"/>
        <v>10.154351768033811</v>
      </c>
      <c r="S188" s="11">
        <f t="shared" si="143"/>
        <v>0.84200211273920933</v>
      </c>
      <c r="T188" s="23">
        <f t="shared" si="144"/>
        <v>2.7542287033381685</v>
      </c>
      <c r="U188" s="9">
        <f t="shared" si="145"/>
        <v>4.4000000000000021</v>
      </c>
      <c r="V188" s="8">
        <f t="shared" ref="V188:V199" si="206">T188/$K188</f>
        <v>0.37931406233627812</v>
      </c>
      <c r="W188" s="8">
        <f t="shared" si="178"/>
        <v>0.23343886339370143</v>
      </c>
      <c r="X188" s="12" t="str">
        <f t="shared" si="191"/>
        <v>0.75171936111213-0.0958974394267935i</v>
      </c>
      <c r="Y188" s="12">
        <f t="shared" si="179"/>
        <v>0.75171936111213</v>
      </c>
      <c r="Z188" s="18">
        <f t="shared" ref="Z188:Z199" si="207">IMAGINARY(X188)</f>
        <v>-9.5897439426793504E-2</v>
      </c>
      <c r="AA188" s="23">
        <f t="shared" si="146"/>
        <v>3.3434914062523275</v>
      </c>
      <c r="AB188" s="9">
        <f t="shared" si="147"/>
        <v>5.2420021127392111</v>
      </c>
      <c r="AC188" s="8">
        <f t="shared" si="148"/>
        <v>0.46046768235146446</v>
      </c>
      <c r="AD188" s="8">
        <f t="shared" si="149"/>
        <v>0.18916408670116316</v>
      </c>
      <c r="AE188" s="12" t="str">
        <f t="shared" si="150"/>
        <v>0.793137887719428-0.101181233954307i</v>
      </c>
      <c r="AF188" s="12">
        <f t="shared" si="151"/>
        <v>0.79313788771942795</v>
      </c>
      <c r="AG188" s="18">
        <f t="shared" si="152"/>
        <v>-0.101181233954307</v>
      </c>
      <c r="AH188" s="23">
        <f t="shared" si="153"/>
        <v>4.0588258956615038</v>
      </c>
      <c r="AI188" s="9">
        <f t="shared" si="154"/>
        <v>6.0840042254784201</v>
      </c>
      <c r="AJ188" s="8">
        <f t="shared" si="155"/>
        <v>0.55898398594607079</v>
      </c>
      <c r="AK188" s="8">
        <f t="shared" si="156"/>
        <v>0.14758082154967692</v>
      </c>
      <c r="AL188" s="12" t="str">
        <f t="shared" si="157"/>
        <v>0.830848222993909-0.105991971551113i</v>
      </c>
      <c r="AM188" s="12">
        <f t="shared" si="158"/>
        <v>0.83084822299390904</v>
      </c>
      <c r="AN188" s="18">
        <f t="shared" si="159"/>
        <v>-0.10599197155111301</v>
      </c>
      <c r="AO188" s="23">
        <f t="shared" si="160"/>
        <v>4.9272050230145403</v>
      </c>
      <c r="AP188" s="9">
        <f t="shared" si="161"/>
        <v>6.9260063382176291</v>
      </c>
      <c r="AQ188" s="8">
        <f t="shared" si="162"/>
        <v>0.67857769072631968</v>
      </c>
      <c r="AR188" s="8">
        <f t="shared" si="163"/>
        <v>0.1080170396739276</v>
      </c>
      <c r="AS188" s="12" t="str">
        <f t="shared" si="164"/>
        <v>0.864715861154705-0.110312493207291i</v>
      </c>
      <c r="AT188" s="12">
        <f t="shared" si="165"/>
        <v>0.864715861154705</v>
      </c>
      <c r="AU188" s="18">
        <f t="shared" si="166"/>
        <v>-0.110312493207291</v>
      </c>
      <c r="AV188" s="23">
        <f t="shared" si="167"/>
        <v>5.9813724369822978</v>
      </c>
      <c r="AW188" s="9">
        <f t="shared" si="168"/>
        <v>7.7680084509568381</v>
      </c>
      <c r="AX188" s="8">
        <f t="shared" si="169"/>
        <v>0.82375827202300056</v>
      </c>
      <c r="AY188" s="8">
        <f t="shared" si="170"/>
        <v>6.8177629743519E-2</v>
      </c>
      <c r="AZ188" s="12" t="str">
        <f t="shared" si="171"/>
        <v>0.894760701880042-0.114145337540691i</v>
      </c>
      <c r="BA188" s="12">
        <f t="shared" si="172"/>
        <v>0.89476070188004198</v>
      </c>
      <c r="BB188" s="18">
        <f t="shared" si="173"/>
        <v>-0.11414533754069101</v>
      </c>
    </row>
    <row r="189" spans="1:54" ht="18.75" customHeight="1" x14ac:dyDescent="0.15">
      <c r="A189" s="8">
        <f>BFU725F_2V_5mA_S_N!B203*1000000</f>
        <v>24000000000</v>
      </c>
      <c r="B189" s="7">
        <f t="shared" si="200"/>
        <v>24</v>
      </c>
      <c r="C189" s="6" t="str">
        <f>COMPLEX(BFU725F_2V_5mA_S_N!C203*COS(BFU725F_2V_5mA_S_N!D203*PI()/180),BFU725F_2V_5mA_S_N!C203*SIN(BFU725F_2V_5mA_S_N!D203*PI()/180))</f>
        <v>0.926312922915451+0.0936014409068237i</v>
      </c>
      <c r="D189" s="6" t="str">
        <f>COMPLEX(BFU725F_2V_5mA_S_N!E203*COS(BFU725F_2V_5mA_S_N!F203*PI()/180),BFU725F_2V_5mA_S_N!E203*SIN(BFU725F_2V_5mA_S_N!F203*PI()/180))</f>
        <v>-0.462961871610851-0.288280505470935i</v>
      </c>
      <c r="E189" s="6" t="str">
        <f>COMPLEX(BFU725F_2V_5mA_S_N!G203*COS(BFU725F_2V_5mA_S_N!H203*PI()/180),BFU725F_2V_5mA_S_N!G203*SIN(BFU725F_2V_5mA_S_N!H203*PI()/180))</f>
        <v>-0.0169521478724685-0.134001976039572i</v>
      </c>
      <c r="F189" s="5" t="str">
        <f>COMPLEX(BFU725F_2V_5mA_S_N!I203*COS(BFU725F_2V_5mA_S_N!J203*PI()/180),BFU725F_2V_5mA_S_N!I203*SIN(BFU725F_2V_5mA_S_N!J203*PI()/180))</f>
        <v>0.878185556281329+0.208727456839902i</v>
      </c>
      <c r="G189" s="4" t="str">
        <f t="shared" si="201"/>
        <v>0.926312922915451-0.0936014409068237i</v>
      </c>
      <c r="H189" s="4" t="str">
        <f t="shared" si="202"/>
        <v>0.878185556281329-0.208727456839902i</v>
      </c>
      <c r="I189" s="4">
        <f t="shared" si="188"/>
        <v>0.9310299999999998</v>
      </c>
      <c r="J189" s="4">
        <f t="shared" si="189"/>
        <v>0.90265000000000017</v>
      </c>
      <c r="K189" s="8">
        <f t="shared" si="203"/>
        <v>7.5084579531433899</v>
      </c>
      <c r="L189" s="8">
        <f t="shared" si="174"/>
        <v>8.7555075308860193</v>
      </c>
      <c r="M189" s="8">
        <f t="shared" si="204"/>
        <v>5.3988982009535045</v>
      </c>
      <c r="N189" s="8">
        <f t="shared" si="175"/>
        <v>7.323051386990695</v>
      </c>
      <c r="O189" s="8">
        <f t="shared" si="190"/>
        <v>0.29743934439999986</v>
      </c>
      <c r="P189" s="8">
        <f t="shared" si="176"/>
        <v>-5.2660158481994488</v>
      </c>
      <c r="Q189" s="8">
        <f t="shared" si="205"/>
        <v>12.057417719882718</v>
      </c>
      <c r="R189" s="8">
        <f t="shared" si="177"/>
        <v>10.812543069677265</v>
      </c>
      <c r="S189" s="11">
        <f t="shared" si="143"/>
        <v>0.87110150617720383</v>
      </c>
      <c r="T189" s="23">
        <f t="shared" si="144"/>
        <v>2.7542287033381676</v>
      </c>
      <c r="U189" s="9">
        <f t="shared" si="145"/>
        <v>4.4000000000000012</v>
      </c>
      <c r="V189" s="8">
        <f t="shared" si="206"/>
        <v>0.36681682450990077</v>
      </c>
      <c r="W189" s="8">
        <f t="shared" si="178"/>
        <v>0.23490738868687031</v>
      </c>
      <c r="X189" s="12" t="str">
        <f t="shared" si="191"/>
        <v>0.753164283479255-0.0761052344507218i</v>
      </c>
      <c r="Y189" s="12">
        <f t="shared" si="179"/>
        <v>0.75316428347925501</v>
      </c>
      <c r="Z189" s="18">
        <f t="shared" si="207"/>
        <v>-7.6105234450721801E-2</v>
      </c>
      <c r="AA189" s="23">
        <f t="shared" si="146"/>
        <v>3.3659693002326976</v>
      </c>
      <c r="AB189" s="9">
        <f t="shared" si="147"/>
        <v>5.2711015061772049</v>
      </c>
      <c r="AC189" s="8">
        <f t="shared" si="148"/>
        <v>0.44829035751922219</v>
      </c>
      <c r="AD189" s="8">
        <f t="shared" si="149"/>
        <v>0.18959481007932785</v>
      </c>
      <c r="AE189" s="12" t="str">
        <f t="shared" si="150"/>
        <v>0.795864313164638-0.0804199581325813i</v>
      </c>
      <c r="AF189" s="12">
        <f t="shared" si="151"/>
        <v>0.79586431316463802</v>
      </c>
      <c r="AG189" s="18">
        <f t="shared" si="152"/>
        <v>-8.0419958132581307E-2</v>
      </c>
      <c r="AH189" s="23">
        <f t="shared" si="153"/>
        <v>4.1135833478088317</v>
      </c>
      <c r="AI189" s="9">
        <f t="shared" si="154"/>
        <v>6.1422030123544085</v>
      </c>
      <c r="AJ189" s="8">
        <f t="shared" si="155"/>
        <v>0.54785994321066878</v>
      </c>
      <c r="AK189" s="8">
        <f t="shared" si="156"/>
        <v>0.14727427525923661</v>
      </c>
      <c r="AL189" s="12" t="str">
        <f t="shared" si="157"/>
        <v>0.834580870739474-0.0843321626223457i</v>
      </c>
      <c r="AM189" s="12">
        <f t="shared" si="158"/>
        <v>0.83458087073947396</v>
      </c>
      <c r="AN189" s="18">
        <f t="shared" si="159"/>
        <v>-8.4332162622345705E-2</v>
      </c>
      <c r="AO189" s="23">
        <f t="shared" si="160"/>
        <v>5.027249641938293</v>
      </c>
      <c r="AP189" s="9">
        <f t="shared" si="161"/>
        <v>7.0133045185316121</v>
      </c>
      <c r="AQ189" s="8">
        <f t="shared" si="162"/>
        <v>0.66954488835269466</v>
      </c>
      <c r="AR189" s="8">
        <f t="shared" si="163"/>
        <v>0.10729449987530514</v>
      </c>
      <c r="AS189" s="12" t="str">
        <f t="shared" si="164"/>
        <v>0.869179345303227-0.0878282458489003i</v>
      </c>
      <c r="AT189" s="12">
        <f t="shared" si="165"/>
        <v>0.86917934530322705</v>
      </c>
      <c r="AU189" s="18">
        <f t="shared" si="166"/>
        <v>-8.7828245848900297E-2</v>
      </c>
      <c r="AV189" s="23">
        <f t="shared" si="167"/>
        <v>6.1438499783481717</v>
      </c>
      <c r="AW189" s="9">
        <f t="shared" si="168"/>
        <v>7.8844060247088157</v>
      </c>
      <c r="AX189" s="8">
        <f t="shared" si="169"/>
        <v>0.81825722627587871</v>
      </c>
      <c r="AY189" s="8">
        <f t="shared" si="170"/>
        <v>6.7394948809047589E-2</v>
      </c>
      <c r="AZ189" s="12" t="str">
        <f t="shared" si="171"/>
        <v>0.899698708794253-0.0909121458222788i</v>
      </c>
      <c r="BA189" s="12">
        <f t="shared" si="172"/>
        <v>0.89969870879425295</v>
      </c>
      <c r="BB189" s="18">
        <f t="shared" si="173"/>
        <v>-9.09121458222788E-2</v>
      </c>
    </row>
    <row r="190" spans="1:54" ht="18.75" customHeight="1" x14ac:dyDescent="0.15">
      <c r="A190" s="8">
        <f>BFU725F_2V_5mA_S_N!B204*1000000</f>
        <v>24200000000</v>
      </c>
      <c r="B190" s="7">
        <f t="shared" si="200"/>
        <v>24.2</v>
      </c>
      <c r="C190" s="6" t="str">
        <f>COMPLEX(BFU725F_2V_5mA_S_N!C204*COS(BFU725F_2V_5mA_S_N!D204*PI()/180),BFU725F_2V_5mA_S_N!C204*SIN(BFU725F_2V_5mA_S_N!D204*PI()/180))</f>
        <v>0.949131232148514+0.0820367787046953i</v>
      </c>
      <c r="D190" s="6" t="str">
        <f>COMPLEX(BFU725F_2V_5mA_S_N!E204*COS(BFU725F_2V_5mA_S_N!F204*PI()/180),BFU725F_2V_5mA_S_N!E204*SIN(BFU725F_2V_5mA_S_N!F204*PI()/180))</f>
        <v>-0.444287893118672-0.273648511832554i</v>
      </c>
      <c r="E190" s="6" t="str">
        <f>COMPLEX(BFU725F_2V_5mA_S_N!G204*COS(BFU725F_2V_5mA_S_N!H204*PI()/180),BFU725F_2V_5mA_S_N!G204*SIN(BFU725F_2V_5mA_S_N!H204*PI()/180))</f>
        <v>-0.0197017319845348-0.134393566277592i</v>
      </c>
      <c r="F190" s="5" t="str">
        <f>COMPLEX(BFU725F_2V_5mA_S_N!I204*COS(BFU725F_2V_5mA_S_N!J204*PI()/180),BFU725F_2V_5mA_S_N!I204*SIN(BFU725F_2V_5mA_S_N!J204*PI()/180))</f>
        <v>0.882546650044391+0.182605991400676i</v>
      </c>
      <c r="G190" s="4" t="str">
        <f t="shared" si="201"/>
        <v>0.949131232148514-0.0820367787046953i</v>
      </c>
      <c r="H190" s="4" t="str">
        <f t="shared" si="202"/>
        <v>0.882546650044391-0.182605991400676i</v>
      </c>
      <c r="I190" s="4">
        <f t="shared" si="188"/>
        <v>0.95266999999999968</v>
      </c>
      <c r="J190" s="4">
        <f t="shared" si="189"/>
        <v>0.90124000000000026</v>
      </c>
      <c r="K190" s="8">
        <f t="shared" si="203"/>
        <v>10.820183885757372</v>
      </c>
      <c r="L190" s="8">
        <f t="shared" si="174"/>
        <v>10.342346415368279</v>
      </c>
      <c r="M190" s="8">
        <f t="shared" si="204"/>
        <v>5.325764714412613</v>
      </c>
      <c r="N190" s="8">
        <f t="shared" si="175"/>
        <v>7.2638197594268892</v>
      </c>
      <c r="O190" s="8">
        <f t="shared" si="190"/>
        <v>0.27227523999999992</v>
      </c>
      <c r="P190" s="8">
        <f t="shared" si="176"/>
        <v>-5.6499185047159619</v>
      </c>
      <c r="Q190" s="8">
        <f t="shared" si="205"/>
        <v>15.690065875889495</v>
      </c>
      <c r="R190" s="8">
        <f t="shared" si="177"/>
        <v>11.956247670079206</v>
      </c>
      <c r="S190" s="11">
        <f t="shared" si="143"/>
        <v>1.1884692830736558</v>
      </c>
      <c r="T190" s="23">
        <f t="shared" si="144"/>
        <v>2.7542287033381672</v>
      </c>
      <c r="U190" s="9">
        <f t="shared" si="145"/>
        <v>4.4000000000000004</v>
      </c>
      <c r="V190" s="8">
        <f t="shared" si="206"/>
        <v>0.25454546174243525</v>
      </c>
      <c r="W190" s="8">
        <f t="shared" si="178"/>
        <v>0.24670721098774342</v>
      </c>
      <c r="X190" s="12" t="str">
        <f t="shared" si="191"/>
        <v>0.746960311078385-0.0645624289513837i</v>
      </c>
      <c r="Y190" s="12">
        <f t="shared" si="179"/>
        <v>0.74696031107838501</v>
      </c>
      <c r="Z190" s="18">
        <f t="shared" si="207"/>
        <v>-6.4562428951383699E-2</v>
      </c>
      <c r="AA190" s="23">
        <f t="shared" si="146"/>
        <v>3.6211534453079732</v>
      </c>
      <c r="AB190" s="9">
        <f t="shared" si="147"/>
        <v>5.588469283073656</v>
      </c>
      <c r="AC190" s="8">
        <f t="shared" si="148"/>
        <v>0.33466653464868601</v>
      </c>
      <c r="AD190" s="8">
        <f t="shared" si="149"/>
        <v>0.19029097104822981</v>
      </c>
      <c r="AE190" s="12" t="str">
        <f t="shared" si="150"/>
        <v>0.801810410944512-0.0693033176211856i</v>
      </c>
      <c r="AF190" s="12">
        <f t="shared" si="151"/>
        <v>0.801810410944512</v>
      </c>
      <c r="AG190" s="18">
        <f t="shared" si="152"/>
        <v>-6.9303317621185606E-2</v>
      </c>
      <c r="AH190" s="23">
        <f t="shared" si="153"/>
        <v>4.7609525884952637</v>
      </c>
      <c r="AI190" s="9">
        <f t="shared" si="154"/>
        <v>6.7769385661473116</v>
      </c>
      <c r="AJ190" s="8">
        <f t="shared" si="155"/>
        <v>0.4400066245419465</v>
      </c>
      <c r="AK190" s="8">
        <f t="shared" si="156"/>
        <v>0.14063797230848823</v>
      </c>
      <c r="AL190" s="12" t="str">
        <f t="shared" si="157"/>
        <v>0.849241624916229-0.0734029656703649i</v>
      </c>
      <c r="AM190" s="12">
        <f t="shared" si="158"/>
        <v>0.84924162491622901</v>
      </c>
      <c r="AN190" s="18">
        <f t="shared" si="159"/>
        <v>-7.3402965670364903E-2</v>
      </c>
      <c r="AO190" s="23">
        <f t="shared" si="160"/>
        <v>6.259516447520217</v>
      </c>
      <c r="AP190" s="9">
        <f t="shared" si="161"/>
        <v>7.9654078492209672</v>
      </c>
      <c r="AQ190" s="8">
        <f t="shared" si="162"/>
        <v>0.57850370322815214</v>
      </c>
      <c r="AR190" s="8">
        <f t="shared" si="163"/>
        <v>9.7175007196233398E-2</v>
      </c>
      <c r="AS190" s="12" t="str">
        <f t="shared" si="164"/>
        <v>0.889251792486781-0.0768611863586602i</v>
      </c>
      <c r="AT190" s="12">
        <f t="shared" si="165"/>
        <v>0.88925179248678099</v>
      </c>
      <c r="AU190" s="18">
        <f t="shared" si="166"/>
        <v>-7.6861186358660197E-2</v>
      </c>
      <c r="AV190" s="23">
        <f t="shared" si="167"/>
        <v>8.2297702882942918</v>
      </c>
      <c r="AW190" s="9">
        <f t="shared" si="168"/>
        <v>9.1538771322946229</v>
      </c>
      <c r="AX190" s="8">
        <f t="shared" si="169"/>
        <v>0.76059430922677329</v>
      </c>
      <c r="AY190" s="8">
        <f t="shared" si="170"/>
        <v>5.7773154020966708E-2</v>
      </c>
      <c r="AZ190" s="12" t="str">
        <f t="shared" si="171"/>
        <v>0.922301299835314-0.0797177724963994i</v>
      </c>
      <c r="BA190" s="12">
        <f t="shared" si="172"/>
        <v>0.92230129983531395</v>
      </c>
      <c r="BB190" s="18">
        <f t="shared" si="173"/>
        <v>-7.97177724963994E-2</v>
      </c>
    </row>
    <row r="191" spans="1:54" ht="18.75" customHeight="1" x14ac:dyDescent="0.15">
      <c r="A191" s="8">
        <f>BFU725F_2V_5mA_S_N!B205*1000000</f>
        <v>24400000000</v>
      </c>
      <c r="B191" s="7">
        <f t="shared" si="200"/>
        <v>24.4</v>
      </c>
      <c r="C191" s="6" t="str">
        <f>COMPLEX(BFU725F_2V_5mA_S_N!C205*COS(BFU725F_2V_5mA_S_N!D205*PI()/180),BFU725F_2V_5mA_S_N!C205*SIN(BFU725F_2V_5mA_S_N!D205*PI()/180))</f>
        <v>0.929957930278751+0.0776004124451771i</v>
      </c>
      <c r="D191" s="6" t="str">
        <f>COMPLEX(BFU725F_2V_5mA_S_N!E205*COS(BFU725F_2V_5mA_S_N!F205*PI()/180),BFU725F_2V_5mA_S_N!E205*SIN(BFU725F_2V_5mA_S_N!F205*PI()/180))</f>
        <v>-0.449884368643121-0.243048658606833i</v>
      </c>
      <c r="E191" s="6" t="str">
        <f>COMPLEX(BFU725F_2V_5mA_S_N!G205*COS(BFU725F_2V_5mA_S_N!H205*PI()/180),BFU725F_2V_5mA_S_N!G205*SIN(BFU725F_2V_5mA_S_N!H205*PI()/180))</f>
        <v>-0.0292327284813684-0.12552092250113i</v>
      </c>
      <c r="F191" s="5" t="str">
        <f>COMPLEX(BFU725F_2V_5mA_S_N!I205*COS(BFU725F_2V_5mA_S_N!J205*PI()/180),BFU725F_2V_5mA_S_N!I205*SIN(BFU725F_2V_5mA_S_N!J205*PI()/180))</f>
        <v>0.889812056743724+0.162508536925i</v>
      </c>
      <c r="G191" s="4" t="str">
        <f t="shared" si="201"/>
        <v>0.929957930278751-0.0776004124451771i</v>
      </c>
      <c r="H191" s="4" t="str">
        <f t="shared" si="202"/>
        <v>0.889812056743724-0.162508536925i</v>
      </c>
      <c r="I191" s="4">
        <f t="shared" si="188"/>
        <v>0.93318999999999996</v>
      </c>
      <c r="J191" s="4">
        <f t="shared" si="189"/>
        <v>0.90453000000000028</v>
      </c>
      <c r="K191" s="8">
        <f t="shared" si="203"/>
        <v>7.7425494590517205</v>
      </c>
      <c r="L191" s="8">
        <f t="shared" si="174"/>
        <v>8.8888398829096662</v>
      </c>
      <c r="M191" s="8">
        <f t="shared" si="204"/>
        <v>5.4997792660841833</v>
      </c>
      <c r="N191" s="8">
        <f t="shared" si="175"/>
        <v>7.4034525941327542</v>
      </c>
      <c r="O191" s="8">
        <f t="shared" si="190"/>
        <v>0.26146859560000035</v>
      </c>
      <c r="P191" s="8">
        <f t="shared" si="176"/>
        <v>-5.8258046578965015</v>
      </c>
      <c r="Q191" s="8">
        <f t="shared" si="205"/>
        <v>11.133937572678734</v>
      </c>
      <c r="R191" s="8">
        <f t="shared" si="177"/>
        <v>10.46648781914592</v>
      </c>
      <c r="S191" s="11">
        <f t="shared" si="143"/>
        <v>0.89776797658193319</v>
      </c>
      <c r="T191" s="23">
        <f t="shared" si="144"/>
        <v>2.7542287033381658</v>
      </c>
      <c r="U191" s="9">
        <f t="shared" si="145"/>
        <v>4.3999999999999986</v>
      </c>
      <c r="V191" s="8">
        <f t="shared" si="206"/>
        <v>0.35572632992589159</v>
      </c>
      <c r="W191" s="8">
        <f t="shared" si="178"/>
        <v>0.23618244490722201</v>
      </c>
      <c r="X191" s="12" t="str">
        <f t="shared" si="191"/>
        <v>0.753660448940334-0.0628892552847598i</v>
      </c>
      <c r="Y191" s="12">
        <f t="shared" si="179"/>
        <v>0.75366044894033402</v>
      </c>
      <c r="Z191" s="18">
        <f t="shared" si="207"/>
        <v>-6.2889255284759804E-2</v>
      </c>
      <c r="AA191" s="23">
        <f t="shared" si="146"/>
        <v>3.3867005450840062</v>
      </c>
      <c r="AB191" s="9">
        <f t="shared" si="147"/>
        <v>5.2977679765819321</v>
      </c>
      <c r="AC191" s="8">
        <f t="shared" si="148"/>
        <v>0.43741413122323108</v>
      </c>
      <c r="AD191" s="8">
        <f t="shared" si="149"/>
        <v>0.18992222013428847</v>
      </c>
      <c r="AE191" s="12" t="str">
        <f t="shared" si="150"/>
        <v>0.79748306385845-0.0665460368243855i</v>
      </c>
      <c r="AF191" s="12">
        <f t="shared" si="151"/>
        <v>0.79748306385845003</v>
      </c>
      <c r="AG191" s="18">
        <f t="shared" si="152"/>
        <v>-6.6546036824385493E-2</v>
      </c>
      <c r="AH191" s="23">
        <f t="shared" si="153"/>
        <v>4.1644110992565029</v>
      </c>
      <c r="AI191" s="9">
        <f t="shared" si="154"/>
        <v>6.1955359531638656</v>
      </c>
      <c r="AJ191" s="8">
        <f t="shared" si="155"/>
        <v>0.53786044522943799</v>
      </c>
      <c r="AK191" s="8">
        <f t="shared" si="156"/>
        <v>0.14693635064592522</v>
      </c>
      <c r="AL191" s="12" t="str">
        <f t="shared" si="157"/>
        <v>0.837065757255574-0.0698490177800802i</v>
      </c>
      <c r="AM191" s="12">
        <f t="shared" si="158"/>
        <v>0.83706575725557397</v>
      </c>
      <c r="AN191" s="18">
        <f t="shared" si="159"/>
        <v>-6.9849017780080194E-2</v>
      </c>
      <c r="AO191" s="23">
        <f t="shared" si="160"/>
        <v>5.120712496646374</v>
      </c>
      <c r="AP191" s="9">
        <f t="shared" si="161"/>
        <v>7.0933039297457992</v>
      </c>
      <c r="AQ191" s="8">
        <f t="shared" si="162"/>
        <v>0.66137291388688657</v>
      </c>
      <c r="AR191" s="8">
        <f t="shared" si="163"/>
        <v>0.10659104931453753</v>
      </c>
      <c r="AS191" s="12" t="str">
        <f t="shared" si="164"/>
        <v>0.872275322453337-0.0727870827101171i</v>
      </c>
      <c r="AT191" s="12">
        <f t="shared" si="165"/>
        <v>0.87227532245333705</v>
      </c>
      <c r="AU191" s="18">
        <f t="shared" si="166"/>
        <v>-7.2787082710117093E-2</v>
      </c>
      <c r="AV191" s="23">
        <f t="shared" si="167"/>
        <v>6.2966157394960014</v>
      </c>
      <c r="AW191" s="9">
        <f t="shared" si="168"/>
        <v>7.9910719063277327</v>
      </c>
      <c r="AX191" s="8">
        <f t="shared" si="169"/>
        <v>0.8132483715857578</v>
      </c>
      <c r="AY191" s="8">
        <f t="shared" si="170"/>
        <v>6.6654821222109251E-2</v>
      </c>
      <c r="AZ191" s="12" t="str">
        <f t="shared" si="171"/>
        <v>0.903170745783254-0.0753651537335571i</v>
      </c>
      <c r="BA191" s="12">
        <f t="shared" si="172"/>
        <v>0.90317074578325396</v>
      </c>
      <c r="BB191" s="18">
        <f t="shared" si="173"/>
        <v>-7.5365153733557094E-2</v>
      </c>
    </row>
    <row r="192" spans="1:54" ht="18.75" customHeight="1" x14ac:dyDescent="0.15">
      <c r="A192" s="8">
        <f>BFU725F_2V_5mA_S_N!B206*1000000</f>
        <v>24600000000</v>
      </c>
      <c r="B192" s="7">
        <f t="shared" si="200"/>
        <v>24.6</v>
      </c>
      <c r="C192" s="6" t="str">
        <f>COMPLEX(BFU725F_2V_5mA_S_N!C206*COS(BFU725F_2V_5mA_S_N!D206*PI()/180),BFU725F_2V_5mA_S_N!C206*SIN(BFU725F_2V_5mA_S_N!D206*PI()/180))</f>
        <v>0.922731081421354+0.0491657703995272i</v>
      </c>
      <c r="D192" s="6" t="str">
        <f>COMPLEX(BFU725F_2V_5mA_S_N!E206*COS(BFU725F_2V_5mA_S_N!F206*PI()/180),BFU725F_2V_5mA_S_N!E206*SIN(BFU725F_2V_5mA_S_N!F206*PI()/180))</f>
        <v>-0.425366584878315-0.232206401438374i</v>
      </c>
      <c r="E192" s="6" t="str">
        <f>COMPLEX(BFU725F_2V_5mA_S_N!G206*COS(BFU725F_2V_5mA_S_N!H206*PI()/180),BFU725F_2V_5mA_S_N!G206*SIN(BFU725F_2V_5mA_S_N!H206*PI()/180))</f>
        <v>-0.0255344712624293-0.127671573881378i</v>
      </c>
      <c r="F192" s="5" t="str">
        <f>COMPLEX(BFU725F_2V_5mA_S_N!I206*COS(BFU725F_2V_5mA_S_N!J206*PI()/180),BFU725F_2V_5mA_S_N!I206*SIN(BFU725F_2V_5mA_S_N!J206*PI()/180))</f>
        <v>0.897202270092189+0.137451502143199i</v>
      </c>
      <c r="G192" s="4" t="str">
        <f t="shared" si="201"/>
        <v>0.922731081421354-0.0491657703995272i</v>
      </c>
      <c r="H192" s="4" t="str">
        <f t="shared" si="202"/>
        <v>0.897202270092189-0.137451502143199i</v>
      </c>
      <c r="I192" s="4">
        <f t="shared" si="188"/>
        <v>0.92404000000000031</v>
      </c>
      <c r="J192" s="4">
        <f t="shared" si="189"/>
        <v>0.90766999999999942</v>
      </c>
      <c r="K192" s="8">
        <f t="shared" si="203"/>
        <v>6.8422816528574932</v>
      </c>
      <c r="L192" s="8">
        <f t="shared" si="174"/>
        <v>8.3520094733577501</v>
      </c>
      <c r="M192" s="8">
        <f t="shared" si="204"/>
        <v>5.6774577942314997</v>
      </c>
      <c r="N192" s="8">
        <f t="shared" si="175"/>
        <v>7.5415391439322672</v>
      </c>
      <c r="O192" s="8">
        <f t="shared" si="190"/>
        <v>0.23485654440000012</v>
      </c>
      <c r="P192" s="8">
        <f t="shared" si="176"/>
        <v>-6.2919733347005566</v>
      </c>
      <c r="Q192" s="8">
        <f t="shared" si="205"/>
        <v>9.123417059556381</v>
      </c>
      <c r="R192" s="8">
        <f t="shared" si="177"/>
        <v>9.6015752825894634</v>
      </c>
      <c r="S192" s="11">
        <f t="shared" si="143"/>
        <v>0.79040189467154998</v>
      </c>
      <c r="T192" s="23">
        <f t="shared" si="144"/>
        <v>2.7542287033381658</v>
      </c>
      <c r="U192" s="9">
        <f t="shared" si="145"/>
        <v>4.3999999999999986</v>
      </c>
      <c r="V192" s="8">
        <f t="shared" si="206"/>
        <v>0.40253074092440155</v>
      </c>
      <c r="W192" s="8">
        <f t="shared" si="178"/>
        <v>0.23061784368649213</v>
      </c>
      <c r="X192" s="12" t="str">
        <f t="shared" si="191"/>
        <v>0.758246255603155-0.0404015450003711i</v>
      </c>
      <c r="Y192" s="12">
        <f t="shared" si="179"/>
        <v>0.75824625560315495</v>
      </c>
      <c r="Z192" s="18">
        <f t="shared" si="207"/>
        <v>-4.0401545000371103E-2</v>
      </c>
      <c r="AA192" s="23">
        <f t="shared" si="146"/>
        <v>3.3040011473906685</v>
      </c>
      <c r="AB192" s="9">
        <f t="shared" si="147"/>
        <v>5.1904018946715489</v>
      </c>
      <c r="AC192" s="8">
        <f t="shared" si="148"/>
        <v>0.4828800267248341</v>
      </c>
      <c r="AD192" s="8">
        <f t="shared" si="149"/>
        <v>0.18819360089497561</v>
      </c>
      <c r="AE192" s="12" t="str">
        <f t="shared" si="150"/>
        <v>0.797856036350385-0.042512068234068i</v>
      </c>
      <c r="AF192" s="12">
        <f t="shared" si="151"/>
        <v>0.79785603635038504</v>
      </c>
      <c r="AG192" s="18">
        <f t="shared" si="152"/>
        <v>-4.2512068234068001E-2</v>
      </c>
      <c r="AH192" s="23">
        <f t="shared" si="153"/>
        <v>3.963513839184083</v>
      </c>
      <c r="AI192" s="9">
        <f t="shared" si="154"/>
        <v>5.9808037893430992</v>
      </c>
      <c r="AJ192" s="8">
        <f t="shared" si="155"/>
        <v>0.57926785833623629</v>
      </c>
      <c r="AK192" s="8">
        <f t="shared" si="156"/>
        <v>0.1479476029128938</v>
      </c>
      <c r="AL192" s="12" t="str">
        <f t="shared" si="157"/>
        <v>0.834181619150752-0.0444475999394058i</v>
      </c>
      <c r="AM192" s="12">
        <f t="shared" si="158"/>
        <v>0.83418161915075195</v>
      </c>
      <c r="AN192" s="18">
        <f t="shared" si="159"/>
        <v>-4.4447599939405801E-2</v>
      </c>
      <c r="AO192" s="23">
        <f t="shared" si="160"/>
        <v>4.7546720635403732</v>
      </c>
      <c r="AP192" s="9">
        <f t="shared" si="161"/>
        <v>6.7712056840146495</v>
      </c>
      <c r="AQ192" s="8">
        <f t="shared" si="162"/>
        <v>0.69489569485271241</v>
      </c>
      <c r="AR192" s="8">
        <f t="shared" si="163"/>
        <v>0.10916736946095143</v>
      </c>
      <c r="AS192" s="12" t="str">
        <f t="shared" si="164"/>
        <v>0.867090435487453-0.046201076483881i</v>
      </c>
      <c r="AT192" s="12">
        <f t="shared" si="165"/>
        <v>0.86709043548745302</v>
      </c>
      <c r="AU192" s="18">
        <f t="shared" si="166"/>
        <v>-4.6201076483880998E-2</v>
      </c>
      <c r="AV192" s="23">
        <f t="shared" si="167"/>
        <v>5.7037536259656569</v>
      </c>
      <c r="AW192" s="9">
        <f t="shared" si="168"/>
        <v>7.5616075786861998</v>
      </c>
      <c r="AX192" s="8">
        <f t="shared" si="169"/>
        <v>0.83360403960916152</v>
      </c>
      <c r="AY192" s="8">
        <f t="shared" si="170"/>
        <v>6.948998549408468E-2</v>
      </c>
      <c r="AZ192" s="12" t="str">
        <f t="shared" si="171"/>
        <v>0.896575236120165-0.0477721116070836i</v>
      </c>
      <c r="BA192" s="12">
        <f t="shared" si="172"/>
        <v>0.89657523612016499</v>
      </c>
      <c r="BB192" s="18">
        <f t="shared" si="173"/>
        <v>-4.7772111607083598E-2</v>
      </c>
    </row>
    <row r="193" spans="1:54" ht="18.75" customHeight="1" x14ac:dyDescent="0.15">
      <c r="A193" s="8">
        <f>BFU725F_2V_5mA_S_N!B207*1000000</f>
        <v>24800000000</v>
      </c>
      <c r="B193" s="7">
        <f t="shared" si="200"/>
        <v>24.8</v>
      </c>
      <c r="C193" s="6" t="str">
        <f>COMPLEX(BFU725F_2V_5mA_S_N!C207*COS(BFU725F_2V_5mA_S_N!D207*PI()/180),BFU725F_2V_5mA_S_N!C207*SIN(BFU725F_2V_5mA_S_N!D207*PI()/180))</f>
        <v>0.915049160195931+0.033713251470634i</v>
      </c>
      <c r="D193" s="6" t="str">
        <f>COMPLEX(BFU725F_2V_5mA_S_N!E207*COS(BFU725F_2V_5mA_S_N!F207*PI()/180),BFU725F_2V_5mA_S_N!E207*SIN(BFU725F_2V_5mA_S_N!F207*PI()/180))</f>
        <v>-0.431703809268542-0.215427765069942i</v>
      </c>
      <c r="E193" s="6" t="str">
        <f>COMPLEX(BFU725F_2V_5mA_S_N!G207*COS(BFU725F_2V_5mA_S_N!H207*PI()/180),BFU725F_2V_5mA_S_N!G207*SIN(BFU725F_2V_5mA_S_N!H207*PI()/180))</f>
        <v>-0.023132390060293-0.119562790742348i</v>
      </c>
      <c r="F193" s="5" t="str">
        <f>COMPLEX(BFU725F_2V_5mA_S_N!I207*COS(BFU725F_2V_5mA_S_N!J207*PI()/180),BFU725F_2V_5mA_S_N!I207*SIN(BFU725F_2V_5mA_S_N!J207*PI()/180))</f>
        <v>0.89108764522832+0.114783322052671i</v>
      </c>
      <c r="G193" s="4" t="str">
        <f t="shared" si="201"/>
        <v>0.915049160195931-0.033713251470634i</v>
      </c>
      <c r="H193" s="4" t="str">
        <f t="shared" si="202"/>
        <v>0.89108764522832-0.114783322052671i</v>
      </c>
      <c r="I193" s="4">
        <f t="shared" si="188"/>
        <v>0.91567000000000032</v>
      </c>
      <c r="J193" s="4">
        <f t="shared" si="189"/>
        <v>0.89844999999999964</v>
      </c>
      <c r="K193" s="8">
        <f t="shared" si="203"/>
        <v>6.1900933942164169</v>
      </c>
      <c r="L193" s="8">
        <f t="shared" si="174"/>
        <v>7.9169720157049719</v>
      </c>
      <c r="M193" s="8">
        <f t="shared" si="204"/>
        <v>5.1870556662754028</v>
      </c>
      <c r="N193" s="8">
        <f t="shared" si="175"/>
        <v>7.1492090876599912</v>
      </c>
      <c r="O193" s="8">
        <f t="shared" si="190"/>
        <v>0.23277730089999984</v>
      </c>
      <c r="P193" s="8">
        <f t="shared" si="176"/>
        <v>-6.3305937185080392</v>
      </c>
      <c r="Q193" s="8">
        <f t="shared" si="205"/>
        <v>7.4740971478967229</v>
      </c>
      <c r="R193" s="8">
        <f t="shared" si="177"/>
        <v>8.7355873848569221</v>
      </c>
      <c r="S193" s="11">
        <f t="shared" si="143"/>
        <v>0.70339440314099433</v>
      </c>
      <c r="T193" s="23">
        <f t="shared" si="144"/>
        <v>2.7542287033381658</v>
      </c>
      <c r="U193" s="9">
        <f t="shared" si="145"/>
        <v>4.3999999999999986</v>
      </c>
      <c r="V193" s="8">
        <f t="shared" si="206"/>
        <v>0.44494138099944036</v>
      </c>
      <c r="W193" s="8">
        <f t="shared" si="178"/>
        <v>0.22513081826314252</v>
      </c>
      <c r="X193" s="12" t="str">
        <f t="shared" si="191"/>
        <v>0.761570216331659-0.0280586107638597i</v>
      </c>
      <c r="Y193" s="12">
        <f t="shared" si="179"/>
        <v>0.761570216331659</v>
      </c>
      <c r="Z193" s="18">
        <f t="shared" si="207"/>
        <v>-2.8058610763859699E-2</v>
      </c>
      <c r="AA193" s="23">
        <f t="shared" si="146"/>
        <v>3.2384667342772686</v>
      </c>
      <c r="AB193" s="9">
        <f t="shared" si="147"/>
        <v>5.1033944031409932</v>
      </c>
      <c r="AC193" s="8">
        <f t="shared" si="148"/>
        <v>0.52316928486136605</v>
      </c>
      <c r="AD193" s="8">
        <f t="shared" si="149"/>
        <v>0.18586110805697825</v>
      </c>
      <c r="AE193" s="12" t="str">
        <f t="shared" si="150"/>
        <v>0.79760942585869-0.0293864071123396i</v>
      </c>
      <c r="AF193" s="12">
        <f t="shared" si="151"/>
        <v>0.79760942585868999</v>
      </c>
      <c r="AG193" s="18">
        <f t="shared" si="152"/>
        <v>-2.9386407112339599E-2</v>
      </c>
      <c r="AH193" s="23">
        <f t="shared" si="153"/>
        <v>3.807841656834551</v>
      </c>
      <c r="AI193" s="9">
        <f t="shared" si="154"/>
        <v>5.8067888062819879</v>
      </c>
      <c r="AJ193" s="8">
        <f t="shared" si="155"/>
        <v>0.61515092169567709</v>
      </c>
      <c r="AK193" s="8">
        <f t="shared" si="156"/>
        <v>0.1479627507488919</v>
      </c>
      <c r="AL193" s="12" t="str">
        <f t="shared" si="157"/>
        <v>0.831056362217025-0.0306186960705954i</v>
      </c>
      <c r="AM193" s="12">
        <f t="shared" si="158"/>
        <v>0.83105636221702495</v>
      </c>
      <c r="AN193" s="18">
        <f t="shared" si="159"/>
        <v>-3.0618696070595398E-2</v>
      </c>
      <c r="AO193" s="23">
        <f t="shared" si="160"/>
        <v>4.4773219159715705</v>
      </c>
      <c r="AP193" s="9">
        <f t="shared" si="161"/>
        <v>6.5101832094229826</v>
      </c>
      <c r="AQ193" s="8">
        <f t="shared" si="162"/>
        <v>0.72330442060128874</v>
      </c>
      <c r="AR193" s="8">
        <f t="shared" si="163"/>
        <v>0.11064717615758472</v>
      </c>
      <c r="AS193" s="12" t="str">
        <f t="shared" si="164"/>
        <v>0.861791035293091-0.0317510568303817i</v>
      </c>
      <c r="AT193" s="12">
        <f t="shared" si="165"/>
        <v>0.86179103529309098</v>
      </c>
      <c r="AU193" s="18">
        <f t="shared" si="166"/>
        <v>-3.1751056830381701E-2</v>
      </c>
      <c r="AV193" s="23">
        <f t="shared" si="167"/>
        <v>5.2645076517976506</v>
      </c>
      <c r="AW193" s="9">
        <f t="shared" si="168"/>
        <v>7.2135776125639772</v>
      </c>
      <c r="AX193" s="8">
        <f t="shared" si="169"/>
        <v>0.85047305695200526</v>
      </c>
      <c r="AY193" s="8">
        <f t="shared" si="170"/>
        <v>7.142310077313721E-2</v>
      </c>
      <c r="AZ193" s="12" t="str">
        <f t="shared" si="171"/>
        <v>0.889776971541468-0.0327821455930669i</v>
      </c>
      <c r="BA193" s="12">
        <f t="shared" si="172"/>
        <v>0.88977697154146795</v>
      </c>
      <c r="BB193" s="18">
        <f t="shared" si="173"/>
        <v>-3.27821455930669E-2</v>
      </c>
    </row>
    <row r="194" spans="1:54" ht="18.75" customHeight="1" x14ac:dyDescent="0.15">
      <c r="A194" s="8">
        <f>BFU725F_2V_5mA_S_N!B208*1000000</f>
        <v>25000000000</v>
      </c>
      <c r="B194" s="7">
        <f t="shared" si="200"/>
        <v>25</v>
      </c>
      <c r="C194" s="6" t="str">
        <f>COMPLEX(BFU725F_2V_5mA_S_N!C208*COS(BFU725F_2V_5mA_S_N!D208*PI()/180),BFU725F_2V_5mA_S_N!C208*SIN(BFU725F_2V_5mA_S_N!D208*PI()/180))</f>
        <v>0.919104064120823+0.014598894361785i</v>
      </c>
      <c r="D194" s="6" t="str">
        <f>COMPLEX(BFU725F_2V_5mA_S_N!E208*COS(BFU725F_2V_5mA_S_N!F208*PI()/180),BFU725F_2V_5mA_S_N!E208*SIN(BFU725F_2V_5mA_S_N!F208*PI()/180))</f>
        <v>-0.407500376181844-0.206111132672779i</v>
      </c>
      <c r="E194" s="6" t="str">
        <f>COMPLEX(BFU725F_2V_5mA_S_N!G208*COS(BFU725F_2V_5mA_S_N!H208*PI()/180),BFU725F_2V_5mA_S_N!G208*SIN(BFU725F_2V_5mA_S_N!H208*PI()/180))</f>
        <v>-0.0243581622905946-0.128176054042185i</v>
      </c>
      <c r="F194" s="5" t="str">
        <f>COMPLEX(BFU725F_2V_5mA_S_N!I208*COS(BFU725F_2V_5mA_S_N!J208*PI()/180),BFU725F_2V_5mA_S_N!I208*SIN(BFU725F_2V_5mA_S_N!J208*PI()/180))</f>
        <v>0.896319341244896+0.094048796432039i</v>
      </c>
      <c r="G194" s="4" t="str">
        <f t="shared" si="201"/>
        <v>0.919104064120823-0.014598894361785i</v>
      </c>
      <c r="H194" s="4" t="str">
        <f t="shared" si="202"/>
        <v>0.896319341244896-0.094048796432039i</v>
      </c>
      <c r="I194" s="4">
        <f t="shared" si="188"/>
        <v>0.91922000000000026</v>
      </c>
      <c r="J194" s="4">
        <f t="shared" si="189"/>
        <v>0.9012399999999996</v>
      </c>
      <c r="K194" s="8">
        <f t="shared" si="203"/>
        <v>6.4501734076229402</v>
      </c>
      <c r="L194" s="8">
        <f t="shared" si="174"/>
        <v>8.0957139044324151</v>
      </c>
      <c r="M194" s="8">
        <f t="shared" si="204"/>
        <v>5.3257647144125784</v>
      </c>
      <c r="N194" s="8">
        <f t="shared" si="175"/>
        <v>7.2638197594268608</v>
      </c>
      <c r="O194" s="8">
        <f t="shared" si="190"/>
        <v>0.20853835560000025</v>
      </c>
      <c r="P194" s="8">
        <f t="shared" si="176"/>
        <v>-6.8081405534992587</v>
      </c>
      <c r="Q194" s="8">
        <f t="shared" si="205"/>
        <v>7.1637316833239382</v>
      </c>
      <c r="R194" s="8">
        <f t="shared" si="177"/>
        <v>8.5513931103600171</v>
      </c>
      <c r="S194" s="11">
        <f t="shared" si="143"/>
        <v>0.739142780886483</v>
      </c>
      <c r="T194" s="23">
        <f t="shared" si="144"/>
        <v>2.7542287033381676</v>
      </c>
      <c r="U194" s="9">
        <f t="shared" si="145"/>
        <v>4.4000000000000012</v>
      </c>
      <c r="V194" s="8">
        <f t="shared" si="206"/>
        <v>0.42700072219502916</v>
      </c>
      <c r="W194" s="8">
        <f t="shared" si="178"/>
        <v>0.22750685013750008</v>
      </c>
      <c r="X194" s="12" t="str">
        <f t="shared" si="191"/>
        <v>0.760820361304671-0.0120847426494699i</v>
      </c>
      <c r="Y194" s="12">
        <f t="shared" si="179"/>
        <v>0.76082036130467101</v>
      </c>
      <c r="Z194" s="18">
        <f t="shared" si="207"/>
        <v>-1.20847426494699E-2</v>
      </c>
      <c r="AA194" s="23">
        <f t="shared" si="146"/>
        <v>3.265233759758623</v>
      </c>
      <c r="AB194" s="9">
        <f t="shared" si="147"/>
        <v>5.139142780886484</v>
      </c>
      <c r="AC194" s="8">
        <f t="shared" si="148"/>
        <v>0.50622418242270917</v>
      </c>
      <c r="AD194" s="8">
        <f t="shared" si="149"/>
        <v>0.18693536752018486</v>
      </c>
      <c r="AE194" s="12" t="str">
        <f t="shared" si="150"/>
        <v>0.79837243219412-0.0126812134272438i</v>
      </c>
      <c r="AF194" s="12">
        <f t="shared" si="151"/>
        <v>0.79837243219412002</v>
      </c>
      <c r="AG194" s="18">
        <f t="shared" si="152"/>
        <v>-1.26812134272438E-2</v>
      </c>
      <c r="AH194" s="23">
        <f t="shared" si="153"/>
        <v>3.8710479971925453</v>
      </c>
      <c r="AI194" s="9">
        <f t="shared" si="154"/>
        <v>5.8782855617729668</v>
      </c>
      <c r="AJ194" s="8">
        <f t="shared" si="155"/>
        <v>0.60014634530874245</v>
      </c>
      <c r="AK194" s="8">
        <f t="shared" si="156"/>
        <v>0.14805768825078439</v>
      </c>
      <c r="AL194" s="12" t="str">
        <f t="shared" si="157"/>
        <v>0.8330549932137-0.0132321053928944i</v>
      </c>
      <c r="AM194" s="12">
        <f t="shared" si="158"/>
        <v>0.83305499321370002</v>
      </c>
      <c r="AN194" s="18">
        <f t="shared" si="159"/>
        <v>-1.32321053928944E-2</v>
      </c>
      <c r="AO194" s="23">
        <f t="shared" si="160"/>
        <v>4.589261810669309</v>
      </c>
      <c r="AP194" s="9">
        <f t="shared" si="161"/>
        <v>6.6174283426594496</v>
      </c>
      <c r="AQ194" s="8">
        <f t="shared" si="162"/>
        <v>0.71149433056259082</v>
      </c>
      <c r="AR194" s="8">
        <f t="shared" si="163"/>
        <v>0.11011743381611871</v>
      </c>
      <c r="AS194" s="12" t="str">
        <f t="shared" si="164"/>
        <v>0.864741748905253-0.0137354124906072i</v>
      </c>
      <c r="AT194" s="12">
        <f t="shared" si="165"/>
        <v>0.86474174890525302</v>
      </c>
      <c r="AU194" s="18">
        <f t="shared" si="166"/>
        <v>-1.37354124906072E-2</v>
      </c>
      <c r="AV194" s="23">
        <f t="shared" si="167"/>
        <v>5.4407292242675229</v>
      </c>
      <c r="AW194" s="9">
        <f t="shared" si="168"/>
        <v>7.3565711235459323</v>
      </c>
      <c r="AX194" s="8">
        <f t="shared" si="169"/>
        <v>0.84350123329049775</v>
      </c>
      <c r="AY194" s="8">
        <f t="shared" si="170"/>
        <v>7.0677708818617485E-2</v>
      </c>
      <c r="AZ194" s="12" t="str">
        <f t="shared" si="171"/>
        <v>0.893405869810269-0.0141907085657758i</v>
      </c>
      <c r="BA194" s="12">
        <f t="shared" si="172"/>
        <v>0.89340586981026904</v>
      </c>
      <c r="BB194" s="18">
        <f t="shared" si="173"/>
        <v>-1.4190708565775799E-2</v>
      </c>
    </row>
    <row r="195" spans="1:54" ht="18.75" customHeight="1" x14ac:dyDescent="0.15">
      <c r="A195" s="8">
        <f>BFU725F_2V_5mA_S_N!B209*1000000</f>
        <v>25200000000</v>
      </c>
      <c r="B195" s="7">
        <f t="shared" si="200"/>
        <v>25.2</v>
      </c>
      <c r="C195" s="6" t="str">
        <f>COMPLEX(BFU725F_2V_5mA_S_N!C209*COS(BFU725F_2V_5mA_S_N!D209*PI()/180),BFU725F_2V_5mA_S_N!C209*SIN(BFU725F_2V_5mA_S_N!D209*PI()/180))</f>
        <v>0.927786419947906+0.00501985659625958i</v>
      </c>
      <c r="D195" s="6" t="str">
        <f>COMPLEX(BFU725F_2V_5mA_S_N!E209*COS(BFU725F_2V_5mA_S_N!F209*PI()/180),BFU725F_2V_5mA_S_N!E209*SIN(BFU725F_2V_5mA_S_N!F209*PI()/180))</f>
        <v>-0.407416857089127-0.198886554245424i</v>
      </c>
      <c r="E195" s="6" t="str">
        <f>COMPLEX(BFU725F_2V_5mA_S_N!G209*COS(BFU725F_2V_5mA_S_N!H209*PI()/180),BFU725F_2V_5mA_S_N!G209*SIN(BFU725F_2V_5mA_S_N!H209*PI()/180))</f>
        <v>-0.0340425152506393-0.127493328278032i</v>
      </c>
      <c r="F195" s="5" t="str">
        <f>COMPLEX(BFU725F_2V_5mA_S_N!I209*COS(BFU725F_2V_5mA_S_N!J209*PI()/180),BFU725F_2V_5mA_S_N!I209*SIN(BFU725F_2V_5mA_S_N!J209*PI()/180))</f>
        <v>0.886158514834708+0.0878256032483928i</v>
      </c>
      <c r="G195" s="4" t="str">
        <f t="shared" si="201"/>
        <v>0.927786419947906-0.00501985659625958i</v>
      </c>
      <c r="H195" s="4" t="str">
        <f t="shared" si="202"/>
        <v>0.886158514834708-0.0878256032483928i</v>
      </c>
      <c r="I195" s="4">
        <f t="shared" si="188"/>
        <v>0.92779999999999963</v>
      </c>
      <c r="J195" s="4">
        <f t="shared" si="189"/>
        <v>0.89049999999999963</v>
      </c>
      <c r="K195" s="8">
        <f t="shared" si="203"/>
        <v>7.1845707606936973</v>
      </c>
      <c r="L195" s="8">
        <f t="shared" si="174"/>
        <v>8.5640082649519709</v>
      </c>
      <c r="M195" s="8">
        <f t="shared" si="204"/>
        <v>4.8306903418800164</v>
      </c>
      <c r="N195" s="8">
        <f t="shared" si="175"/>
        <v>6.84009199125307</v>
      </c>
      <c r="O195" s="8">
        <f t="shared" si="190"/>
        <v>0.20554435690000009</v>
      </c>
      <c r="P195" s="8">
        <f t="shared" si="176"/>
        <v>-6.8709444202074001</v>
      </c>
      <c r="Q195" s="8">
        <f t="shared" si="205"/>
        <v>7.1337121879975491</v>
      </c>
      <c r="R195" s="8">
        <f t="shared" si="177"/>
        <v>8.5331558359976416</v>
      </c>
      <c r="S195" s="11">
        <f t="shared" si="143"/>
        <v>0.8328016529903941</v>
      </c>
      <c r="T195" s="23">
        <f t="shared" si="144"/>
        <v>2.7542287033381672</v>
      </c>
      <c r="U195" s="9">
        <f t="shared" si="145"/>
        <v>4.4000000000000004</v>
      </c>
      <c r="V195" s="8">
        <f t="shared" si="206"/>
        <v>0.38335327120812379</v>
      </c>
      <c r="W195" s="8">
        <f t="shared" si="178"/>
        <v>0.23295686445040803</v>
      </c>
      <c r="X195" s="12" t="str">
        <f t="shared" si="191"/>
        <v>0.758063013551698-0.00410155563515531i</v>
      </c>
      <c r="Y195" s="12">
        <f t="shared" si="179"/>
        <v>0.75806301355169803</v>
      </c>
      <c r="Z195" s="18">
        <f t="shared" si="207"/>
        <v>-4.1015556351553101E-3</v>
      </c>
      <c r="AA195" s="23">
        <f t="shared" si="146"/>
        <v>3.3364157701714872</v>
      </c>
      <c r="AB195" s="9">
        <f t="shared" si="147"/>
        <v>5.2328016529903945</v>
      </c>
      <c r="AC195" s="8">
        <f t="shared" si="148"/>
        <v>0.46438623562938419</v>
      </c>
      <c r="AD195" s="8">
        <f t="shared" si="149"/>
        <v>0.18901105371494636</v>
      </c>
      <c r="AE195" s="12" t="str">
        <f t="shared" si="150"/>
        <v>0.799446702369021-0.00432546512425826i</v>
      </c>
      <c r="AF195" s="12">
        <f t="shared" si="151"/>
        <v>0.79944670236902104</v>
      </c>
      <c r="AG195" s="18">
        <f t="shared" si="152"/>
        <v>-4.3254651242582596E-3</v>
      </c>
      <c r="AH195" s="23">
        <f t="shared" si="153"/>
        <v>4.0416651594536246</v>
      </c>
      <c r="AI195" s="9">
        <f t="shared" si="154"/>
        <v>6.0656033059807886</v>
      </c>
      <c r="AJ195" s="8">
        <f t="shared" si="155"/>
        <v>0.5625478952152998</v>
      </c>
      <c r="AK195" s="8">
        <f t="shared" si="156"/>
        <v>0.14766338597032691</v>
      </c>
      <c r="AL195" s="12" t="str">
        <f t="shared" si="157"/>
        <v>0.837174342108973-0.00452959329119192i</v>
      </c>
      <c r="AM195" s="12">
        <f t="shared" si="158"/>
        <v>0.83717434210897301</v>
      </c>
      <c r="AN195" s="18">
        <f t="shared" si="159"/>
        <v>-4.5295932911919197E-3</v>
      </c>
      <c r="AO195" s="23">
        <f t="shared" si="160"/>
        <v>4.8959897046349488</v>
      </c>
      <c r="AP195" s="9">
        <f t="shared" si="161"/>
        <v>6.8984049589711827</v>
      </c>
      <c r="AQ195" s="8">
        <f t="shared" si="162"/>
        <v>0.68145890237738049</v>
      </c>
      <c r="AR195" s="8">
        <f t="shared" si="163"/>
        <v>0.10823494453422573</v>
      </c>
      <c r="AS195" s="12" t="str">
        <f t="shared" si="164"/>
        <v>0.87111054329154-0.00471320760122663i</v>
      </c>
      <c r="AT195" s="12">
        <f t="shared" si="165"/>
        <v>0.87111054329154003</v>
      </c>
      <c r="AU195" s="18">
        <f t="shared" si="166"/>
        <v>-4.7132076012266298E-3</v>
      </c>
      <c r="AV195" s="23">
        <f t="shared" si="167"/>
        <v>5.9309008149333957</v>
      </c>
      <c r="AW195" s="9">
        <f t="shared" si="168"/>
        <v>7.7312066119615768</v>
      </c>
      <c r="AX195" s="8">
        <f t="shared" si="169"/>
        <v>0.82550524067226883</v>
      </c>
      <c r="AY195" s="8">
        <f t="shared" si="170"/>
        <v>6.8419104640673134E-2</v>
      </c>
      <c r="AZ195" s="12" t="str">
        <f t="shared" si="171"/>
        <v>0.901269895983619-0.00487638699499135i</v>
      </c>
      <c r="BA195" s="12">
        <f t="shared" si="172"/>
        <v>0.90126989598361895</v>
      </c>
      <c r="BB195" s="18">
        <f t="shared" si="173"/>
        <v>-4.8763869949913496E-3</v>
      </c>
    </row>
    <row r="196" spans="1:54" ht="18.75" customHeight="1" x14ac:dyDescent="0.15">
      <c r="A196" s="8">
        <f>BFU725F_2V_5mA_S_N!B210*1000000</f>
        <v>25400000000</v>
      </c>
      <c r="B196" s="7">
        <f t="shared" si="200"/>
        <v>25.4</v>
      </c>
      <c r="C196" s="6" t="str">
        <f>COMPLEX(BFU725F_2V_5mA_S_N!C210*COS(BFU725F_2V_5mA_S_N!D210*PI()/180),BFU725F_2V_5mA_S_N!C210*SIN(BFU725F_2V_5mA_S_N!D210*PI()/180))</f>
        <v>0.927131698852768-0.00582541692766798i</v>
      </c>
      <c r="D196" s="6" t="str">
        <f>COMPLEX(BFU725F_2V_5mA_S_N!E210*COS(BFU725F_2V_5mA_S_N!F210*PI()/180),BFU725F_2V_5mA_S_N!E210*SIN(BFU725F_2V_5mA_S_N!F210*PI()/180))</f>
        <v>-0.396668356275818-0.182195486303697i</v>
      </c>
      <c r="E196" s="6" t="str">
        <f>COMPLEX(BFU725F_2V_5mA_S_N!G210*COS(BFU725F_2V_5mA_S_N!H210*PI()/180),BFU725F_2V_5mA_S_N!G210*SIN(BFU725F_2V_5mA_S_N!H210*PI()/180))</f>
        <v>-0.0410524525893495-0.115097941495055i</v>
      </c>
      <c r="F196" s="5" t="str">
        <f>COMPLEX(BFU725F_2V_5mA_S_N!I210*COS(BFU725F_2V_5mA_S_N!J210*PI()/180),BFU725F_2V_5mA_S_N!I210*SIN(BFU725F_2V_5mA_S_N!J210*PI()/180))</f>
        <v>0.902038606149367+0.0765390842387584i</v>
      </c>
      <c r="G196" s="4" t="str">
        <f t="shared" si="201"/>
        <v>0.927131698852768+0.00582541692766798i</v>
      </c>
      <c r="H196" s="4" t="str">
        <f t="shared" si="202"/>
        <v>0.902038606149367-0.0765390842387584i</v>
      </c>
      <c r="I196" s="4">
        <f t="shared" si="188"/>
        <v>0.92715000000000058</v>
      </c>
      <c r="J196" s="4">
        <f t="shared" si="189"/>
        <v>0.90528000000000053</v>
      </c>
      <c r="K196" s="8">
        <f t="shared" si="203"/>
        <v>7.1228684660303188</v>
      </c>
      <c r="L196" s="8">
        <f t="shared" si="174"/>
        <v>8.5265492454888552</v>
      </c>
      <c r="M196" s="8">
        <f t="shared" si="204"/>
        <v>5.5411448356317647</v>
      </c>
      <c r="N196" s="8">
        <f t="shared" si="175"/>
        <v>7.4359950199054579</v>
      </c>
      <c r="O196" s="8">
        <f t="shared" si="190"/>
        <v>0.19054098009999992</v>
      </c>
      <c r="P196" s="8">
        <f t="shared" si="176"/>
        <v>-7.200116051994236</v>
      </c>
      <c r="Q196" s="8">
        <f t="shared" si="205"/>
        <v>7.5204325650874804</v>
      </c>
      <c r="R196" s="8">
        <f t="shared" si="177"/>
        <v>8.7624282134000779</v>
      </c>
      <c r="S196" s="11">
        <f t="shared" ref="S196:S199" si="208">(L196-4.4)/5</f>
        <v>0.82530984909777094</v>
      </c>
      <c r="T196" s="23">
        <f t="shared" ref="T196:T199" si="209">10^(U196/10)</f>
        <v>2.7542287033381685</v>
      </c>
      <c r="U196" s="9">
        <f t="shared" ref="U196:U199" si="210">AB196-$S196</f>
        <v>4.4000000000000021</v>
      </c>
      <c r="V196" s="8">
        <f t="shared" si="206"/>
        <v>0.38667409295473643</v>
      </c>
      <c r="W196" s="8">
        <f t="shared" si="178"/>
        <v>0.23255785210187357</v>
      </c>
      <c r="X196" s="12" t="str">
        <f t="shared" si="191"/>
        <v>0.758275078563381+0.00476444553018498i</v>
      </c>
      <c r="Y196" s="12">
        <f t="shared" si="179"/>
        <v>0.75827507856338106</v>
      </c>
      <c r="Z196" s="18">
        <f t="shared" si="207"/>
        <v>4.7644455301849801E-3</v>
      </c>
      <c r="AA196" s="23">
        <f t="shared" ref="AA196:AA199" si="211">10^(AB196/10)</f>
        <v>3.3306652422260461</v>
      </c>
      <c r="AB196" s="9">
        <f t="shared" ref="AB196:AB199" si="212">AI196-$S196</f>
        <v>5.2253098490977727</v>
      </c>
      <c r="AC196" s="8">
        <f t="shared" ref="AC196:AC199" si="213">AA196/$K196</f>
        <v>0.46760167734534563</v>
      </c>
      <c r="AD196" s="8">
        <f t="shared" ref="AD196:AD199" si="214">(SQRT(1-AC196)*(1-$I196^2))/(1-$I196^2*(1-AC196))</f>
        <v>0.18888022219064679</v>
      </c>
      <c r="AE196" s="12" t="str">
        <f t="shared" ref="AE196:AE199" si="215">IMDIV(IMPRODUCT(AC196,$G196),(1-$I196^2*(1-$AC196)))</f>
        <v>0.799356591594232+0.00502257168607014i</v>
      </c>
      <c r="AF196" s="12">
        <f t="shared" ref="AF196:AF199" si="216">IMREAL(AE196)</f>
        <v>0.799356591594232</v>
      </c>
      <c r="AG196" s="18">
        <f t="shared" ref="AG196:AG199" si="217">IMAGINARY(AE196)</f>
        <v>5.0225716860701399E-3</v>
      </c>
      <c r="AH196" s="23">
        <f t="shared" ref="AH196:AH199" si="218">10^(AI196/10)</f>
        <v>4.0277450243428943</v>
      </c>
      <c r="AI196" s="9">
        <f t="shared" ref="AI196:AI199" si="219">AP196-$S196</f>
        <v>6.0506196981955434</v>
      </c>
      <c r="AJ196" s="8">
        <f t="shared" ref="AJ196:AJ199" si="220">AH196/$K196</f>
        <v>0.56546671380380231</v>
      </c>
      <c r="AK196" s="8">
        <f t="shared" ref="AK196:AK199" si="221">(SQRT(1-AJ196)*(1-$I196^2))/(1-$I196^2*(1-AJ196))</f>
        <v>0.14772529686949107</v>
      </c>
      <c r="AL196" s="12" t="str">
        <f t="shared" ref="AL196:AL199" si="222">IMDIV(IMPRODUCT(AJ196,$G196),(1-$I196^2*(1-$AJ196)))</f>
        <v>0.836848315387498+0.00525814223414113i</v>
      </c>
      <c r="AM196" s="12">
        <f t="shared" ref="AM196:AM199" si="223">IMREAL(AL196)</f>
        <v>0.83684831538749804</v>
      </c>
      <c r="AN196" s="18">
        <f t="shared" ref="AN196:AN199" si="224">IMAGINARY(AL196)</f>
        <v>5.2581422341411296E-3</v>
      </c>
      <c r="AO196" s="23">
        <f t="shared" ref="AO196:AO199" si="225">10^(AP196/10)</f>
        <v>4.8707176498699996</v>
      </c>
      <c r="AP196" s="9">
        <f t="shared" ref="AP196:AP199" si="226">AW196-$S196</f>
        <v>6.875929547293314</v>
      </c>
      <c r="AQ196" s="8">
        <f t="shared" ref="AQ196:AQ199" si="227">AO196/$K196</f>
        <v>0.68381406635528164</v>
      </c>
      <c r="AR196" s="8">
        <f t="shared" ref="AR196:AR199" si="228">(SQRT(1-AQ196)*(1-$I196^2))/(1-$I196^2*(1-AQ196))</f>
        <v>0.10840844062039637</v>
      </c>
      <c r="AS196" s="12" t="str">
        <f t="shared" ref="AS196:AS199" si="229">IMDIV(IMPRODUCT(AQ196,$G196),(1-$I196^2*(1-$AQ196)))</f>
        <v>0.870615128399238+0.00547030816952593i</v>
      </c>
      <c r="AT196" s="12">
        <f t="shared" ref="AT196:AT199" si="230">IMREAL(AS196)</f>
        <v>0.87061512839923805</v>
      </c>
      <c r="AU196" s="18">
        <f t="shared" ref="AU196:AU199" si="231">IMAGINARY(AS196)</f>
        <v>5.4703081695259299E-3</v>
      </c>
      <c r="AV196" s="23">
        <f t="shared" ref="AV196:AV199" si="232">10^(AW196/10)</f>
        <v>5.890117244605265</v>
      </c>
      <c r="AW196" s="9">
        <f t="shared" ref="AW196:AW199" si="233">$L196-$S196</f>
        <v>7.7012393963910846</v>
      </c>
      <c r="AX196" s="8">
        <f t="shared" ref="AX196:AX199" si="234">AV196/$K196</f>
        <v>0.8269305087824983</v>
      </c>
      <c r="AY196" s="8">
        <f t="shared" ref="AY196:AY199" si="235">(SQRT(1-AX196)*(1-$I196^2))/(1-$I196^2*(1-AX196))</f>
        <v>6.8613459095974494E-2</v>
      </c>
      <c r="AZ196" s="12" t="str">
        <f t="shared" ref="AZ196:AZ199" si="236">IMDIV(IMPRODUCT(AX196,$G196),(1-$I196^2*(1-$AX196)))</f>
        <v>0.900667362786052+0.00565913441193337i</v>
      </c>
      <c r="BA196" s="12">
        <f t="shared" ref="BA196:BA199" si="237">IMREAL(AZ196)</f>
        <v>0.90066736278605197</v>
      </c>
      <c r="BB196" s="18">
        <f t="shared" ref="BB196:BB199" si="238">IMAGINARY(AZ196)</f>
        <v>5.6591344119333699E-3</v>
      </c>
    </row>
    <row r="197" spans="1:54" ht="18.75" customHeight="1" x14ac:dyDescent="0.15">
      <c r="A197" s="8">
        <f>BFU725F_2V_5mA_S_N!B211*1000000</f>
        <v>25600000000</v>
      </c>
      <c r="B197" s="7">
        <f t="shared" si="200"/>
        <v>25.6</v>
      </c>
      <c r="C197" s="6" t="str">
        <f>COMPLEX(BFU725F_2V_5mA_S_N!C211*COS(BFU725F_2V_5mA_S_N!D211*PI()/180),BFU725F_2V_5mA_S_N!C211*SIN(BFU725F_2V_5mA_S_N!D211*PI()/180))</f>
        <v>0.911189720714631-0.0135187634047376i</v>
      </c>
      <c r="D197" s="6" t="str">
        <f>COMPLEX(BFU725F_2V_5mA_S_N!E211*COS(BFU725F_2V_5mA_S_N!F211*PI()/180),BFU725F_2V_5mA_S_N!E211*SIN(BFU725F_2V_5mA_S_N!F211*PI()/180))</f>
        <v>-0.388307372821845-0.168599149203656i</v>
      </c>
      <c r="E197" s="6" t="str">
        <f>COMPLEX(BFU725F_2V_5mA_S_N!G211*COS(BFU725F_2V_5mA_S_N!H211*PI()/180),BFU725F_2V_5mA_S_N!G211*SIN(BFU725F_2V_5mA_S_N!H211*PI()/180))</f>
        <v>-0.0344003585273271-0.109503715613633i</v>
      </c>
      <c r="F197" s="5" t="str">
        <f>COMPLEX(BFU725F_2V_5mA_S_N!I211*COS(BFU725F_2V_5mA_S_N!J211*PI()/180),BFU725F_2V_5mA_S_N!I211*SIN(BFU725F_2V_5mA_S_N!J211*PI()/180))</f>
        <v>0.897979643479413+0.0638954019987897i</v>
      </c>
      <c r="G197" s="4" t="str">
        <f t="shared" si="201"/>
        <v>0.911189720714631+0.0135187634047376i</v>
      </c>
      <c r="H197" s="4" t="str">
        <f t="shared" si="202"/>
        <v>0.897979643479413-0.0638954019987897i</v>
      </c>
      <c r="I197" s="4">
        <f t="shared" si="188"/>
        <v>0.91129000000000027</v>
      </c>
      <c r="J197" s="4">
        <f t="shared" si="189"/>
        <v>0.90025000000000033</v>
      </c>
      <c r="K197" s="8">
        <f t="shared" si="203"/>
        <v>5.8979465602503183</v>
      </c>
      <c r="L197" s="8">
        <f t="shared" ref="L197:L199" si="239">10*LOG(K197)</f>
        <v>7.7070083320500533</v>
      </c>
      <c r="M197" s="8">
        <f t="shared" si="204"/>
        <v>5.2756546015743382</v>
      </c>
      <c r="N197" s="8">
        <f t="shared" ref="N197:N199" si="240">10*LOG(M197)</f>
        <v>7.2227635443675453</v>
      </c>
      <c r="O197" s="8">
        <f t="shared" si="190"/>
        <v>0.17920828889999998</v>
      </c>
      <c r="P197" s="8">
        <f t="shared" ref="P197:P199" si="241">10*LOG(O197)</f>
        <v>-7.4664190683751723</v>
      </c>
      <c r="Q197" s="8">
        <f t="shared" si="205"/>
        <v>5.5761606942555897</v>
      </c>
      <c r="R197" s="8">
        <f t="shared" ref="R197:R199" si="242">10*LOG(Q197)</f>
        <v>7.4633528080424272</v>
      </c>
      <c r="S197" s="11">
        <f t="shared" si="208"/>
        <v>0.66140166641001064</v>
      </c>
      <c r="T197" s="23">
        <f t="shared" si="209"/>
        <v>2.7542287033381676</v>
      </c>
      <c r="U197" s="9">
        <f t="shared" si="210"/>
        <v>4.4000000000000012</v>
      </c>
      <c r="V197" s="8">
        <f t="shared" si="206"/>
        <v>0.46698095264214701</v>
      </c>
      <c r="W197" s="8">
        <f t="shared" ref="W197:W199" si="243">(SQRT(1-V197)*(1-$I197^2))/(1-$I197^2*(1-V197))</f>
        <v>0.22209507469531403</v>
      </c>
      <c r="X197" s="12" t="str">
        <f t="shared" si="191"/>
        <v>0.763442573638556+0.011326729539957i</v>
      </c>
      <c r="Y197" s="12">
        <f t="shared" ref="Y197:Y199" si="244">IMREAL(X197)</f>
        <v>0.76344257363855605</v>
      </c>
      <c r="Z197" s="18">
        <f t="shared" si="207"/>
        <v>1.1326729539957E-2</v>
      </c>
      <c r="AA197" s="23">
        <f t="shared" si="211"/>
        <v>3.2073043008884747</v>
      </c>
      <c r="AB197" s="9">
        <f t="shared" si="212"/>
        <v>5.0614016664100117</v>
      </c>
      <c r="AC197" s="8">
        <f t="shared" si="213"/>
        <v>0.5438001630100141</v>
      </c>
      <c r="AD197" s="8">
        <f t="shared" si="214"/>
        <v>0.18436601830885929</v>
      </c>
      <c r="AE197" s="12" t="str">
        <f t="shared" si="215"/>
        <v>0.797723327225668+0.0118353320697538i</v>
      </c>
      <c r="AF197" s="12">
        <f t="shared" si="216"/>
        <v>0.79772332722566797</v>
      </c>
      <c r="AG197" s="18">
        <f t="shared" si="217"/>
        <v>1.18353320697538E-2</v>
      </c>
      <c r="AH197" s="23">
        <f t="shared" si="218"/>
        <v>3.7349116527723161</v>
      </c>
      <c r="AI197" s="9">
        <f t="shared" si="219"/>
        <v>5.7228033328200221</v>
      </c>
      <c r="AJ197" s="8">
        <f t="shared" si="220"/>
        <v>0.63325627226669889</v>
      </c>
      <c r="AK197" s="8">
        <f t="shared" si="221"/>
        <v>0.14764616779761391</v>
      </c>
      <c r="AL197" s="12" t="str">
        <f t="shared" si="222"/>
        <v>0.82971697767644+0.0123100022521156i</v>
      </c>
      <c r="AM197" s="12">
        <f t="shared" si="223"/>
        <v>0.82971697767644004</v>
      </c>
      <c r="AN197" s="18">
        <f t="shared" si="224"/>
        <v>1.23100022521156E-2</v>
      </c>
      <c r="AO197" s="23">
        <f t="shared" si="225"/>
        <v>4.3493113672282915</v>
      </c>
      <c r="AP197" s="9">
        <f t="shared" si="226"/>
        <v>6.3842049992300325</v>
      </c>
      <c r="AQ197" s="8">
        <f t="shared" si="227"/>
        <v>0.73742807310951619</v>
      </c>
      <c r="AR197" s="8">
        <f t="shared" si="228"/>
        <v>0.11110812964443013</v>
      </c>
      <c r="AS197" s="12" t="str">
        <f t="shared" si="229"/>
        <v>0.859312249956439+0.0127490891675588i</v>
      </c>
      <c r="AT197" s="12">
        <f t="shared" si="230"/>
        <v>0.85931224995643896</v>
      </c>
      <c r="AU197" s="18">
        <f t="shared" si="231"/>
        <v>1.27490891675588E-2</v>
      </c>
      <c r="AV197" s="23">
        <f t="shared" si="232"/>
        <v>5.0647809447005416</v>
      </c>
      <c r="AW197" s="9">
        <f t="shared" si="233"/>
        <v>7.0456066656400429</v>
      </c>
      <c r="AX197" s="8">
        <f t="shared" si="234"/>
        <v>0.85873632339008243</v>
      </c>
      <c r="AY197" s="8">
        <f t="shared" si="235"/>
        <v>7.219504085147059E-2</v>
      </c>
      <c r="AZ197" s="12" t="str">
        <f t="shared" si="236"/>
        <v>0.886464997935572+0.0131519378470089i</v>
      </c>
      <c r="BA197" s="12">
        <f t="shared" si="237"/>
        <v>0.88646499793557199</v>
      </c>
      <c r="BB197" s="18">
        <f t="shared" si="238"/>
        <v>1.3151937847008899E-2</v>
      </c>
    </row>
    <row r="198" spans="1:54" ht="18.75" customHeight="1" x14ac:dyDescent="0.15">
      <c r="A198" s="8">
        <f>BFU725F_2V_5mA_S_N!B212*1000000</f>
        <v>25800000000</v>
      </c>
      <c r="B198" s="7">
        <f t="shared" si="200"/>
        <v>25.8</v>
      </c>
      <c r="C198" s="6" t="str">
        <f>COMPLEX(BFU725F_2V_5mA_S_N!C212*COS(BFU725F_2V_5mA_S_N!D212*PI()/180),BFU725F_2V_5mA_S_N!C212*SIN(BFU725F_2V_5mA_S_N!D212*PI()/180))</f>
        <v>0.932477880451962-0.0266979787215589i</v>
      </c>
      <c r="D198" s="6" t="str">
        <f>COMPLEX(BFU725F_2V_5mA_S_N!E212*COS(BFU725F_2V_5mA_S_N!F212*PI()/180),BFU725F_2V_5mA_S_N!E212*SIN(BFU725F_2V_5mA_S_N!F212*PI()/180))</f>
        <v>-0.379620169585433-0.166404588109605i</v>
      </c>
      <c r="E198" s="6" t="str">
        <f>COMPLEX(BFU725F_2V_5mA_S_N!G212*COS(BFU725F_2V_5mA_S_N!H212*PI()/180),BFU725F_2V_5mA_S_N!G212*SIN(BFU725F_2V_5mA_S_N!H212*PI()/180))</f>
        <v>-0.0350942049187728-0.110563994053757i</v>
      </c>
      <c r="F198" s="5" t="str">
        <f>COMPLEX(BFU725F_2V_5mA_S_N!I212*COS(BFU725F_2V_5mA_S_N!J212*PI()/180),BFU725F_2V_5mA_S_N!I212*SIN(BFU725F_2V_5mA_S_N!J212*PI()/180))</f>
        <v>0.920660790903552+0.0443835666981158i</v>
      </c>
      <c r="G198" s="4" t="str">
        <f t="shared" si="201"/>
        <v>0.932477880451962+0.0266979787215589i</v>
      </c>
      <c r="H198" s="4" t="str">
        <f t="shared" si="202"/>
        <v>0.920660790903552-0.0443835666981158i</v>
      </c>
      <c r="I198" s="4">
        <f t="shared" si="188"/>
        <v>0.93286000000000024</v>
      </c>
      <c r="J198" s="4">
        <f t="shared" si="189"/>
        <v>0.92173000000000005</v>
      </c>
      <c r="K198" s="8">
        <f t="shared" si="203"/>
        <v>7.7058094322319484</v>
      </c>
      <c r="L198" s="8">
        <f t="shared" si="239"/>
        <v>8.8681826453248949</v>
      </c>
      <c r="M198" s="8">
        <f t="shared" si="204"/>
        <v>6.6483258371032896</v>
      </c>
      <c r="N198" s="8">
        <f t="shared" si="240"/>
        <v>8.2271229624359208</v>
      </c>
      <c r="O198" s="8">
        <f t="shared" si="190"/>
        <v>0.17180196010000021</v>
      </c>
      <c r="P198" s="8">
        <f t="shared" si="241"/>
        <v>-7.6497188558185449</v>
      </c>
      <c r="Q198" s="8">
        <f t="shared" si="205"/>
        <v>8.8015401653543996</v>
      </c>
      <c r="R198" s="8">
        <f t="shared" si="242"/>
        <v>9.4455867519422689</v>
      </c>
      <c r="S198" s="11">
        <f t="shared" si="208"/>
        <v>0.89363652906497892</v>
      </c>
      <c r="T198" s="23">
        <f t="shared" si="209"/>
        <v>2.7542287033381658</v>
      </c>
      <c r="U198" s="9">
        <f t="shared" si="210"/>
        <v>4.3999999999999986</v>
      </c>
      <c r="V198" s="8">
        <f t="shared" si="206"/>
        <v>0.35742237432160551</v>
      </c>
      <c r="W198" s="8">
        <f t="shared" si="243"/>
        <v>0.23598913790044859</v>
      </c>
      <c r="X198" s="12" t="str">
        <f t="shared" si="191"/>
        <v>0.756080004217457+0.0216474924366142i</v>
      </c>
      <c r="Y198" s="12">
        <f t="shared" si="244"/>
        <v>0.75608000421745702</v>
      </c>
      <c r="Z198" s="18">
        <f t="shared" si="207"/>
        <v>2.16474924366142E-2</v>
      </c>
      <c r="AA198" s="23">
        <f t="shared" si="211"/>
        <v>3.3834803056012337</v>
      </c>
      <c r="AB198" s="9">
        <f t="shared" si="212"/>
        <v>5.2936365290649778</v>
      </c>
      <c r="AC198" s="8">
        <f t="shared" si="213"/>
        <v>0.43908175193754123</v>
      </c>
      <c r="AD198" s="8">
        <f t="shared" si="214"/>
        <v>0.18987552757649659</v>
      </c>
      <c r="AE198" s="12" t="str">
        <f t="shared" si="215"/>
        <v>0.799873669203004+0.02290135846436i</v>
      </c>
      <c r="AF198" s="12">
        <f t="shared" si="216"/>
        <v>0.79987366920300396</v>
      </c>
      <c r="AG198" s="18">
        <f t="shared" si="217"/>
        <v>2.2901358464359999E-2</v>
      </c>
      <c r="AH198" s="23">
        <f t="shared" si="218"/>
        <v>4.156495415401178</v>
      </c>
      <c r="AI198" s="9">
        <f t="shared" si="219"/>
        <v>6.1872730581299571</v>
      </c>
      <c r="AJ198" s="8">
        <f t="shared" si="220"/>
        <v>0.53939763913902949</v>
      </c>
      <c r="AK198" s="8">
        <f t="shared" si="221"/>
        <v>0.14699210461627338</v>
      </c>
      <c r="AL198" s="12" t="str">
        <f t="shared" si="222"/>
        <v>0.839453748410617+0.0240345843935052i</v>
      </c>
      <c r="AM198" s="12">
        <f t="shared" si="223"/>
        <v>0.83945374841061704</v>
      </c>
      <c r="AN198" s="18">
        <f t="shared" si="224"/>
        <v>2.4034584393505198E-2</v>
      </c>
      <c r="AO198" s="23">
        <f t="shared" si="225"/>
        <v>5.106119314378879</v>
      </c>
      <c r="AP198" s="9">
        <f t="shared" si="226"/>
        <v>7.0809095871949363</v>
      </c>
      <c r="AQ198" s="8">
        <f t="shared" si="227"/>
        <v>0.66263244105427066</v>
      </c>
      <c r="AR198" s="8">
        <f t="shared" si="228"/>
        <v>0.10670247162384756</v>
      </c>
      <c r="AS198" s="12" t="str">
        <f t="shared" si="229"/>
        <v>0.874686285906088+0.0250433349023159i</v>
      </c>
      <c r="AT198" s="12">
        <f t="shared" si="230"/>
        <v>0.87468628590608799</v>
      </c>
      <c r="AU198" s="18">
        <f t="shared" si="231"/>
        <v>2.50433349023159E-2</v>
      </c>
      <c r="AV198" s="23">
        <f t="shared" si="232"/>
        <v>6.2727013618410439</v>
      </c>
      <c r="AW198" s="9">
        <f t="shared" si="233"/>
        <v>7.9745461162599156</v>
      </c>
      <c r="AX198" s="8">
        <f t="shared" si="234"/>
        <v>0.81402238363221346</v>
      </c>
      <c r="AY198" s="8">
        <f t="shared" si="235"/>
        <v>6.677080922104621E-2</v>
      </c>
      <c r="AZ198" s="12" t="str">
        <f t="shared" si="236"/>
        <v>0.905627186353795+0.0259292106094998i</v>
      </c>
      <c r="BA198" s="12">
        <f t="shared" si="237"/>
        <v>0.90562718635379502</v>
      </c>
      <c r="BB198" s="18">
        <f t="shared" si="238"/>
        <v>2.5929210609499799E-2</v>
      </c>
    </row>
    <row r="199" spans="1:54" ht="18.75" customHeight="1" x14ac:dyDescent="0.15">
      <c r="A199" s="8">
        <f>BFU725F_2V_5mA_S_N!B213*1000000</f>
        <v>26000000000</v>
      </c>
      <c r="B199" s="7">
        <f t="shared" si="200"/>
        <v>26</v>
      </c>
      <c r="C199" s="6" t="str">
        <f>COMPLEX(BFU725F_2V_5mA_S_N!C213*COS(BFU725F_2V_5mA_S_N!D213*PI()/180),BFU725F_2V_5mA_S_N!C213*SIN(BFU725F_2V_5mA_S_N!D213*PI()/180))</f>
        <v>0.938314789266408-0.0590337627458746i</v>
      </c>
      <c r="D199" s="6" t="str">
        <f>COMPLEX(BFU725F_2V_5mA_S_N!E213*COS(BFU725F_2V_5mA_S_N!F213*PI()/180),BFU725F_2V_5mA_S_N!E213*SIN(BFU725F_2V_5mA_S_N!F213*PI()/180))</f>
        <v>-0.382372992031175-0.150158366284157i</v>
      </c>
      <c r="E199" s="6" t="str">
        <f>COMPLEX(BFU725F_2V_5mA_S_N!G213*COS(BFU725F_2V_5mA_S_N!H213*PI()/180),BFU725F_2V_5mA_S_N!G213*SIN(BFU725F_2V_5mA_S_N!H213*PI()/180))</f>
        <v>-0.0292996407131166-0.107840593257281i</v>
      </c>
      <c r="F199" s="5" t="str">
        <f>COMPLEX(BFU725F_2V_5mA_S_N!I213*COS(BFU725F_2V_5mA_S_N!J213*PI()/180),BFU725F_2V_5mA_S_N!I213*SIN(BFU725F_2V_5mA_S_N!J213*PI()/180))</f>
        <v>0.902570893419134+0.0228464866573721i</v>
      </c>
      <c r="G199" s="4" t="str">
        <f t="shared" si="201"/>
        <v>0.938314789266408+0.0590337627458746i</v>
      </c>
      <c r="H199" s="4" t="str">
        <f t="shared" si="202"/>
        <v>0.902570893419134-0.0228464866573721i</v>
      </c>
      <c r="I199" s="4">
        <f t="shared" si="188"/>
        <v>0.94016999999999984</v>
      </c>
      <c r="J199" s="4">
        <f t="shared" si="189"/>
        <v>0.90285999999999955</v>
      </c>
      <c r="K199" s="8">
        <f t="shared" si="203"/>
        <v>8.6147209086584056</v>
      </c>
      <c r="L199" s="8">
        <f t="shared" si="239"/>
        <v>9.3524121216211267</v>
      </c>
      <c r="M199" s="8">
        <f t="shared" si="204"/>
        <v>5.4099725802897094</v>
      </c>
      <c r="N199" s="8">
        <f t="shared" si="240"/>
        <v>7.3319506394962817</v>
      </c>
      <c r="O199" s="8">
        <f t="shared" si="190"/>
        <v>0.16875664000000004</v>
      </c>
      <c r="P199" s="8">
        <f t="shared" si="241"/>
        <v>-7.7273913014951869</v>
      </c>
      <c r="Q199" s="8">
        <f t="shared" si="205"/>
        <v>7.8649713684609255</v>
      </c>
      <c r="R199" s="8">
        <f t="shared" si="242"/>
        <v>8.9569714596222223</v>
      </c>
      <c r="S199" s="11">
        <f t="shared" si="208"/>
        <v>0.99048242432422529</v>
      </c>
      <c r="T199" s="23">
        <f t="shared" si="209"/>
        <v>2.7542287033381658</v>
      </c>
      <c r="U199" s="9">
        <f t="shared" si="210"/>
        <v>4.3999999999999986</v>
      </c>
      <c r="V199" s="8">
        <f t="shared" si="206"/>
        <v>0.31971188997776706</v>
      </c>
      <c r="W199" s="8">
        <f t="shared" si="243"/>
        <v>0.24014900604820563</v>
      </c>
      <c r="X199" s="12" t="str">
        <f t="shared" si="191"/>
        <v>0.752459127674406+0.0473407156396069i</v>
      </c>
      <c r="Y199" s="12">
        <f t="shared" si="244"/>
        <v>0.75245912767440604</v>
      </c>
      <c r="Z199" s="18">
        <f t="shared" si="207"/>
        <v>4.7340715639606901E-2</v>
      </c>
      <c r="AA199" s="23">
        <f t="shared" si="211"/>
        <v>3.4597780770425937</v>
      </c>
      <c r="AB199" s="9">
        <f t="shared" si="212"/>
        <v>5.3904824243242242</v>
      </c>
      <c r="AC199" s="8">
        <f t="shared" si="213"/>
        <v>0.40161232310674988</v>
      </c>
      <c r="AD199" s="8">
        <f t="shared" si="214"/>
        <v>0.19061695996098696</v>
      </c>
      <c r="AE199" s="12" t="str">
        <f t="shared" si="215"/>
        <v>0.799957698652465+0.0503290724277152i</v>
      </c>
      <c r="AF199" s="12">
        <f t="shared" si="216"/>
        <v>0.79995769865246502</v>
      </c>
      <c r="AG199" s="18">
        <f t="shared" si="217"/>
        <v>5.0329072427715199E-2</v>
      </c>
      <c r="AH199" s="23">
        <f t="shared" si="218"/>
        <v>4.3460676769059328</v>
      </c>
      <c r="AI199" s="9">
        <f t="shared" si="219"/>
        <v>6.3809648486484498</v>
      </c>
      <c r="AJ199" s="8">
        <f t="shared" si="220"/>
        <v>0.50449314876095708</v>
      </c>
      <c r="AK199" s="8">
        <f t="shared" si="221"/>
        <v>0.14539122990106418</v>
      </c>
      <c r="AL199" s="12" t="str">
        <f t="shared" si="222"/>
        <v>0.842283755560816+0.0529920022142633i</v>
      </c>
      <c r="AM199" s="12">
        <f t="shared" si="223"/>
        <v>0.84228375556081603</v>
      </c>
      <c r="AN199" s="18">
        <f t="shared" si="224"/>
        <v>5.2992002214263298E-2</v>
      </c>
      <c r="AO199" s="23">
        <f t="shared" si="225"/>
        <v>5.4593976352356677</v>
      </c>
      <c r="AP199" s="9">
        <f t="shared" si="226"/>
        <v>7.3714472729726754</v>
      </c>
      <c r="AQ199" s="8">
        <f t="shared" si="227"/>
        <v>0.63372890348062072</v>
      </c>
      <c r="AR199" s="8">
        <f t="shared" si="228"/>
        <v>0.10388564459205947</v>
      </c>
      <c r="AS199" s="12" t="str">
        <f t="shared" si="229"/>
        <v>0.879321117883822+0.0553221955407681i</v>
      </c>
      <c r="AT199" s="12">
        <f t="shared" si="230"/>
        <v>0.87932111788382195</v>
      </c>
      <c r="AU199" s="18">
        <f t="shared" si="231"/>
        <v>5.5322195540768102E-2</v>
      </c>
      <c r="AV199" s="23">
        <f t="shared" si="232"/>
        <v>6.8579287658115096</v>
      </c>
      <c r="AW199" s="9">
        <f t="shared" si="233"/>
        <v>8.3619296972969011</v>
      </c>
      <c r="AX199" s="8">
        <f t="shared" si="234"/>
        <v>0.79607091611276748</v>
      </c>
      <c r="AY199" s="8">
        <f t="shared" si="235"/>
        <v>6.3947064491603853E-2</v>
      </c>
      <c r="AZ199" s="12" t="str">
        <f t="shared" si="236"/>
        <v>0.911218566226305+0.0573290128894759i</v>
      </c>
      <c r="BA199" s="12">
        <f t="shared" si="237"/>
        <v>0.91121856622630504</v>
      </c>
      <c r="BB199" s="18">
        <f t="shared" si="238"/>
        <v>5.7329012889475901E-2</v>
      </c>
    </row>
    <row r="201" spans="1:54" ht="14.25" thickBot="1" x14ac:dyDescent="0.2">
      <c r="S201" s="40" t="s">
        <v>47</v>
      </c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  <c r="AR201" s="40"/>
      <c r="AS201" s="40"/>
      <c r="AT201" s="40"/>
      <c r="AU201" s="40"/>
      <c r="AV201" s="40"/>
      <c r="AW201" s="40"/>
      <c r="AX201" s="40"/>
      <c r="AY201" s="40"/>
      <c r="AZ201" s="40"/>
      <c r="BA201" s="40"/>
      <c r="BB201" s="40"/>
    </row>
    <row r="202" spans="1:54" s="2" customFormat="1" x14ac:dyDescent="0.15">
      <c r="G202" s="3"/>
      <c r="H202" s="3"/>
      <c r="I202" s="3"/>
      <c r="J202" s="3"/>
      <c r="R202" s="12" t="str">
        <f t="shared" ref="R202:R233" si="245">B2</f>
        <v>frq[GHz]</v>
      </c>
      <c r="S202" s="10" t="s">
        <v>48</v>
      </c>
      <c r="T202" s="21" t="s">
        <v>56</v>
      </c>
      <c r="U202" s="22" t="s">
        <v>60</v>
      </c>
      <c r="V202" s="15" t="s">
        <v>61</v>
      </c>
      <c r="W202" s="15" t="s">
        <v>62</v>
      </c>
      <c r="X202" s="15" t="s">
        <v>63</v>
      </c>
      <c r="Y202" s="15" t="s">
        <v>64</v>
      </c>
      <c r="Z202" s="16" t="s">
        <v>65</v>
      </c>
      <c r="AA202" s="21" t="s">
        <v>66</v>
      </c>
      <c r="AB202" s="22" t="s">
        <v>67</v>
      </c>
      <c r="AC202" s="15" t="s">
        <v>68</v>
      </c>
      <c r="AD202" s="15" t="s">
        <v>69</v>
      </c>
      <c r="AE202" s="15" t="s">
        <v>70</v>
      </c>
      <c r="AF202" s="15" t="s">
        <v>71</v>
      </c>
      <c r="AG202" s="16" t="s">
        <v>65</v>
      </c>
      <c r="AH202" s="21" t="s">
        <v>72</v>
      </c>
      <c r="AI202" s="22" t="s">
        <v>73</v>
      </c>
      <c r="AJ202" s="15" t="s">
        <v>74</v>
      </c>
      <c r="AK202" s="15" t="s">
        <v>75</v>
      </c>
      <c r="AL202" s="15" t="s">
        <v>76</v>
      </c>
      <c r="AM202" s="15" t="s">
        <v>71</v>
      </c>
      <c r="AN202" s="16" t="s">
        <v>77</v>
      </c>
      <c r="AO202" s="21" t="s">
        <v>78</v>
      </c>
      <c r="AP202" s="22" t="s">
        <v>79</v>
      </c>
      <c r="AQ202" s="15" t="s">
        <v>80</v>
      </c>
      <c r="AR202" s="15" t="s">
        <v>81</v>
      </c>
      <c r="AS202" s="15" t="s">
        <v>82</v>
      </c>
      <c r="AT202" s="15" t="s">
        <v>64</v>
      </c>
      <c r="AU202" s="16" t="s">
        <v>83</v>
      </c>
      <c r="AV202" s="21" t="s">
        <v>84</v>
      </c>
      <c r="AW202" s="22" t="s">
        <v>79</v>
      </c>
      <c r="AX202" s="15" t="s">
        <v>85</v>
      </c>
      <c r="AY202" s="15" t="s">
        <v>86</v>
      </c>
      <c r="AZ202" s="15" t="s">
        <v>87</v>
      </c>
      <c r="BA202" s="15" t="s">
        <v>64</v>
      </c>
      <c r="BB202" s="16" t="s">
        <v>83</v>
      </c>
    </row>
    <row r="203" spans="1:54" ht="18.75" customHeight="1" x14ac:dyDescent="0.15">
      <c r="R203" s="7">
        <f t="shared" si="245"/>
        <v>0.04</v>
      </c>
      <c r="S203" s="8">
        <f>(N3)/4</f>
        <v>5.9327368492930352</v>
      </c>
      <c r="T203" s="23">
        <f>10^(U203/10)</f>
        <v>0.25510931408799686</v>
      </c>
      <c r="U203" s="9">
        <f>AB203-$S203</f>
        <v>-5.9327368492930352</v>
      </c>
      <c r="V203" s="8">
        <f t="shared" ref="V203:V234" si="246">T203/$M3</f>
        <v>1.0805169284320312E-3</v>
      </c>
      <c r="W203" s="8">
        <f>(SQRT(1-V203)*(1-$J3^2))/(1-$J3^2*(1-V203))</f>
        <v>0.79699891882953466</v>
      </c>
      <c r="X203" s="12" t="str">
        <f>IMDIV(IMPRODUCT(V203,$H3),(1-$J3^2*(1-$V203)))</f>
        <v>0.202956725117558+0.0042158992997229i</v>
      </c>
      <c r="Y203" s="12">
        <f>IMREAL(X203)</f>
        <v>0.202956725117558</v>
      </c>
      <c r="Z203" s="18">
        <f>IMAGINARY(X203)</f>
        <v>4.2158992997228997E-3</v>
      </c>
      <c r="AA203" s="23">
        <f>10^(AB203/10)</f>
        <v>1</v>
      </c>
      <c r="AB203" s="9">
        <f>AI203-$S203</f>
        <v>0</v>
      </c>
      <c r="AC203" s="8">
        <f t="shared" ref="AC203" si="247">AA203/$M3</f>
        <v>4.235505600000633E-3</v>
      </c>
      <c r="AD203" s="8">
        <f>(SQRT(1-AC203)*(1-$J3^2))/(1-$J3^2*(1-AC203))</f>
        <v>0.49999887401544635</v>
      </c>
      <c r="AE203" s="12" t="str">
        <f>IMDIV(IMPRODUCT(AC203,$H3),(1-$J3^2*(1-$AC203)))</f>
        <v>0.499891035952845+0.0103839390746507i</v>
      </c>
      <c r="AF203" s="12">
        <f>IMREAL(AE203)</f>
        <v>0.49989103595284501</v>
      </c>
      <c r="AG203" s="18">
        <f>IMAGINARY(AE203)</f>
        <v>1.0383939074650701E-2</v>
      </c>
      <c r="AH203" s="23">
        <f>10^(AI203/10)</f>
        <v>3.9198882391846404</v>
      </c>
      <c r="AI203" s="9">
        <f>AP203-$S203</f>
        <v>5.9327368492930335</v>
      </c>
      <c r="AJ203" s="8">
        <f t="shared" ref="AJ203" si="248">AH203/$M3</f>
        <v>1.6602708588443166E-2</v>
      </c>
      <c r="AK203" s="8">
        <f>(SQRT(1-AJ203)*(1-$J3^2))/(1-$J3^2*(1-AJ203))</f>
        <v>0.20224477939125082</v>
      </c>
      <c r="AL203" s="12" t="str">
        <f>IMDIV(IMPRODUCT(AJ203,$H3),(1-$J3^2*(1-$AJ203)))</f>
        <v>0.797574282756349+0.0165675360508593i</v>
      </c>
      <c r="AM203" s="12">
        <f>IMREAL(AL203)</f>
        <v>0.79757428275634901</v>
      </c>
      <c r="AN203" s="18">
        <f>IMAGINARY(AL203)</f>
        <v>1.65675360508593E-2</v>
      </c>
      <c r="AO203" s="23">
        <f>10^(AP203/10)</f>
        <v>15.365523807698068</v>
      </c>
      <c r="AP203" s="9">
        <f>AW203-$S203</f>
        <v>11.865473698586069</v>
      </c>
      <c r="AQ203" s="8">
        <f t="shared" ref="AQ203" si="249">AO203/$M3</f>
        <v>6.5080762134448217E-2</v>
      </c>
      <c r="AR203" s="8">
        <f>(SQRT(1-AQ203)*(1-$J3^2))/(1-$J3^2*(1-AQ203))</f>
        <v>5.9318155683287861E-2</v>
      </c>
      <c r="AS203" s="12" t="str">
        <f>IMDIV(IMPRODUCT(AQ203,$H3),(1-$J3^2*(1-$AQ203)))</f>
        <v>0.940443268684322+0.0195352684942016i</v>
      </c>
      <c r="AT203" s="12">
        <f>IMREAL(AS203)</f>
        <v>0.94044326868432204</v>
      </c>
      <c r="AU203" s="18">
        <f>IMAGINARY(AS203)</f>
        <v>1.9535268494201601E-2</v>
      </c>
      <c r="AV203" s="23">
        <f>10^(AW203/10)</f>
        <v>60.231136062707286</v>
      </c>
      <c r="AW203" s="9">
        <f>$N3-$S203</f>
        <v>17.798210547879105</v>
      </c>
      <c r="AX203" s="8">
        <f t="shared" ref="AX203" si="250">AV203/$M3</f>
        <v>0.25510931408799681</v>
      </c>
      <c r="AY203" s="8">
        <f>(SQRT(1-AX203)*(1-$J3^2))/(1-$J3^2*(1-AX203))</f>
        <v>1.4154259384031533E-2</v>
      </c>
      <c r="AZ203" s="12" t="str">
        <f>IMDIV(IMPRODUCT(AX203,$H3),(1-$J3^2*(1-$AX203)))</f>
        <v>0.98547718424547+0.0204707312287725i</v>
      </c>
      <c r="BA203" s="12">
        <f>IMREAL(AZ203)</f>
        <v>0.98547718424547004</v>
      </c>
      <c r="BB203" s="18">
        <f>IMAGINARY(AZ203)</f>
        <v>2.04707312287725E-2</v>
      </c>
    </row>
    <row r="204" spans="1:54" ht="18.75" customHeight="1" x14ac:dyDescent="0.15">
      <c r="R204" s="7">
        <f t="shared" si="245"/>
        <v>0.05</v>
      </c>
      <c r="S204" s="8">
        <f t="shared" ref="S204:S267" si="251">(N4)/4</f>
        <v>5.9276329274733879</v>
      </c>
      <c r="T204" s="23">
        <f t="shared" ref="T204:T267" si="252">10^(U204/10)</f>
        <v>0.25540930026141051</v>
      </c>
      <c r="U204" s="9">
        <f t="shared" ref="U204:U267" si="253">AB204-$S204</f>
        <v>-5.9276329274733879</v>
      </c>
      <c r="V204" s="8">
        <f t="shared" si="246"/>
        <v>1.0868848526592303E-3</v>
      </c>
      <c r="W204" s="8">
        <f t="shared" ref="W204:W234" si="254">(SQRT(1-V204)*(1-$J4^2))/(1-$J4^2*(1-V204))</f>
        <v>0.79680981345042678</v>
      </c>
      <c r="X204" s="12" t="str">
        <f t="shared" ref="X204:X234" si="255">IMDIV(IMPRODUCT(V204,$H4),(1-$J4^2*(1-$V204)))</f>
        <v>0.203117166043764+0.00542523647351094i</v>
      </c>
      <c r="Y204" s="12">
        <f>IMREAL(X204)</f>
        <v>0.20311716604376401</v>
      </c>
      <c r="Z204" s="18">
        <f>IMAGINARY(X204)</f>
        <v>5.4252364735109396E-3</v>
      </c>
      <c r="AA204" s="23">
        <f t="shared" ref="AA204:AA267" si="256">10^(AB204/10)</f>
        <v>1</v>
      </c>
      <c r="AB204" s="9">
        <f t="shared" ref="AB204:AB267" si="257">AI204-$S204</f>
        <v>0</v>
      </c>
      <c r="AC204" s="8">
        <f t="shared" ref="AC204:AC267" si="258">AA204/$M4</f>
        <v>4.2554630999999121E-3</v>
      </c>
      <c r="AD204" s="8">
        <f t="shared" ref="AD204:AD267" si="259">(SQRT(1-AC204)*(1-$J4^2))/(1-$J4^2*(1-AC204))</f>
        <v>0.4999988633565286</v>
      </c>
      <c r="AE204" s="12" t="str">
        <f t="shared" ref="AE204:AE267" si="260">IMDIV(IMPRODUCT(AC204,$H4),(1-$J4^2*(1-$AC204)))</f>
        <v>0.499820604625381+0.0133501516747318i</v>
      </c>
      <c r="AF204" s="12">
        <f t="shared" ref="AF204:AF267" si="261">IMREAL(AE204)</f>
        <v>0.49982060462538103</v>
      </c>
      <c r="AG204" s="18">
        <f t="shared" ref="AG204:AG267" si="262">IMAGINARY(AE204)</f>
        <v>1.3350151674731799E-2</v>
      </c>
      <c r="AH204" s="23">
        <f t="shared" ref="AH204:AH267" si="263">10^(AI204/10)</f>
        <v>3.9152842084313431</v>
      </c>
      <c r="AI204" s="9">
        <f t="shared" ref="AI204:AI267" si="264">AP204-$S204</f>
        <v>5.9276329274733861</v>
      </c>
      <c r="AJ204" s="8">
        <f t="shared" ref="AJ204:AJ267" si="265">AH204/$M4</f>
        <v>1.6661347474991945E-2</v>
      </c>
      <c r="AK204" s="8">
        <f t="shared" ref="AK204:AK267" si="266">(SQRT(1-AJ204)*(1-$J4^2))/(1-$J4^2*(1-AJ204))</f>
        <v>0.20243124694962944</v>
      </c>
      <c r="AL204" s="12" t="str">
        <f t="shared" ref="AL204:AL267" si="267">IMDIV(IMPRODUCT(AJ204,$H4),(1-$J4^2*(1-$AJ204)))</f>
        <v>0.797275452053358+0.0212951369210363i</v>
      </c>
      <c r="AM204" s="12">
        <f t="shared" ref="AM204:AM267" si="268">IMREAL(AL204)</f>
        <v>0.79727545205335804</v>
      </c>
      <c r="AN204" s="18">
        <f t="shared" ref="AN204:AN267" si="269">IMAGINARY(AL204)</f>
        <v>2.1295136921036299E-2</v>
      </c>
      <c r="AO204" s="23">
        <f t="shared" ref="AO204:AO267" si="270">10^(AP204/10)</f>
        <v>15.329450432791853</v>
      </c>
      <c r="AP204" s="9">
        <f t="shared" ref="AP204:AP267" si="271">AW204-$S204</f>
        <v>11.855265854946774</v>
      </c>
      <c r="AQ204" s="8">
        <f t="shared" ref="AQ204:AQ267" si="272">AO204/$M4</f>
        <v>6.5233910660023417E-2</v>
      </c>
      <c r="AR204" s="8">
        <f t="shared" ref="AR204:AR267" si="273">(SQRT(1-AQ204)*(1-$J4^2))/(1-$J4^2*(1-AQ204))</f>
        <v>5.944541005627485E-2</v>
      </c>
      <c r="AS204" s="12" t="str">
        <f t="shared" ref="AS204:AS267" si="274">IMDIV(IMPRODUCT(AQ204,$H4),(1-$J4^2*(1-$AQ204)))</f>
        <v>0.940183321730224+0.025112189915738i</v>
      </c>
      <c r="AT204" s="12">
        <f t="shared" ref="AT204:AT267" si="275">IMREAL(AS204)</f>
        <v>0.94018332173022401</v>
      </c>
      <c r="AU204" s="18">
        <f t="shared" ref="AU204:AU267" si="276">IMAGINARY(AS204)</f>
        <v>2.5112189915737999E-2</v>
      </c>
      <c r="AV204" s="23">
        <f t="shared" ref="AV204:AV267" si="277">10^(AW204/10)</f>
        <v>60.019155203440988</v>
      </c>
      <c r="AW204" s="9">
        <f t="shared" ref="AW204:AW267" si="278">$N4-$S204</f>
        <v>17.782898782420162</v>
      </c>
      <c r="AX204" s="8">
        <f t="shared" ref="AX204:AX267" si="279">AV204/$M4</f>
        <v>0.25540930026141084</v>
      </c>
      <c r="AY204" s="8">
        <f t="shared" ref="AY204:AY267" si="280">(SQRT(1-AX204)*(1-$J4^2))/(1-$J4^2*(1-AX204))</f>
        <v>1.4200847535084766E-2</v>
      </c>
      <c r="AZ204" s="12" t="str">
        <f t="shared" ref="AZ204:AZ267" si="281">IMDIV(IMPRODUCT(AX204,$H4),(1-$J4^2*(1-$AX204)))</f>
        <v>0.98529083691268+0.0263170065315064i</v>
      </c>
      <c r="BA204" s="12">
        <f t="shared" ref="BA204:BA267" si="282">IMREAL(AZ204)</f>
        <v>0.98529083691268005</v>
      </c>
      <c r="BB204" s="18">
        <f t="shared" ref="BB204:BB267" si="283">IMAGINARY(AZ204)</f>
        <v>2.6317006531506398E-2</v>
      </c>
    </row>
    <row r="205" spans="1:54" ht="18.75" customHeight="1" x14ac:dyDescent="0.15">
      <c r="R205" s="7">
        <f t="shared" si="245"/>
        <v>0.06</v>
      </c>
      <c r="S205" s="8">
        <f t="shared" si="251"/>
        <v>6.1850642081999831</v>
      </c>
      <c r="T205" s="23">
        <f t="shared" si="252"/>
        <v>0.24070969311000359</v>
      </c>
      <c r="U205" s="9">
        <f t="shared" si="253"/>
        <v>-6.1850642081999831</v>
      </c>
      <c r="V205" s="8">
        <f t="shared" si="246"/>
        <v>8.0810518981161406E-4</v>
      </c>
      <c r="W205" s="8">
        <f t="shared" si="254"/>
        <v>0.80618968108555367</v>
      </c>
      <c r="X205" s="12" t="str">
        <f t="shared" si="255"/>
        <v>0.19371328010471+0.00612152799855107i</v>
      </c>
      <c r="Y205" s="12">
        <f t="shared" ref="Y205:Y268" si="284">IMREAL(X205)</f>
        <v>0.19371328010471001</v>
      </c>
      <c r="Z205" s="18">
        <f t="shared" ref="Z205:Z268" si="285">IMAGINARY(X205)</f>
        <v>6.1215279985510698E-3</v>
      </c>
      <c r="AA205" s="23">
        <f t="shared" si="256"/>
        <v>1</v>
      </c>
      <c r="AB205" s="9">
        <f t="shared" si="257"/>
        <v>0</v>
      </c>
      <c r="AC205" s="8">
        <f t="shared" si="258"/>
        <v>3.3571775999993174E-3</v>
      </c>
      <c r="AD205" s="8">
        <f t="shared" si="259"/>
        <v>0.49999929321359426</v>
      </c>
      <c r="AE205" s="12" t="str">
        <f t="shared" si="260"/>
        <v>0.499749825031606+0.0157925803772893i</v>
      </c>
      <c r="AF205" s="12">
        <f t="shared" si="261"/>
        <v>0.49974982503160598</v>
      </c>
      <c r="AG205" s="18">
        <f t="shared" si="262"/>
        <v>1.5792580377289301E-2</v>
      </c>
      <c r="AH205" s="23">
        <f t="shared" si="263"/>
        <v>4.1543819323595059</v>
      </c>
      <c r="AI205" s="9">
        <f t="shared" si="264"/>
        <v>6.1850642081999849</v>
      </c>
      <c r="AJ205" s="8">
        <f t="shared" si="265"/>
        <v>1.3946997965159212E-2</v>
      </c>
      <c r="AK205" s="8">
        <f t="shared" si="266"/>
        <v>0.1931747075480176</v>
      </c>
      <c r="AL205" s="12" t="str">
        <f t="shared" si="267"/>
        <v>0.806416836461305+0.0254835561105181i</v>
      </c>
      <c r="AM205" s="12">
        <f t="shared" si="268"/>
        <v>0.80641683646130502</v>
      </c>
      <c r="AN205" s="18">
        <f t="shared" si="269"/>
        <v>2.5483556110518099E-2</v>
      </c>
      <c r="AO205" s="23">
        <f t="shared" si="270"/>
        <v>17.258889239915096</v>
      </c>
      <c r="AP205" s="9">
        <f t="shared" si="271"/>
        <v>12.370128416399968</v>
      </c>
      <c r="AQ205" s="8">
        <f t="shared" si="272"/>
        <v>5.7941156357112202E-2</v>
      </c>
      <c r="AR205" s="8">
        <f t="shared" si="273"/>
        <v>5.332673626751129E-2</v>
      </c>
      <c r="AS205" s="12" t="str">
        <f t="shared" si="274"/>
        <v>0.946175858200507+0.0299000770850437i</v>
      </c>
      <c r="AT205" s="12">
        <f t="shared" si="275"/>
        <v>0.94617585820050698</v>
      </c>
      <c r="AU205" s="18">
        <f t="shared" si="276"/>
        <v>2.9900077085043698E-2</v>
      </c>
      <c r="AV205" s="23">
        <f t="shared" si="277"/>
        <v>71.700017630897122</v>
      </c>
      <c r="AW205" s="9">
        <f t="shared" si="278"/>
        <v>18.55519262459995</v>
      </c>
      <c r="AX205" s="8">
        <f t="shared" si="279"/>
        <v>0.24070969311000392</v>
      </c>
      <c r="AY205" s="8">
        <f t="shared" si="280"/>
        <v>1.2025682849114523E-2</v>
      </c>
      <c r="AZ205" s="12" t="str">
        <f t="shared" si="281"/>
        <v>0.987365873905664+0.0312017216303408i</v>
      </c>
      <c r="BA205" s="12">
        <f t="shared" si="282"/>
        <v>0.98736587390566399</v>
      </c>
      <c r="BB205" s="18">
        <f t="shared" si="283"/>
        <v>3.1201721630340799E-2</v>
      </c>
    </row>
    <row r="206" spans="1:54" ht="18.75" customHeight="1" x14ac:dyDescent="0.15">
      <c r="R206" s="7">
        <f t="shared" si="245"/>
        <v>7.0000000000000007E-2</v>
      </c>
      <c r="S206" s="8">
        <f t="shared" si="251"/>
        <v>6.2112060596326977</v>
      </c>
      <c r="T206" s="23">
        <f t="shared" si="252"/>
        <v>0.23926512117511095</v>
      </c>
      <c r="U206" s="9">
        <f t="shared" si="253"/>
        <v>-6.2112060596326977</v>
      </c>
      <c r="V206" s="8">
        <f t="shared" si="246"/>
        <v>7.841460699845867E-4</v>
      </c>
      <c r="W206" s="8">
        <f t="shared" si="254"/>
        <v>0.80712410619742303</v>
      </c>
      <c r="X206" s="12" t="str">
        <f t="shared" si="255"/>
        <v>0.192742308430964+0.00716859688852395i</v>
      </c>
      <c r="Y206" s="12">
        <f t="shared" si="284"/>
        <v>0.19274230843096399</v>
      </c>
      <c r="Z206" s="18">
        <f t="shared" si="285"/>
        <v>7.1685968885239499E-3</v>
      </c>
      <c r="AA206" s="23">
        <f t="shared" si="256"/>
        <v>1</v>
      </c>
      <c r="AB206" s="9">
        <f t="shared" si="257"/>
        <v>0</v>
      </c>
      <c r="AC206" s="8">
        <f t="shared" si="258"/>
        <v>3.2773104000005655E-3</v>
      </c>
      <c r="AD206" s="8">
        <f t="shared" si="259"/>
        <v>0.49999932649636136</v>
      </c>
      <c r="AE206" s="12" t="str">
        <f t="shared" si="260"/>
        <v>0.499653862058079+0.0185834503594287i</v>
      </c>
      <c r="AF206" s="12">
        <f t="shared" si="261"/>
        <v>0.49965386205807899</v>
      </c>
      <c r="AG206" s="18">
        <f t="shared" si="262"/>
        <v>1.85834503594287E-2</v>
      </c>
      <c r="AH206" s="23">
        <f t="shared" si="263"/>
        <v>4.1794641654774667</v>
      </c>
      <c r="AI206" s="9">
        <f t="shared" si="264"/>
        <v>6.2112060596326977</v>
      </c>
      <c r="AJ206" s="8">
        <f t="shared" si="265"/>
        <v>1.3697401375948987E-2</v>
      </c>
      <c r="AK206" s="8">
        <f t="shared" si="266"/>
        <v>0.1922517469926304</v>
      </c>
      <c r="AL206" s="12" t="str">
        <f t="shared" si="267"/>
        <v>0.807184500219278+0.0300213292236729i</v>
      </c>
      <c r="AM206" s="12">
        <f t="shared" si="268"/>
        <v>0.80718450021927801</v>
      </c>
      <c r="AN206" s="18">
        <f t="shared" si="269"/>
        <v>3.0021329223672899E-2</v>
      </c>
      <c r="AO206" s="23">
        <f t="shared" si="270"/>
        <v>17.46792071051026</v>
      </c>
      <c r="AP206" s="9">
        <f t="shared" si="271"/>
        <v>12.422412119265395</v>
      </c>
      <c r="AQ206" s="8">
        <f t="shared" si="272"/>
        <v>5.7247798210940545E-2</v>
      </c>
      <c r="AR206" s="8">
        <f t="shared" si="273"/>
        <v>5.2738662970885627E-2</v>
      </c>
      <c r="AS206" s="12" t="str">
        <f t="shared" si="274"/>
        <v>0.946582674615262+0.0352059164965751i</v>
      </c>
      <c r="AT206" s="12">
        <f t="shared" si="275"/>
        <v>0.94658267461526202</v>
      </c>
      <c r="AU206" s="18">
        <f t="shared" si="276"/>
        <v>3.5205916496575097E-2</v>
      </c>
      <c r="AV206" s="23">
        <f t="shared" si="277"/>
        <v>73.006548654979312</v>
      </c>
      <c r="AW206" s="9">
        <f t="shared" si="278"/>
        <v>18.633618178898093</v>
      </c>
      <c r="AX206" s="8">
        <f t="shared" si="279"/>
        <v>0.23926512117511101</v>
      </c>
      <c r="AY206" s="8">
        <f t="shared" si="280"/>
        <v>1.1823685609656829E-2</v>
      </c>
      <c r="AZ206" s="12" t="str">
        <f t="shared" si="281"/>
        <v>0.987381597246348+0.0367233364766988i</v>
      </c>
      <c r="BA206" s="12">
        <f t="shared" si="282"/>
        <v>0.987381597246348</v>
      </c>
      <c r="BB206" s="18">
        <f t="shared" si="283"/>
        <v>3.6723336476698801E-2</v>
      </c>
    </row>
    <row r="207" spans="1:54" ht="18.75" customHeight="1" x14ac:dyDescent="0.15">
      <c r="R207" s="7">
        <f t="shared" si="245"/>
        <v>0.08</v>
      </c>
      <c r="S207" s="8">
        <f t="shared" si="251"/>
        <v>6.2178412356194759</v>
      </c>
      <c r="T207" s="23">
        <f t="shared" si="252"/>
        <v>0.23889984965460695</v>
      </c>
      <c r="U207" s="9">
        <f t="shared" si="253"/>
        <v>-6.2178412356194759</v>
      </c>
      <c r="V207" s="8">
        <f t="shared" si="246"/>
        <v>7.781787768635851E-4</v>
      </c>
      <c r="W207" s="8">
        <f t="shared" si="254"/>
        <v>0.80736074523125001</v>
      </c>
      <c r="X207" s="12" t="str">
        <f t="shared" si="255"/>
        <v>0.192459961005975+0.00830202176950133i</v>
      </c>
      <c r="Y207" s="12">
        <f t="shared" si="284"/>
        <v>0.19245996100597501</v>
      </c>
      <c r="Z207" s="18">
        <f t="shared" si="285"/>
        <v>8.3020217695013304E-3</v>
      </c>
      <c r="AA207" s="23">
        <f t="shared" si="256"/>
        <v>1</v>
      </c>
      <c r="AB207" s="9">
        <f t="shared" si="257"/>
        <v>0</v>
      </c>
      <c r="AC207" s="8">
        <f t="shared" si="258"/>
        <v>3.257343100000476E-3</v>
      </c>
      <c r="AD207" s="8">
        <f t="shared" si="259"/>
        <v>0.49999933469143093</v>
      </c>
      <c r="AE207" s="12" t="str">
        <f t="shared" si="260"/>
        <v>0.499534797155185+0.0215481118198762i</v>
      </c>
      <c r="AF207" s="12">
        <f t="shared" si="261"/>
        <v>0.49953479715518501</v>
      </c>
      <c r="AG207" s="18">
        <f t="shared" si="262"/>
        <v>2.15481118198762E-2</v>
      </c>
      <c r="AH207" s="23">
        <f t="shared" si="263"/>
        <v>4.1858544551022758</v>
      </c>
      <c r="AI207" s="9">
        <f t="shared" si="264"/>
        <v>6.2178412356194777</v>
      </c>
      <c r="AJ207" s="8">
        <f t="shared" si="265"/>
        <v>1.3634764126933652E-2</v>
      </c>
      <c r="AK207" s="8">
        <f t="shared" si="266"/>
        <v>0.19201798824063049</v>
      </c>
      <c r="AL207" s="12" t="str">
        <f t="shared" si="267"/>
        <v>0.807225741097932+0.0348207785165707i</v>
      </c>
      <c r="AM207" s="12">
        <f t="shared" si="268"/>
        <v>0.80722574109793199</v>
      </c>
      <c r="AN207" s="18">
        <f t="shared" si="269"/>
        <v>3.48207785165707E-2</v>
      </c>
      <c r="AO207" s="23">
        <f t="shared" si="270"/>
        <v>17.521377519299559</v>
      </c>
      <c r="AP207" s="9">
        <f t="shared" si="271"/>
        <v>12.435682471238954</v>
      </c>
      <c r="AQ207" s="8">
        <f t="shared" si="272"/>
        <v>5.7073138164993882E-2</v>
      </c>
      <c r="AR207" s="8">
        <f t="shared" si="273"/>
        <v>5.2590349034915135E-2</v>
      </c>
      <c r="AS207" s="12" t="str">
        <f t="shared" si="274"/>
        <v>0.946505492474733+0.0408287997275126i</v>
      </c>
      <c r="AT207" s="12">
        <f t="shared" si="275"/>
        <v>0.94650549247473303</v>
      </c>
      <c r="AU207" s="18">
        <f t="shared" si="276"/>
        <v>4.0828799727512598E-2</v>
      </c>
      <c r="AV207" s="23">
        <f t="shared" si="277"/>
        <v>73.34193614868893</v>
      </c>
      <c r="AW207" s="9">
        <f t="shared" si="278"/>
        <v>18.653523706858429</v>
      </c>
      <c r="AX207" s="8">
        <f t="shared" si="279"/>
        <v>0.23889984965460739</v>
      </c>
      <c r="AY207" s="8">
        <f t="shared" si="280"/>
        <v>1.177293918839885E-2</v>
      </c>
      <c r="AZ207" s="12" t="str">
        <f t="shared" si="281"/>
        <v>0.987197870150206+0.0425841206968649i</v>
      </c>
      <c r="BA207" s="12">
        <f t="shared" si="282"/>
        <v>0.98719787015020599</v>
      </c>
      <c r="BB207" s="18">
        <f t="shared" si="283"/>
        <v>4.2584120696864902E-2</v>
      </c>
    </row>
    <row r="208" spans="1:54" ht="18.75" customHeight="1" x14ac:dyDescent="0.15">
      <c r="R208" s="7">
        <f t="shared" si="245"/>
        <v>0.09</v>
      </c>
      <c r="S208" s="8">
        <f t="shared" si="251"/>
        <v>6.0289743612483946</v>
      </c>
      <c r="T208" s="23">
        <f t="shared" si="252"/>
        <v>0.24951839251180349</v>
      </c>
      <c r="U208" s="9">
        <f t="shared" si="253"/>
        <v>-6.0289743612483946</v>
      </c>
      <c r="V208" s="8">
        <f t="shared" si="246"/>
        <v>9.6719227552360422E-4</v>
      </c>
      <c r="W208" s="8">
        <f t="shared" si="254"/>
        <v>0.80054088825824621</v>
      </c>
      <c r="X208" s="12" t="str">
        <f t="shared" si="255"/>
        <v>0.199220515746376+0.00974350874402672i</v>
      </c>
      <c r="Y208" s="12">
        <f t="shared" si="284"/>
        <v>0.199220515746376</v>
      </c>
      <c r="Z208" s="18">
        <f t="shared" si="285"/>
        <v>9.7435087440267201E-3</v>
      </c>
      <c r="AA208" s="23">
        <f t="shared" si="256"/>
        <v>1</v>
      </c>
      <c r="AB208" s="9">
        <f t="shared" si="257"/>
        <v>0</v>
      </c>
      <c r="AC208" s="8">
        <f t="shared" si="258"/>
        <v>3.8762363999994554E-3</v>
      </c>
      <c r="AD208" s="8">
        <f t="shared" si="259"/>
        <v>0.49999905727288646</v>
      </c>
      <c r="AE208" s="12" t="str">
        <f t="shared" si="260"/>
        <v>0.49940212706909+0.0244248388458041i</v>
      </c>
      <c r="AF208" s="12">
        <f t="shared" si="261"/>
        <v>0.49940212706908998</v>
      </c>
      <c r="AG208" s="18">
        <f t="shared" si="262"/>
        <v>2.4424838845804101E-2</v>
      </c>
      <c r="AH208" s="23">
        <f t="shared" si="263"/>
        <v>4.0077205929927384</v>
      </c>
      <c r="AI208" s="9">
        <f t="shared" si="264"/>
        <v>6.0289743612483946</v>
      </c>
      <c r="AJ208" s="8">
        <f t="shared" si="265"/>
        <v>1.5534872443585854E-2</v>
      </c>
      <c r="AK208" s="8">
        <f t="shared" si="266"/>
        <v>0.19875105137707705</v>
      </c>
      <c r="AL208" s="12" t="str">
        <f t="shared" si="267"/>
        <v>0.800284775642672+0.039140455389207i</v>
      </c>
      <c r="AM208" s="12">
        <f t="shared" si="268"/>
        <v>0.80028477564267197</v>
      </c>
      <c r="AN208" s="18">
        <f t="shared" si="269"/>
        <v>3.9140455389206998E-2</v>
      </c>
      <c r="AO208" s="23">
        <f t="shared" si="270"/>
        <v>16.061824351498064</v>
      </c>
      <c r="AP208" s="9">
        <f t="shared" si="271"/>
        <v>12.057948722496789</v>
      </c>
      <c r="AQ208" s="8">
        <f t="shared" si="272"/>
        <v>6.225942820167444E-2</v>
      </c>
      <c r="AR208" s="8">
        <f t="shared" si="273"/>
        <v>5.6964402541771354E-2</v>
      </c>
      <c r="AS208" s="12" t="str">
        <f t="shared" si="274"/>
        <v>0.941878575885199+0.0460655475444718i</v>
      </c>
      <c r="AT208" s="12">
        <f t="shared" si="275"/>
        <v>0.94187857588519897</v>
      </c>
      <c r="AU208" s="18">
        <f t="shared" si="276"/>
        <v>4.6065547544471799E-2</v>
      </c>
      <c r="AV208" s="23">
        <f t="shared" si="277"/>
        <v>64.371304214531023</v>
      </c>
      <c r="AW208" s="9">
        <f t="shared" si="278"/>
        <v>18.086923083745184</v>
      </c>
      <c r="AX208" s="8">
        <f t="shared" si="279"/>
        <v>0.24951839251180349</v>
      </c>
      <c r="AY208" s="8">
        <f t="shared" si="280"/>
        <v>1.3302820314869439E-2</v>
      </c>
      <c r="AZ208" s="12" t="str">
        <f t="shared" si="281"/>
        <v>0.98538026357741+0.0481931350211983i</v>
      </c>
      <c r="BA208" s="12">
        <f t="shared" si="282"/>
        <v>0.98538026357741004</v>
      </c>
      <c r="BB208" s="18">
        <f t="shared" si="283"/>
        <v>4.8193135021198298E-2</v>
      </c>
    </row>
    <row r="209" spans="18:54" ht="18.75" customHeight="1" x14ac:dyDescent="0.15">
      <c r="R209" s="7">
        <f t="shared" si="245"/>
        <v>0.1</v>
      </c>
      <c r="S209" s="8">
        <f t="shared" si="251"/>
        <v>5.877874124497219</v>
      </c>
      <c r="T209" s="23">
        <f t="shared" si="252"/>
        <v>0.25835245188041633</v>
      </c>
      <c r="U209" s="9">
        <f t="shared" si="253"/>
        <v>-5.877874124497219</v>
      </c>
      <c r="V209" s="8">
        <f t="shared" si="246"/>
        <v>1.1509671744787317E-3</v>
      </c>
      <c r="W209" s="8">
        <f t="shared" si="254"/>
        <v>0.79495956923761579</v>
      </c>
      <c r="X209" s="12" t="str">
        <f t="shared" si="255"/>
        <v>0.204735864182928+0.0111597753273288i</v>
      </c>
      <c r="Y209" s="12">
        <f t="shared" si="284"/>
        <v>0.204735864182928</v>
      </c>
      <c r="Z209" s="18">
        <f t="shared" si="285"/>
        <v>1.11597753273288E-2</v>
      </c>
      <c r="AA209" s="23">
        <f t="shared" si="256"/>
        <v>1</v>
      </c>
      <c r="AB209" s="9">
        <f t="shared" si="257"/>
        <v>0</v>
      </c>
      <c r="AC209" s="8">
        <f t="shared" si="258"/>
        <v>4.4550271000001196E-3</v>
      </c>
      <c r="AD209" s="8">
        <f t="shared" si="259"/>
        <v>0.49999875399951837</v>
      </c>
      <c r="AE209" s="12" t="str">
        <f t="shared" si="260"/>
        <v>0.499257622059134+0.0272136145509819i</v>
      </c>
      <c r="AF209" s="12">
        <f t="shared" si="261"/>
        <v>0.49925762205913399</v>
      </c>
      <c r="AG209" s="18">
        <f t="shared" si="262"/>
        <v>2.72136145509819E-2</v>
      </c>
      <c r="AH209" s="23">
        <f t="shared" si="263"/>
        <v>3.8706812833457094</v>
      </c>
      <c r="AI209" s="9">
        <f t="shared" si="264"/>
        <v>5.8778741244972208</v>
      </c>
      <c r="AJ209" s="8">
        <f t="shared" si="265"/>
        <v>1.7243990012768377E-2</v>
      </c>
      <c r="AK209" s="8">
        <f t="shared" si="266"/>
        <v>0.20425534558485706</v>
      </c>
      <c r="AL209" s="12" t="str">
        <f t="shared" si="267"/>
        <v>0.794555454212363+0.0433097561558198i</v>
      </c>
      <c r="AM209" s="12">
        <f t="shared" si="268"/>
        <v>0.79455545421236295</v>
      </c>
      <c r="AN209" s="18">
        <f t="shared" si="269"/>
        <v>4.3309756155819799E-2</v>
      </c>
      <c r="AO209" s="23">
        <f t="shared" si="270"/>
        <v>14.982173597242781</v>
      </c>
      <c r="AP209" s="9">
        <f t="shared" si="271"/>
        <v>11.75574824899444</v>
      </c>
      <c r="AQ209" s="8">
        <f t="shared" si="272"/>
        <v>6.674598939262287E-2</v>
      </c>
      <c r="AR209" s="8">
        <f t="shared" si="273"/>
        <v>6.069901183927677E-2</v>
      </c>
      <c r="AS209" s="12" t="str">
        <f t="shared" si="274"/>
        <v>0.937870200582267+0.0511215793406051i</v>
      </c>
      <c r="AT209" s="12">
        <f t="shared" si="275"/>
        <v>0.937870200582267</v>
      </c>
      <c r="AU209" s="18">
        <f t="shared" si="276"/>
        <v>5.11215793406051E-2</v>
      </c>
      <c r="AV209" s="23">
        <f t="shared" si="277"/>
        <v>57.991218926683842</v>
      </c>
      <c r="AW209" s="9">
        <f t="shared" si="278"/>
        <v>17.633622373491658</v>
      </c>
      <c r="AX209" s="8">
        <f t="shared" si="279"/>
        <v>0.25835245188041639</v>
      </c>
      <c r="AY209" s="8">
        <f t="shared" si="280"/>
        <v>1.4662822774796778E-2</v>
      </c>
      <c r="AZ209" s="12" t="str">
        <f t="shared" si="281"/>
        <v>0.983710402033598+0.0536202443947123i</v>
      </c>
      <c r="BA209" s="12">
        <f t="shared" si="282"/>
        <v>0.98371040203359805</v>
      </c>
      <c r="BB209" s="18">
        <f t="shared" si="283"/>
        <v>5.3620244394712302E-2</v>
      </c>
    </row>
    <row r="210" spans="18:54" ht="18.75" customHeight="1" x14ac:dyDescent="0.15">
      <c r="R210" s="7">
        <f t="shared" si="245"/>
        <v>0.12</v>
      </c>
      <c r="S210" s="8">
        <f t="shared" si="251"/>
        <v>5.7072415535644314</v>
      </c>
      <c r="T210" s="23">
        <f t="shared" si="252"/>
        <v>0.26870505994414734</v>
      </c>
      <c r="U210" s="9">
        <f t="shared" si="253"/>
        <v>-5.7072415535644314</v>
      </c>
      <c r="V210" s="8">
        <f t="shared" si="246"/>
        <v>1.4008099671698495E-3</v>
      </c>
      <c r="W210" s="8">
        <f t="shared" si="254"/>
        <v>0.78852363162125216</v>
      </c>
      <c r="X210" s="12" t="str">
        <f t="shared" si="255"/>
        <v>0.211020250131498+0.0138679865423886i</v>
      </c>
      <c r="Y210" s="12">
        <f t="shared" si="284"/>
        <v>0.211020250131498</v>
      </c>
      <c r="Z210" s="18">
        <f t="shared" si="285"/>
        <v>1.38679865423886E-2</v>
      </c>
      <c r="AA210" s="23">
        <f t="shared" si="256"/>
        <v>1</v>
      </c>
      <c r="AB210" s="9">
        <f t="shared" si="257"/>
        <v>0</v>
      </c>
      <c r="AC210" s="8">
        <f t="shared" si="258"/>
        <v>5.2131879000009151E-3</v>
      </c>
      <c r="AD210" s="8">
        <f t="shared" si="259"/>
        <v>0.49999829252430167</v>
      </c>
      <c r="AE210" s="12" t="str">
        <f t="shared" si="260"/>
        <v>0.498922042720125+0.032788531763336i</v>
      </c>
      <c r="AF210" s="12">
        <f t="shared" si="261"/>
        <v>0.49892204272012503</v>
      </c>
      <c r="AG210" s="18">
        <f t="shared" si="262"/>
        <v>3.2788531763336001E-2</v>
      </c>
      <c r="AH210" s="23">
        <f t="shared" si="263"/>
        <v>3.7215525461554724</v>
      </c>
      <c r="AI210" s="9">
        <f t="shared" si="264"/>
        <v>5.7072415535644332</v>
      </c>
      <c r="AJ210" s="8">
        <f t="shared" si="265"/>
        <v>1.9401152702835305E-2</v>
      </c>
      <c r="AK210" s="8">
        <f t="shared" si="266"/>
        <v>0.2105954972883558</v>
      </c>
      <c r="AL210" s="12" t="str">
        <f t="shared" si="267"/>
        <v>0.787692531392341+0.0517661666028822i</v>
      </c>
      <c r="AM210" s="12">
        <f t="shared" si="268"/>
        <v>0.78769253139234097</v>
      </c>
      <c r="AN210" s="18">
        <f t="shared" si="269"/>
        <v>5.1766166602882198E-2</v>
      </c>
      <c r="AO210" s="23">
        <f t="shared" si="270"/>
        <v>13.84995335379628</v>
      </c>
      <c r="AP210" s="9">
        <f t="shared" si="271"/>
        <v>11.414483107128865</v>
      </c>
      <c r="AQ210" s="8">
        <f t="shared" si="272"/>
        <v>7.2202409239587859E-2</v>
      </c>
      <c r="AR210" s="8">
        <f t="shared" si="273"/>
        <v>6.5180588498229899E-2</v>
      </c>
      <c r="AS210" s="12" t="str">
        <f t="shared" si="274"/>
        <v>0.932758355173064+0.0612997108513511i</v>
      </c>
      <c r="AT210" s="12">
        <f t="shared" si="275"/>
        <v>0.93275835517306405</v>
      </c>
      <c r="AU210" s="18">
        <f t="shared" si="276"/>
        <v>6.1299710851351101E-2</v>
      </c>
      <c r="AV210" s="23">
        <f t="shared" si="277"/>
        <v>51.543329167955036</v>
      </c>
      <c r="AW210" s="9">
        <f t="shared" si="278"/>
        <v>17.121724660693296</v>
      </c>
      <c r="AX210" s="8">
        <f t="shared" si="279"/>
        <v>0.26870505994414745</v>
      </c>
      <c r="AY210" s="8">
        <f t="shared" si="280"/>
        <v>1.6358947762964666E-2</v>
      </c>
      <c r="AZ210" s="12" t="str">
        <f t="shared" si="281"/>
        <v>0.981320174981157+0.0644911328269808i</v>
      </c>
      <c r="BA210" s="12">
        <f t="shared" si="282"/>
        <v>0.98132017498115698</v>
      </c>
      <c r="BB210" s="18">
        <f t="shared" si="283"/>
        <v>6.4491132826980796E-2</v>
      </c>
    </row>
    <row r="211" spans="18:54" ht="18.75" customHeight="1" x14ac:dyDescent="0.15">
      <c r="R211" s="7">
        <f t="shared" si="245"/>
        <v>0.14000000000000001</v>
      </c>
      <c r="S211" s="8">
        <f t="shared" si="251"/>
        <v>5.5312469576512076</v>
      </c>
      <c r="T211" s="23">
        <f t="shared" si="252"/>
        <v>0.27981777841748523</v>
      </c>
      <c r="U211" s="9">
        <f t="shared" si="253"/>
        <v>-5.5312469576512076</v>
      </c>
      <c r="V211" s="8">
        <f t="shared" si="246"/>
        <v>1.7154439049036246E-3</v>
      </c>
      <c r="W211" s="8">
        <f t="shared" si="254"/>
        <v>0.78173858454710932</v>
      </c>
      <c r="X211" s="12" t="str">
        <f t="shared" si="255"/>
        <v>0.217613903296875+0.0167826834670568i</v>
      </c>
      <c r="Y211" s="12">
        <f t="shared" si="284"/>
        <v>0.21761390329687499</v>
      </c>
      <c r="Z211" s="18">
        <f t="shared" si="285"/>
        <v>1.6782683467056799E-2</v>
      </c>
      <c r="AA211" s="23">
        <f t="shared" si="256"/>
        <v>1</v>
      </c>
      <c r="AB211" s="9">
        <f t="shared" si="257"/>
        <v>0</v>
      </c>
      <c r="AC211" s="8">
        <f t="shared" si="258"/>
        <v>6.1305751000002573E-3</v>
      </c>
      <c r="AD211" s="8">
        <f t="shared" si="259"/>
        <v>0.49999763653028795</v>
      </c>
      <c r="AE211" s="12" t="str">
        <f t="shared" si="260"/>
        <v>0.498517317050006+0.0384463410110469i</v>
      </c>
      <c r="AF211" s="12">
        <f t="shared" si="261"/>
        <v>0.49851731705000601</v>
      </c>
      <c r="AG211" s="18">
        <f t="shared" si="262"/>
        <v>3.8446341011046901E-2</v>
      </c>
      <c r="AH211" s="23">
        <f t="shared" si="263"/>
        <v>3.5737543398976266</v>
      </c>
      <c r="AI211" s="9">
        <f t="shared" si="264"/>
        <v>5.5312469576512093</v>
      </c>
      <c r="AJ211" s="8">
        <f t="shared" si="265"/>
        <v>2.1909169369694247E-2</v>
      </c>
      <c r="AK211" s="8">
        <f t="shared" si="266"/>
        <v>0.21727117473676158</v>
      </c>
      <c r="AL211" s="12" t="str">
        <f t="shared" si="267"/>
        <v>0.78039445922063+0.0601850938295853i</v>
      </c>
      <c r="AM211" s="12">
        <f t="shared" si="268"/>
        <v>0.78039445922063</v>
      </c>
      <c r="AN211" s="18">
        <f t="shared" si="269"/>
        <v>6.0185093829585298E-2</v>
      </c>
      <c r="AO211" s="23">
        <f t="shared" si="270"/>
        <v>12.771720081937113</v>
      </c>
      <c r="AP211" s="9">
        <f t="shared" si="271"/>
        <v>11.062493915302417</v>
      </c>
      <c r="AQ211" s="8">
        <f t="shared" si="272"/>
        <v>7.8297989118496919E-2</v>
      </c>
      <c r="AR211" s="8">
        <f t="shared" si="273"/>
        <v>7.0110533560546362E-2</v>
      </c>
      <c r="AS211" s="12" t="str">
        <f t="shared" si="274"/>
        <v>0.92707390959005+0.0714972147436319i</v>
      </c>
      <c r="AT211" s="12">
        <f t="shared" si="275"/>
        <v>0.92707390959004998</v>
      </c>
      <c r="AU211" s="18">
        <f t="shared" si="276"/>
        <v>7.1497214743631896E-2</v>
      </c>
      <c r="AV211" s="23">
        <f t="shared" si="277"/>
        <v>45.642990070780421</v>
      </c>
      <c r="AW211" s="9">
        <f t="shared" si="278"/>
        <v>16.593740872953624</v>
      </c>
      <c r="AX211" s="8">
        <f t="shared" si="279"/>
        <v>0.27981777841748545</v>
      </c>
      <c r="AY211" s="8">
        <f t="shared" si="280"/>
        <v>1.8304086277287888E-2</v>
      </c>
      <c r="AZ211" s="12" t="str">
        <f t="shared" si="281"/>
        <v>0.978538474679921+0.0754662327732139i</v>
      </c>
      <c r="BA211" s="12">
        <f t="shared" si="282"/>
        <v>0.97853847467992106</v>
      </c>
      <c r="BB211" s="18">
        <f t="shared" si="283"/>
        <v>7.5466232773213904E-2</v>
      </c>
    </row>
    <row r="212" spans="18:54" ht="18.75" customHeight="1" x14ac:dyDescent="0.15">
      <c r="R212" s="7">
        <f t="shared" si="245"/>
        <v>0.16</v>
      </c>
      <c r="S212" s="8">
        <f t="shared" si="251"/>
        <v>5.2580787210954227</v>
      </c>
      <c r="T212" s="23">
        <f t="shared" si="252"/>
        <v>0.29798343892495777</v>
      </c>
      <c r="U212" s="9">
        <f t="shared" si="253"/>
        <v>-5.2580787210954227</v>
      </c>
      <c r="V212" s="8">
        <f t="shared" si="246"/>
        <v>2.3494198809012822E-3</v>
      </c>
      <c r="W212" s="8">
        <f t="shared" si="254"/>
        <v>0.77091569424294049</v>
      </c>
      <c r="X212" s="12" t="str">
        <f t="shared" si="255"/>
        <v>0.228196257914989+0.0201251259090411i</v>
      </c>
      <c r="Y212" s="12">
        <f t="shared" si="284"/>
        <v>0.22819625791498899</v>
      </c>
      <c r="Z212" s="18">
        <f t="shared" si="285"/>
        <v>2.01251259090411E-2</v>
      </c>
      <c r="AA212" s="23">
        <f t="shared" si="256"/>
        <v>1</v>
      </c>
      <c r="AB212" s="9">
        <f t="shared" si="257"/>
        <v>0</v>
      </c>
      <c r="AC212" s="8">
        <f t="shared" si="258"/>
        <v>7.8843974999998068E-3</v>
      </c>
      <c r="AD212" s="8">
        <f t="shared" si="259"/>
        <v>0.4999960839371006</v>
      </c>
      <c r="AE212" s="12" t="str">
        <f t="shared" si="260"/>
        <v>0.498062903649717+0.0439252542445601i</v>
      </c>
      <c r="AF212" s="12">
        <f t="shared" si="261"/>
        <v>0.498062903649717</v>
      </c>
      <c r="AG212" s="18">
        <f t="shared" si="262"/>
        <v>4.3925254244560098E-2</v>
      </c>
      <c r="AH212" s="23">
        <f t="shared" si="263"/>
        <v>3.3558911985435325</v>
      </c>
      <c r="AI212" s="9">
        <f t="shared" si="264"/>
        <v>5.2580787210954227</v>
      </c>
      <c r="AJ212" s="8">
        <f t="shared" si="265"/>
        <v>2.6459180176067985E-2</v>
      </c>
      <c r="AK212" s="8">
        <f t="shared" si="266"/>
        <v>0.2279009619406894</v>
      </c>
      <c r="AL212" s="12" t="str">
        <f t="shared" si="267"/>
        <v>0.769087371998306+0.0678274934827612i</v>
      </c>
      <c r="AM212" s="12">
        <f t="shared" si="268"/>
        <v>0.76908737199830601</v>
      </c>
      <c r="AN212" s="18">
        <f t="shared" si="269"/>
        <v>6.7827493482761195E-2</v>
      </c>
      <c r="AO212" s="23">
        <f t="shared" si="270"/>
        <v>11.262005736461948</v>
      </c>
      <c r="AP212" s="9">
        <f t="shared" si="271"/>
        <v>10.516157442190845</v>
      </c>
      <c r="AQ212" s="8">
        <f t="shared" si="272"/>
        <v>8.879412987354407E-2</v>
      </c>
      <c r="AR212" s="8">
        <f t="shared" si="273"/>
        <v>7.8415710718162876E-2</v>
      </c>
      <c r="AS212" s="12" t="str">
        <f t="shared" si="274"/>
        <v>0.9179294548568+0.0809542015430089i</v>
      </c>
      <c r="AT212" s="12">
        <f t="shared" si="275"/>
        <v>0.9179294548568</v>
      </c>
      <c r="AU212" s="18">
        <f t="shared" si="276"/>
        <v>8.0954201543008905E-2</v>
      </c>
      <c r="AV212" s="23">
        <f t="shared" si="277"/>
        <v>37.794065928939418</v>
      </c>
      <c r="AW212" s="9">
        <f t="shared" si="278"/>
        <v>15.774236163286268</v>
      </c>
      <c r="AX212" s="8">
        <f t="shared" si="279"/>
        <v>0.29798343892495782</v>
      </c>
      <c r="AY212" s="8">
        <f t="shared" si="280"/>
        <v>2.176492337400799E-2</v>
      </c>
      <c r="AZ212" s="12" t="str">
        <f t="shared" si="281"/>
        <v>0.974105091017752+0.0859084534711049i</v>
      </c>
      <c r="BA212" s="12">
        <f t="shared" si="282"/>
        <v>0.974105091017752</v>
      </c>
      <c r="BB212" s="18">
        <f t="shared" si="283"/>
        <v>8.5908453471104901E-2</v>
      </c>
    </row>
    <row r="213" spans="18:54" ht="18.75" customHeight="1" x14ac:dyDescent="0.15">
      <c r="R213" s="7">
        <f t="shared" si="245"/>
        <v>0.18</v>
      </c>
      <c r="S213" s="8">
        <f t="shared" si="251"/>
        <v>5.1144347559416392</v>
      </c>
      <c r="T213" s="23">
        <f t="shared" si="252"/>
        <v>0.30800411897202584</v>
      </c>
      <c r="U213" s="9">
        <f t="shared" si="253"/>
        <v>-5.1144347559416392</v>
      </c>
      <c r="V213" s="8">
        <f t="shared" si="246"/>
        <v>2.7719323185475962E-3</v>
      </c>
      <c r="W213" s="8">
        <f t="shared" si="254"/>
        <v>0.76508462039734404</v>
      </c>
      <c r="X213" s="12" t="str">
        <f t="shared" si="255"/>
        <v>0.233758865654045+0.0232498293516079i</v>
      </c>
      <c r="Y213" s="12">
        <f t="shared" si="284"/>
        <v>0.23375886565404499</v>
      </c>
      <c r="Z213" s="18">
        <f t="shared" si="285"/>
        <v>2.3249829351607899E-2</v>
      </c>
      <c r="AA213" s="23">
        <f t="shared" si="256"/>
        <v>1</v>
      </c>
      <c r="AB213" s="9">
        <f t="shared" si="257"/>
        <v>0</v>
      </c>
      <c r="AC213" s="8">
        <f t="shared" si="258"/>
        <v>8.9996599000007338E-3</v>
      </c>
      <c r="AD213" s="8">
        <f t="shared" si="259"/>
        <v>0.49999489198982416</v>
      </c>
      <c r="AE213" s="12" t="str">
        <f t="shared" si="260"/>
        <v>0.49754000630483+0.0494856963384868i</v>
      </c>
      <c r="AF213" s="12">
        <f t="shared" si="261"/>
        <v>0.49754000630482997</v>
      </c>
      <c r="AG213" s="18">
        <f t="shared" si="262"/>
        <v>4.9485696338486797E-2</v>
      </c>
      <c r="AH213" s="23">
        <f t="shared" si="263"/>
        <v>3.246709827574819</v>
      </c>
      <c r="AI213" s="9">
        <f t="shared" si="264"/>
        <v>5.1144347559416392</v>
      </c>
      <c r="AJ213" s="8">
        <f t="shared" si="265"/>
        <v>2.9219284242163395E-2</v>
      </c>
      <c r="AK213" s="8">
        <f t="shared" si="266"/>
        <v>0.23361808134775616</v>
      </c>
      <c r="AL213" s="12" t="str">
        <f t="shared" si="267"/>
        <v>0.762585774704678+0.0758473441349052i</v>
      </c>
      <c r="AM213" s="12">
        <f t="shared" si="268"/>
        <v>0.76258577470467803</v>
      </c>
      <c r="AN213" s="18">
        <f t="shared" si="269"/>
        <v>7.5847344134905195E-2</v>
      </c>
      <c r="AO213" s="23">
        <f t="shared" si="270"/>
        <v>10.541124704470912</v>
      </c>
      <c r="AP213" s="9">
        <f t="shared" si="271"/>
        <v>10.228869511883278</v>
      </c>
      <c r="AQ213" s="8">
        <f t="shared" si="272"/>
        <v>9.4866537303733942E-2</v>
      </c>
      <c r="AR213" s="8">
        <f t="shared" si="273"/>
        <v>8.3117557674947426E-2</v>
      </c>
      <c r="AS213" s="12" t="str">
        <f t="shared" si="274"/>
        <v>0.912268660533015+0.0907349144635339i</v>
      </c>
      <c r="AT213" s="12">
        <f t="shared" si="275"/>
        <v>0.91226866053301503</v>
      </c>
      <c r="AU213" s="18">
        <f t="shared" si="276"/>
        <v>9.0734914463533906E-2</v>
      </c>
      <c r="AV213" s="23">
        <f t="shared" si="277"/>
        <v>34.223973171697409</v>
      </c>
      <c r="AW213" s="9">
        <f t="shared" si="278"/>
        <v>15.343304267824918</v>
      </c>
      <c r="AX213" s="8">
        <f t="shared" si="279"/>
        <v>0.30800411897202606</v>
      </c>
      <c r="AY213" s="8">
        <f t="shared" si="280"/>
        <v>2.3824711744909577E-2</v>
      </c>
      <c r="AZ213" s="12" t="str">
        <f t="shared" si="281"/>
        <v>0.970969679597186+0.0965733611559786i</v>
      </c>
      <c r="BA213" s="12">
        <f t="shared" si="282"/>
        <v>0.97096967959718605</v>
      </c>
      <c r="BB213" s="18">
        <f t="shared" si="283"/>
        <v>9.6573361155978601E-2</v>
      </c>
    </row>
    <row r="214" spans="18:54" ht="18.75" customHeight="1" x14ac:dyDescent="0.15">
      <c r="R214" s="7">
        <f t="shared" si="245"/>
        <v>0.2</v>
      </c>
      <c r="S214" s="8">
        <f t="shared" si="251"/>
        <v>4.9416614076428402</v>
      </c>
      <c r="T214" s="23">
        <f t="shared" si="252"/>
        <v>0.32050429903480582</v>
      </c>
      <c r="U214" s="9">
        <f t="shared" si="253"/>
        <v>-4.9416614076428402</v>
      </c>
      <c r="V214" s="8">
        <f t="shared" si="246"/>
        <v>3.3819664594334801E-3</v>
      </c>
      <c r="W214" s="8">
        <f t="shared" si="254"/>
        <v>0.7579459856879126</v>
      </c>
      <c r="X214" s="12" t="str">
        <f t="shared" si="255"/>
        <v>0.240583134906644+0.0266031276529724i</v>
      </c>
      <c r="Y214" s="12">
        <f t="shared" si="284"/>
        <v>0.24058313490664399</v>
      </c>
      <c r="Z214" s="18">
        <f t="shared" si="285"/>
        <v>2.6603127652972399E-2</v>
      </c>
      <c r="AA214" s="23">
        <f t="shared" si="256"/>
        <v>1</v>
      </c>
      <c r="AB214" s="9">
        <f t="shared" si="257"/>
        <v>0</v>
      </c>
      <c r="AC214" s="8">
        <f t="shared" si="258"/>
        <v>1.0552015899999545E-2</v>
      </c>
      <c r="AD214" s="8">
        <f t="shared" si="259"/>
        <v>0.4999929668681391</v>
      </c>
      <c r="AE214" s="12" t="str">
        <f t="shared" si="260"/>
        <v>0.496963903509381+0.0549531211699845i</v>
      </c>
      <c r="AF214" s="12">
        <f t="shared" si="261"/>
        <v>0.49696390350938102</v>
      </c>
      <c r="AG214" s="18">
        <f t="shared" si="262"/>
        <v>5.4953121169984499E-2</v>
      </c>
      <c r="AH214" s="23">
        <f t="shared" si="263"/>
        <v>3.1200829536810768</v>
      </c>
      <c r="AI214" s="9">
        <f t="shared" si="264"/>
        <v>4.9416614076428402</v>
      </c>
      <c r="AJ214" s="8">
        <f t="shared" si="265"/>
        <v>3.2923164936560265E-2</v>
      </c>
      <c r="AK214" s="8">
        <f t="shared" si="266"/>
        <v>0.2406073408241414</v>
      </c>
      <c r="AL214" s="12" t="str">
        <f t="shared" si="267"/>
        <v>0.754747977263126+0.0834582889309553i</v>
      </c>
      <c r="AM214" s="12">
        <f t="shared" si="268"/>
        <v>0.75474797726312604</v>
      </c>
      <c r="AN214" s="18">
        <f t="shared" si="269"/>
        <v>8.3458288930955304E-2</v>
      </c>
      <c r="AO214" s="23">
        <f t="shared" si="270"/>
        <v>9.7349176378512325</v>
      </c>
      <c r="AP214" s="9">
        <f t="shared" si="271"/>
        <v>9.8833228152856805</v>
      </c>
      <c r="AQ214" s="8">
        <f t="shared" si="272"/>
        <v>0.10272300569979223</v>
      </c>
      <c r="AR214" s="8">
        <f t="shared" si="273"/>
        <v>8.9092336401695282E-2</v>
      </c>
      <c r="AS214" s="12" t="str">
        <f t="shared" si="274"/>
        <v>0.905246381052884+0.100100054984678i</v>
      </c>
      <c r="AT214" s="12">
        <f t="shared" si="275"/>
        <v>0.90524638105288402</v>
      </c>
      <c r="AU214" s="18">
        <f t="shared" si="276"/>
        <v>0.100100054984678</v>
      </c>
      <c r="AV214" s="23">
        <f t="shared" si="277"/>
        <v>30.373750577348886</v>
      </c>
      <c r="AW214" s="9">
        <f t="shared" si="278"/>
        <v>14.824984222928521</v>
      </c>
      <c r="AX214" s="8">
        <f t="shared" si="279"/>
        <v>0.32050429903480582</v>
      </c>
      <c r="AY214" s="8">
        <f t="shared" si="280"/>
        <v>2.6545221224808936E-2</v>
      </c>
      <c r="AZ214" s="12" t="str">
        <f t="shared" si="281"/>
        <v>0.96704982035037+0.106934136624115i</v>
      </c>
      <c r="BA214" s="12">
        <f t="shared" si="282"/>
        <v>0.96704982035037002</v>
      </c>
      <c r="BB214" s="18">
        <f t="shared" si="283"/>
        <v>0.10693413662411499</v>
      </c>
    </row>
    <row r="215" spans="18:54" ht="18.75" customHeight="1" x14ac:dyDescent="0.15">
      <c r="R215" s="7">
        <f t="shared" si="245"/>
        <v>0.22</v>
      </c>
      <c r="S215" s="8">
        <f t="shared" si="251"/>
        <v>4.7287120538057019</v>
      </c>
      <c r="T215" s="23">
        <f t="shared" si="252"/>
        <v>0.33661138023782261</v>
      </c>
      <c r="U215" s="9">
        <f t="shared" si="253"/>
        <v>-4.7287120538057019</v>
      </c>
      <c r="V215" s="8">
        <f t="shared" si="246"/>
        <v>4.3215940917233665E-3</v>
      </c>
      <c r="W215" s="8">
        <f t="shared" si="254"/>
        <v>0.74896383185563542</v>
      </c>
      <c r="X215" s="12" t="str">
        <f t="shared" si="255"/>
        <v>0.249189939456358+0.0303318260495386i</v>
      </c>
      <c r="Y215" s="12">
        <f t="shared" si="284"/>
        <v>0.24918993945635801</v>
      </c>
      <c r="Z215" s="18">
        <f t="shared" si="285"/>
        <v>3.0331826049538602E-2</v>
      </c>
      <c r="AA215" s="23">
        <f t="shared" si="256"/>
        <v>1</v>
      </c>
      <c r="AB215" s="9">
        <f t="shared" si="257"/>
        <v>0</v>
      </c>
      <c r="AC215" s="8">
        <f t="shared" si="258"/>
        <v>1.283852639999894E-2</v>
      </c>
      <c r="AD215" s="8">
        <f t="shared" si="259"/>
        <v>0.4999895646125016</v>
      </c>
      <c r="AE215" s="12" t="str">
        <f t="shared" si="260"/>
        <v>0.496326255406049+0.0604136815299952i</v>
      </c>
      <c r="AF215" s="12">
        <f t="shared" si="261"/>
        <v>0.49632625540604902</v>
      </c>
      <c r="AG215" s="18">
        <f t="shared" si="262"/>
        <v>6.0413681529995197E-2</v>
      </c>
      <c r="AH215" s="23">
        <f t="shared" si="263"/>
        <v>2.970784883426937</v>
      </c>
      <c r="AI215" s="9">
        <f t="shared" si="264"/>
        <v>4.7287120538057037</v>
      </c>
      <c r="AJ215" s="8">
        <f t="shared" si="265"/>
        <v>3.8140500154594505E-2</v>
      </c>
      <c r="AK215" s="8">
        <f t="shared" si="266"/>
        <v>0.24938546802251896</v>
      </c>
      <c r="AL215" s="12" t="str">
        <f t="shared" si="267"/>
        <v>0.745052604923628+0.0906890786185088i</v>
      </c>
      <c r="AM215" s="12">
        <f t="shared" si="268"/>
        <v>0.74505260492362801</v>
      </c>
      <c r="AN215" s="18">
        <f t="shared" si="269"/>
        <v>9.0689078618508806E-2</v>
      </c>
      <c r="AO215" s="23">
        <f t="shared" si="270"/>
        <v>8.8255628235979966</v>
      </c>
      <c r="AP215" s="9">
        <f t="shared" si="271"/>
        <v>9.4574241076114056</v>
      </c>
      <c r="AQ215" s="8">
        <f t="shared" si="272"/>
        <v>0.11330722130561206</v>
      </c>
      <c r="AR215" s="8">
        <f t="shared" si="273"/>
        <v>9.6954167660131624E-2</v>
      </c>
      <c r="AS215" s="12" t="str">
        <f t="shared" si="274"/>
        <v>0.8962366831922+0.10909146345598i</v>
      </c>
      <c r="AT215" s="12">
        <f t="shared" si="275"/>
        <v>0.89623668319219996</v>
      </c>
      <c r="AU215" s="18">
        <f t="shared" si="276"/>
        <v>0.10909146345598</v>
      </c>
      <c r="AV215" s="23">
        <f t="shared" si="277"/>
        <v>26.21884862407968</v>
      </c>
      <c r="AW215" s="9">
        <f t="shared" si="278"/>
        <v>14.186136161417107</v>
      </c>
      <c r="AX215" s="8">
        <f t="shared" si="279"/>
        <v>0.33661138023782283</v>
      </c>
      <c r="AY215" s="8">
        <f t="shared" si="280"/>
        <v>3.0298323546253177E-2</v>
      </c>
      <c r="AZ215" s="12" t="str">
        <f t="shared" si="281"/>
        <v>0.961941397096267+0.117089153720366i</v>
      </c>
      <c r="BA215" s="12">
        <f t="shared" si="282"/>
        <v>0.96194139709626703</v>
      </c>
      <c r="BB215" s="18">
        <f t="shared" si="283"/>
        <v>0.117089153720366</v>
      </c>
    </row>
    <row r="216" spans="18:54" ht="18.75" customHeight="1" x14ac:dyDescent="0.15">
      <c r="R216" s="7">
        <f t="shared" si="245"/>
        <v>0.24</v>
      </c>
      <c r="S216" s="8">
        <f t="shared" si="251"/>
        <v>4.5466821378322599</v>
      </c>
      <c r="T216" s="23">
        <f t="shared" si="252"/>
        <v>0.3510199388407752</v>
      </c>
      <c r="U216" s="9">
        <f t="shared" si="253"/>
        <v>-4.5466821378322599</v>
      </c>
      <c r="V216" s="8">
        <f t="shared" si="246"/>
        <v>5.3291621057964811E-3</v>
      </c>
      <c r="W216" s="8">
        <f t="shared" si="254"/>
        <v>0.74113004020131257</v>
      </c>
      <c r="X216" s="12" t="str">
        <f t="shared" si="255"/>
        <v>0.256603689421662+0.0341015023264922i</v>
      </c>
      <c r="Y216" s="12">
        <f t="shared" si="284"/>
        <v>0.25660368942166201</v>
      </c>
      <c r="Z216" s="18">
        <f t="shared" si="285"/>
        <v>3.41015023264922E-2</v>
      </c>
      <c r="AA216" s="23">
        <f t="shared" si="256"/>
        <v>1</v>
      </c>
      <c r="AB216" s="9">
        <f t="shared" si="257"/>
        <v>0</v>
      </c>
      <c r="AC216" s="8">
        <f t="shared" si="258"/>
        <v>1.5181935599999696E-2</v>
      </c>
      <c r="AD216" s="8">
        <f t="shared" si="259"/>
        <v>0.49998537286589623</v>
      </c>
      <c r="AE216" s="12" t="str">
        <f t="shared" si="260"/>
        <v>0.495627827175787+0.0658667595138736i</v>
      </c>
      <c r="AF216" s="12">
        <f t="shared" si="261"/>
        <v>0.49562782717578702</v>
      </c>
      <c r="AG216" s="18">
        <f t="shared" si="262"/>
        <v>6.5866759513873593E-2</v>
      </c>
      <c r="AH216" s="23">
        <f t="shared" si="263"/>
        <v>2.8488410182693529</v>
      </c>
      <c r="AI216" s="9">
        <f t="shared" si="264"/>
        <v>4.5466821378322599</v>
      </c>
      <c r="AJ216" s="8">
        <f t="shared" si="265"/>
        <v>4.3250920874002875E-2</v>
      </c>
      <c r="AK216" s="8">
        <f t="shared" si="266"/>
        <v>0.25702597668277</v>
      </c>
      <c r="AL216" s="12" t="str">
        <f t="shared" si="267"/>
        <v>0.736414941191422+0.0978663084965874i</v>
      </c>
      <c r="AM216" s="12">
        <f t="shared" si="268"/>
        <v>0.73641494119142203</v>
      </c>
      <c r="AN216" s="18">
        <f t="shared" si="269"/>
        <v>9.7866308496587395E-2</v>
      </c>
      <c r="AO216" s="23">
        <f t="shared" si="270"/>
        <v>8.1158951473739638</v>
      </c>
      <c r="AP216" s="9">
        <f t="shared" si="271"/>
        <v>9.0933642756645199</v>
      </c>
      <c r="AQ216" s="8">
        <f t="shared" si="272"/>
        <v>0.12321499746378158</v>
      </c>
      <c r="AR216" s="8">
        <f t="shared" si="273"/>
        <v>0.10412557424094633</v>
      </c>
      <c r="AS216" s="12" t="str">
        <f t="shared" si="274"/>
        <v>0.887817429331148+0.117987033624001i</v>
      </c>
      <c r="AT216" s="12">
        <f t="shared" si="275"/>
        <v>0.88781742933114804</v>
      </c>
      <c r="AU216" s="18">
        <f t="shared" si="276"/>
        <v>0.11798703362400099</v>
      </c>
      <c r="AV216" s="23">
        <f t="shared" si="277"/>
        <v>23.120894995812151</v>
      </c>
      <c r="AW216" s="9">
        <f t="shared" si="278"/>
        <v>13.64004641349678</v>
      </c>
      <c r="AX216" s="8">
        <f t="shared" si="279"/>
        <v>0.35101993884077531</v>
      </c>
      <c r="AY216" s="8">
        <f t="shared" si="280"/>
        <v>3.3891342943619313E-2</v>
      </c>
      <c r="AZ216" s="12" t="str">
        <f t="shared" si="281"/>
        <v>0.956872621087422+0.127164165050445i</v>
      </c>
      <c r="BA216" s="12">
        <f t="shared" si="282"/>
        <v>0.95687262108742199</v>
      </c>
      <c r="BB216" s="18">
        <f t="shared" si="283"/>
        <v>0.127164165050445</v>
      </c>
    </row>
    <row r="217" spans="18:54" ht="18.75" customHeight="1" x14ac:dyDescent="0.15">
      <c r="R217" s="7">
        <f t="shared" si="245"/>
        <v>0.26</v>
      </c>
      <c r="S217" s="8">
        <f t="shared" si="251"/>
        <v>4.4120931102300824</v>
      </c>
      <c r="T217" s="23">
        <f t="shared" si="252"/>
        <v>0.36206845513477559</v>
      </c>
      <c r="U217" s="9">
        <f t="shared" si="253"/>
        <v>-4.4120931102300824</v>
      </c>
      <c r="V217" s="8">
        <f t="shared" si="246"/>
        <v>6.2223357994997943E-3</v>
      </c>
      <c r="W217" s="8">
        <f t="shared" si="254"/>
        <v>0.73524861198131897</v>
      </c>
      <c r="X217" s="12" t="str">
        <f t="shared" si="255"/>
        <v>0.262031244348151+0.0377592791298167i</v>
      </c>
      <c r="Y217" s="12">
        <f t="shared" si="284"/>
        <v>0.262031244348151</v>
      </c>
      <c r="Z217" s="18">
        <f t="shared" si="285"/>
        <v>3.7759279129816699E-2</v>
      </c>
      <c r="AA217" s="23">
        <f t="shared" si="256"/>
        <v>1</v>
      </c>
      <c r="AB217" s="9">
        <f t="shared" si="257"/>
        <v>0</v>
      </c>
      <c r="AC217" s="8">
        <f t="shared" si="258"/>
        <v>1.7185523099999434E-2</v>
      </c>
      <c r="AD217" s="8">
        <f t="shared" si="259"/>
        <v>0.49998121939776247</v>
      </c>
      <c r="AE217" s="12" t="str">
        <f t="shared" si="260"/>
        <v>0.494869526860199+0.0713117881954843i</v>
      </c>
      <c r="AF217" s="12">
        <f t="shared" si="261"/>
        <v>0.49486952686019903</v>
      </c>
      <c r="AG217" s="18">
        <f t="shared" si="262"/>
        <v>7.1311788195484296E-2</v>
      </c>
      <c r="AH217" s="23">
        <f t="shared" si="263"/>
        <v>2.7619086551678804</v>
      </c>
      <c r="AI217" s="9">
        <f t="shared" si="264"/>
        <v>4.4120931102300842</v>
      </c>
      <c r="AJ217" s="8">
        <f t="shared" si="265"/>
        <v>4.7464844993475981E-2</v>
      </c>
      <c r="AK217" s="8">
        <f t="shared" si="266"/>
        <v>0.26275241327195731</v>
      </c>
      <c r="AL217" s="12" t="str">
        <f t="shared" si="267"/>
        <v>0.729605855396254+0.105137809871452i</v>
      </c>
      <c r="AM217" s="12">
        <f t="shared" si="268"/>
        <v>0.729605855396254</v>
      </c>
      <c r="AN217" s="18">
        <f t="shared" si="269"/>
        <v>0.10513780987145201</v>
      </c>
      <c r="AO217" s="23">
        <f t="shared" si="270"/>
        <v>7.6281394194912471</v>
      </c>
      <c r="AP217" s="9">
        <f t="shared" si="271"/>
        <v>8.8241862204601667</v>
      </c>
      <c r="AQ217" s="8">
        <f t="shared" si="272"/>
        <v>0.13109356620368309</v>
      </c>
      <c r="AR217" s="8">
        <f t="shared" si="273"/>
        <v>0.10970301020578883</v>
      </c>
      <c r="AS217" s="12" t="str">
        <f t="shared" si="274"/>
        <v>0.880893596298166+0.12693870637082i</v>
      </c>
      <c r="AT217" s="12">
        <f t="shared" si="275"/>
        <v>0.88089359629816599</v>
      </c>
      <c r="AU217" s="18">
        <f t="shared" si="276"/>
        <v>0.12693870637082</v>
      </c>
      <c r="AV217" s="23">
        <f t="shared" si="277"/>
        <v>21.068224285520163</v>
      </c>
      <c r="AW217" s="9">
        <f t="shared" si="278"/>
        <v>13.236279330690248</v>
      </c>
      <c r="AX217" s="8">
        <f t="shared" si="279"/>
        <v>0.36206845513477581</v>
      </c>
      <c r="AY217" s="8">
        <f t="shared" si="280"/>
        <v>3.679629758181352E-2</v>
      </c>
      <c r="AZ217" s="12" t="str">
        <f t="shared" si="281"/>
        <v>0.952396540611641+0.137242438048516i</v>
      </c>
      <c r="BA217" s="12">
        <f t="shared" si="282"/>
        <v>0.95239654061164103</v>
      </c>
      <c r="BB217" s="18">
        <f t="shared" si="283"/>
        <v>0.13724243804851599</v>
      </c>
    </row>
    <row r="218" spans="18:54" ht="18.75" customHeight="1" x14ac:dyDescent="0.15">
      <c r="R218" s="7">
        <f t="shared" si="245"/>
        <v>0.28000000000000003</v>
      </c>
      <c r="S218" s="8">
        <f t="shared" si="251"/>
        <v>4.2757960103354904</v>
      </c>
      <c r="T218" s="23">
        <f t="shared" si="252"/>
        <v>0.37361164051845697</v>
      </c>
      <c r="U218" s="9">
        <f t="shared" si="253"/>
        <v>-4.2757960103354904</v>
      </c>
      <c r="V218" s="8">
        <f t="shared" si="246"/>
        <v>7.2795074499164419E-3</v>
      </c>
      <c r="W218" s="8">
        <f t="shared" si="254"/>
        <v>0.72921771656953294</v>
      </c>
      <c r="X218" s="12" t="str">
        <f t="shared" si="255"/>
        <v>0.267547995682891+0.0416098988586944i</v>
      </c>
      <c r="Y218" s="12">
        <f t="shared" si="284"/>
        <v>0.267547995682891</v>
      </c>
      <c r="Z218" s="18">
        <f t="shared" si="285"/>
        <v>4.16098988586944E-2</v>
      </c>
      <c r="AA218" s="23">
        <f t="shared" si="256"/>
        <v>1</v>
      </c>
      <c r="AB218" s="9">
        <f t="shared" si="257"/>
        <v>0</v>
      </c>
      <c r="AC218" s="8">
        <f t="shared" si="258"/>
        <v>1.9484155900000188E-2</v>
      </c>
      <c r="AD218" s="8">
        <f t="shared" si="259"/>
        <v>0.49997580324835889</v>
      </c>
      <c r="AE218" s="12" t="str">
        <f t="shared" si="260"/>
        <v>0.494036758857379+0.0768341378004474i</v>
      </c>
      <c r="AF218" s="12">
        <f t="shared" si="261"/>
        <v>0.49403675885737902</v>
      </c>
      <c r="AG218" s="18">
        <f t="shared" si="262"/>
        <v>7.68341378004474E-2</v>
      </c>
      <c r="AH218" s="23">
        <f t="shared" si="263"/>
        <v>2.6765761329393016</v>
      </c>
      <c r="AI218" s="9">
        <f t="shared" si="264"/>
        <v>4.2757960103354904</v>
      </c>
      <c r="AJ218" s="8">
        <f t="shared" si="265"/>
        <v>5.2150826652408978E-2</v>
      </c>
      <c r="AK218" s="8">
        <f t="shared" si="266"/>
        <v>0.26861512548973632</v>
      </c>
      <c r="AL218" s="12" t="str">
        <f t="shared" si="267"/>
        <v>0.7225668480989+0.112375850139712i</v>
      </c>
      <c r="AM218" s="12">
        <f t="shared" si="268"/>
        <v>0.72256684809890004</v>
      </c>
      <c r="AN218" s="18">
        <f t="shared" si="269"/>
        <v>0.11237585013971201</v>
      </c>
      <c r="AO218" s="23">
        <f t="shared" si="270"/>
        <v>7.1640597954203074</v>
      </c>
      <c r="AP218" s="9">
        <f t="shared" si="271"/>
        <v>8.5515920206709808</v>
      </c>
      <c r="AQ218" s="8">
        <f t="shared" si="272"/>
        <v>0.13958565793089273</v>
      </c>
      <c r="AR218" s="8">
        <f t="shared" si="273"/>
        <v>0.11559451809887161</v>
      </c>
      <c r="AS218" s="12" t="str">
        <f t="shared" si="274"/>
        <v>0.873534788330157+0.135854855123078i</v>
      </c>
      <c r="AT218" s="12">
        <f t="shared" si="275"/>
        <v>0.87353478833015696</v>
      </c>
      <c r="AU218" s="18">
        <f t="shared" si="276"/>
        <v>0.13585485512307799</v>
      </c>
      <c r="AV218" s="23">
        <f t="shared" si="277"/>
        <v>19.175151463372011</v>
      </c>
      <c r="AW218" s="9">
        <f t="shared" si="278"/>
        <v>12.827388031006471</v>
      </c>
      <c r="AX218" s="8">
        <f t="shared" si="279"/>
        <v>0.37361164051845697</v>
      </c>
      <c r="AY218" s="8">
        <f t="shared" si="280"/>
        <v>3.996896254857011E-2</v>
      </c>
      <c r="AZ218" s="12" t="str">
        <f t="shared" si="281"/>
        <v>0.947496085810484+0.147357546816802i</v>
      </c>
      <c r="BA218" s="12">
        <f t="shared" si="282"/>
        <v>0.94749608581048395</v>
      </c>
      <c r="BB218" s="18">
        <f t="shared" si="283"/>
        <v>0.14735754681680199</v>
      </c>
    </row>
    <row r="219" spans="18:54" ht="18.75" customHeight="1" x14ac:dyDescent="0.15">
      <c r="R219" s="7">
        <f t="shared" si="245"/>
        <v>0.3</v>
      </c>
      <c r="S219" s="8">
        <f t="shared" si="251"/>
        <v>4.1578127775141898</v>
      </c>
      <c r="T219" s="23">
        <f t="shared" si="252"/>
        <v>0.38390053933340801</v>
      </c>
      <c r="U219" s="9">
        <f t="shared" si="253"/>
        <v>-4.1578127775141898</v>
      </c>
      <c r="V219" s="8">
        <f t="shared" si="246"/>
        <v>8.3386090217677771E-3</v>
      </c>
      <c r="W219" s="8">
        <f t="shared" si="254"/>
        <v>0.72393830155343941</v>
      </c>
      <c r="X219" s="12" t="str">
        <f t="shared" si="255"/>
        <v>0.272300569031149+0.0452744011588736i</v>
      </c>
      <c r="Y219" s="12">
        <f t="shared" si="284"/>
        <v>0.27230056903114902</v>
      </c>
      <c r="Z219" s="18">
        <f t="shared" si="285"/>
        <v>4.5274401158873601E-2</v>
      </c>
      <c r="AA219" s="23">
        <f t="shared" si="256"/>
        <v>1</v>
      </c>
      <c r="AB219" s="9">
        <f t="shared" si="257"/>
        <v>0</v>
      </c>
      <c r="AC219" s="8">
        <f t="shared" si="258"/>
        <v>2.1720753599999254E-2</v>
      </c>
      <c r="AD219" s="8">
        <f t="shared" si="259"/>
        <v>0.49996986107997166</v>
      </c>
      <c r="AE219" s="12" t="str">
        <f t="shared" si="260"/>
        <v>0.493199218305688+0.0820023966173209i</v>
      </c>
      <c r="AF219" s="12">
        <f t="shared" si="261"/>
        <v>0.49319921830568803</v>
      </c>
      <c r="AG219" s="18">
        <f t="shared" si="262"/>
        <v>8.2002396617320894E-2</v>
      </c>
      <c r="AH219" s="23">
        <f t="shared" si="263"/>
        <v>2.6048413522324463</v>
      </c>
      <c r="AI219" s="9">
        <f t="shared" si="264"/>
        <v>4.1578127775141898</v>
      </c>
      <c r="AJ219" s="8">
        <f t="shared" si="265"/>
        <v>5.6579117178929828E-2</v>
      </c>
      <c r="AK219" s="8">
        <f t="shared" si="266"/>
        <v>0.2737392251735612</v>
      </c>
      <c r="AL219" s="12" t="str">
        <f t="shared" si="267"/>
        <v>0.716267990564497+0.119091210339585i</v>
      </c>
      <c r="AM219" s="12">
        <f t="shared" si="268"/>
        <v>0.71626799056449697</v>
      </c>
      <c r="AN219" s="18">
        <f t="shared" si="269"/>
        <v>0.119091210339585</v>
      </c>
      <c r="AO219" s="23">
        <f t="shared" si="270"/>
        <v>6.7851984703001591</v>
      </c>
      <c r="AP219" s="9">
        <f t="shared" si="271"/>
        <v>8.3156255550283795</v>
      </c>
      <c r="AQ219" s="8">
        <f t="shared" si="272"/>
        <v>0.14737962410048161</v>
      </c>
      <c r="AR219" s="8">
        <f t="shared" si="273"/>
        <v>0.12089504466235659</v>
      </c>
      <c r="AS219" s="12" t="str">
        <f t="shared" si="274"/>
        <v>0.866768613017764+0.144114388145834i</v>
      </c>
      <c r="AT219" s="12">
        <f t="shared" si="275"/>
        <v>0.86676861301776398</v>
      </c>
      <c r="AU219" s="18">
        <f t="shared" si="276"/>
        <v>0.14411438814583399</v>
      </c>
      <c r="AV219" s="23">
        <f t="shared" si="277"/>
        <v>17.674365558542195</v>
      </c>
      <c r="AW219" s="9">
        <f t="shared" si="278"/>
        <v>12.473438332542569</v>
      </c>
      <c r="AX219" s="8">
        <f t="shared" si="279"/>
        <v>0.38390053933340823</v>
      </c>
      <c r="AY219" s="8">
        <f t="shared" si="280"/>
        <v>4.2914165044130974E-2</v>
      </c>
      <c r="AZ219" s="12" t="str">
        <f t="shared" si="281"/>
        <v>0.942820594830541+0.156759267830699i</v>
      </c>
      <c r="BA219" s="12">
        <f t="shared" si="282"/>
        <v>0.94282059483054104</v>
      </c>
      <c r="BB219" s="18">
        <f t="shared" si="283"/>
        <v>0.15675926783069899</v>
      </c>
    </row>
    <row r="220" spans="18:54" ht="18.75" customHeight="1" x14ac:dyDescent="0.15">
      <c r="R220" s="7">
        <f t="shared" si="245"/>
        <v>0.32</v>
      </c>
      <c r="S220" s="8">
        <f t="shared" si="251"/>
        <v>4.0214938013410286</v>
      </c>
      <c r="T220" s="23">
        <f t="shared" si="252"/>
        <v>0.39614175371543914</v>
      </c>
      <c r="U220" s="9">
        <f t="shared" si="253"/>
        <v>-4.0214938013410286</v>
      </c>
      <c r="V220" s="8">
        <f t="shared" si="246"/>
        <v>9.7555801045579524E-3</v>
      </c>
      <c r="W220" s="8">
        <f t="shared" si="254"/>
        <v>0.71777277795086369</v>
      </c>
      <c r="X220" s="12" t="str">
        <f t="shared" si="255"/>
        <v>0.277849389775355+0.0493424307783819i</v>
      </c>
      <c r="Y220" s="12">
        <f t="shared" si="284"/>
        <v>0.277849389775355</v>
      </c>
      <c r="Z220" s="18">
        <f t="shared" si="285"/>
        <v>4.93424307783819E-2</v>
      </c>
      <c r="AA220" s="23">
        <f t="shared" si="256"/>
        <v>1</v>
      </c>
      <c r="AB220" s="9">
        <f t="shared" si="257"/>
        <v>0</v>
      </c>
      <c r="AC220" s="8">
        <f t="shared" si="258"/>
        <v>2.4626487899999772E-2</v>
      </c>
      <c r="AD220" s="8">
        <f t="shared" si="259"/>
        <v>0.49996114352575344</v>
      </c>
      <c r="AE220" s="12" t="str">
        <f t="shared" si="260"/>
        <v>0.492259175524783+0.0874188146066946i</v>
      </c>
      <c r="AF220" s="12">
        <f t="shared" si="261"/>
        <v>0.49225917552478299</v>
      </c>
      <c r="AG220" s="18">
        <f t="shared" si="262"/>
        <v>8.7418814606694595E-2</v>
      </c>
      <c r="AH220" s="23">
        <f t="shared" si="263"/>
        <v>2.524348899405163</v>
      </c>
      <c r="AI220" s="9">
        <f t="shared" si="264"/>
        <v>4.0214938013410286</v>
      </c>
      <c r="AJ220" s="8">
        <f t="shared" si="265"/>
        <v>6.2165847626578993E-2</v>
      </c>
      <c r="AK220" s="8">
        <f t="shared" si="266"/>
        <v>0.2797132220449145</v>
      </c>
      <c r="AL220" s="12" t="str">
        <f t="shared" si="267"/>
        <v>0.708993739010044+0.125908048665119i</v>
      </c>
      <c r="AM220" s="12">
        <f t="shared" si="268"/>
        <v>0.70899373901004403</v>
      </c>
      <c r="AN220" s="18">
        <f t="shared" si="269"/>
        <v>0.12590804866511901</v>
      </c>
      <c r="AO220" s="23">
        <f t="shared" si="270"/>
        <v>6.3723373659280576</v>
      </c>
      <c r="AP220" s="9">
        <f t="shared" si="271"/>
        <v>8.0429876026820573</v>
      </c>
      <c r="AQ220" s="8">
        <f t="shared" si="272"/>
        <v>0.15692828903674375</v>
      </c>
      <c r="AR220" s="8">
        <f t="shared" si="273"/>
        <v>0.12725395826353092</v>
      </c>
      <c r="AS220" s="12" t="str">
        <f t="shared" si="274"/>
        <v>0.858777876572863+0.15250775955658i</v>
      </c>
      <c r="AT220" s="12">
        <f t="shared" si="275"/>
        <v>0.85877787657286297</v>
      </c>
      <c r="AU220" s="18">
        <f t="shared" si="276"/>
        <v>0.15250775955658</v>
      </c>
      <c r="AV220" s="23">
        <f t="shared" si="277"/>
        <v>16.086002816318892</v>
      </c>
      <c r="AW220" s="9">
        <f t="shared" si="278"/>
        <v>12.064481404023086</v>
      </c>
      <c r="AX220" s="8">
        <f t="shared" si="279"/>
        <v>0.39614175371543947</v>
      </c>
      <c r="AY220" s="8">
        <f t="shared" si="280"/>
        <v>4.6560193802792665E-2</v>
      </c>
      <c r="AZ220" s="12" t="str">
        <f t="shared" si="281"/>
        <v>0.937213347430111+0.166436877034479i</v>
      </c>
      <c r="BA220" s="12">
        <f t="shared" si="282"/>
        <v>0.93721334743011098</v>
      </c>
      <c r="BB220" s="18">
        <f t="shared" si="283"/>
        <v>0.16643687703447901</v>
      </c>
    </row>
    <row r="221" spans="18:54" ht="18.75" customHeight="1" x14ac:dyDescent="0.15">
      <c r="R221" s="7">
        <f t="shared" si="245"/>
        <v>0.34</v>
      </c>
      <c r="S221" s="8">
        <f t="shared" si="251"/>
        <v>3.8959100666987156</v>
      </c>
      <c r="T221" s="23">
        <f t="shared" si="252"/>
        <v>0.40776410560432447</v>
      </c>
      <c r="U221" s="9">
        <f t="shared" si="253"/>
        <v>-3.8959100666987156</v>
      </c>
      <c r="V221" s="8">
        <f t="shared" si="246"/>
        <v>1.1273141717232251E-2</v>
      </c>
      <c r="W221" s="8">
        <f t="shared" si="254"/>
        <v>0.71203285894001089</v>
      </c>
      <c r="X221" s="12" t="str">
        <f t="shared" si="255"/>
        <v>0.282921159606037+0.0534585080815037i</v>
      </c>
      <c r="Y221" s="12">
        <f t="shared" si="284"/>
        <v>0.28292115960603698</v>
      </c>
      <c r="Z221" s="18">
        <f t="shared" si="285"/>
        <v>5.3458508081503701E-2</v>
      </c>
      <c r="AA221" s="23">
        <f t="shared" si="256"/>
        <v>1</v>
      </c>
      <c r="AB221" s="9">
        <f t="shared" si="257"/>
        <v>0</v>
      </c>
      <c r="AC221" s="8">
        <f t="shared" si="258"/>
        <v>2.764623360000007E-2</v>
      </c>
      <c r="AD221" s="8">
        <f t="shared" si="259"/>
        <v>0.49995087940021166</v>
      </c>
      <c r="AE221" s="12" t="str">
        <f t="shared" si="260"/>
        <v>0.491258131741881+0.0928241876372801i</v>
      </c>
      <c r="AF221" s="12">
        <f t="shared" si="261"/>
        <v>0.49125813174188099</v>
      </c>
      <c r="AG221" s="18">
        <f t="shared" si="262"/>
        <v>9.2824187637280106E-2</v>
      </c>
      <c r="AH221" s="23">
        <f t="shared" si="263"/>
        <v>2.4523983015080639</v>
      </c>
      <c r="AI221" s="9">
        <f t="shared" si="264"/>
        <v>3.8959100666987165</v>
      </c>
      <c r="AJ221" s="8">
        <f t="shared" si="265"/>
        <v>6.779957632373533E-2</v>
      </c>
      <c r="AK221" s="8">
        <f t="shared" si="266"/>
        <v>0.28526432436626531</v>
      </c>
      <c r="AL221" s="12" t="str">
        <f t="shared" si="267"/>
        <v>0.702066719133605+0.132656883743938i</v>
      </c>
      <c r="AM221" s="12">
        <f t="shared" si="268"/>
        <v>0.70206671913360497</v>
      </c>
      <c r="AN221" s="18">
        <f t="shared" si="269"/>
        <v>0.132656883743938</v>
      </c>
      <c r="AO221" s="23">
        <f t="shared" si="270"/>
        <v>6.0142574292396347</v>
      </c>
      <c r="AP221" s="9">
        <f t="shared" si="271"/>
        <v>7.7918201333974322</v>
      </c>
      <c r="AQ221" s="8">
        <f t="shared" si="272"/>
        <v>0.16627156581929481</v>
      </c>
      <c r="AR221" s="8">
        <f t="shared" si="273"/>
        <v>0.13333662297037482</v>
      </c>
      <c r="AS221" s="12" t="str">
        <f t="shared" si="274"/>
        <v>0.850968970211807+0.160792256169608i</v>
      </c>
      <c r="AT221" s="12">
        <f t="shared" si="275"/>
        <v>0.85096897021180695</v>
      </c>
      <c r="AU221" s="18">
        <f t="shared" si="276"/>
        <v>0.16079225616960799</v>
      </c>
      <c r="AV221" s="23">
        <f t="shared" si="277"/>
        <v>14.749354704299526</v>
      </c>
      <c r="AW221" s="9">
        <f t="shared" si="278"/>
        <v>11.687730200096148</v>
      </c>
      <c r="AX221" s="8">
        <f t="shared" si="279"/>
        <v>0.40776410560432463</v>
      </c>
      <c r="AY221" s="8">
        <f t="shared" si="280"/>
        <v>5.0162246008273806E-2</v>
      </c>
      <c r="AZ221" s="12" t="str">
        <f t="shared" si="281"/>
        <v>0.931530752839274+0.176014563025864i</v>
      </c>
      <c r="BA221" s="12">
        <f t="shared" si="282"/>
        <v>0.931530752839274</v>
      </c>
      <c r="BB221" s="18">
        <f t="shared" si="283"/>
        <v>0.17601456302586399</v>
      </c>
    </row>
    <row r="222" spans="18:54" ht="18.75" customHeight="1" x14ac:dyDescent="0.15">
      <c r="R222" s="7">
        <f t="shared" si="245"/>
        <v>0.36</v>
      </c>
      <c r="S222" s="8">
        <f t="shared" si="251"/>
        <v>3.7947386417196958</v>
      </c>
      <c r="T222" s="23">
        <f t="shared" si="252"/>
        <v>0.41737471530656189</v>
      </c>
      <c r="U222" s="9">
        <f t="shared" si="253"/>
        <v>-3.7947386417196958</v>
      </c>
      <c r="V222" s="8">
        <f t="shared" si="246"/>
        <v>1.2665743221894182E-2</v>
      </c>
      <c r="W222" s="8">
        <f t="shared" si="254"/>
        <v>0.70736854928604509</v>
      </c>
      <c r="X222" s="12" t="str">
        <f t="shared" si="255"/>
        <v>0.286890514330025+0.0574305310629075i</v>
      </c>
      <c r="Y222" s="12">
        <f t="shared" si="284"/>
        <v>0.28689051433002499</v>
      </c>
      <c r="Z222" s="18">
        <f t="shared" si="285"/>
        <v>5.7430531062907499E-2</v>
      </c>
      <c r="AA222" s="23">
        <f t="shared" si="256"/>
        <v>1</v>
      </c>
      <c r="AB222" s="9">
        <f t="shared" si="257"/>
        <v>0</v>
      </c>
      <c r="AC222" s="8">
        <f t="shared" si="258"/>
        <v>3.0346215900000528E-2</v>
      </c>
      <c r="AD222" s="8">
        <f t="shared" si="259"/>
        <v>0.49994065350421263</v>
      </c>
      <c r="AE222" s="12" t="str">
        <f t="shared" si="260"/>
        <v>0.490214908368066+0.0981325666632053i</v>
      </c>
      <c r="AF222" s="12">
        <f t="shared" si="261"/>
        <v>0.49021490836806603</v>
      </c>
      <c r="AG222" s="18">
        <f t="shared" si="262"/>
        <v>9.8132566663205301E-2</v>
      </c>
      <c r="AH222" s="23">
        <f t="shared" si="263"/>
        <v>2.3959285585028778</v>
      </c>
      <c r="AI222" s="9">
        <f t="shared" si="264"/>
        <v>3.7947386417196949</v>
      </c>
      <c r="AJ222" s="8">
        <f t="shared" si="265"/>
        <v>7.2707365317305372E-2</v>
      </c>
      <c r="AK222" s="8">
        <f t="shared" si="266"/>
        <v>0.28976715466934744</v>
      </c>
      <c r="AL222" s="12" t="str">
        <f t="shared" si="267"/>
        <v>0.696131081446781+0.139353431709821i</v>
      </c>
      <c r="AM222" s="12">
        <f t="shared" si="268"/>
        <v>0.69613108144678104</v>
      </c>
      <c r="AN222" s="18">
        <f t="shared" si="269"/>
        <v>0.13935343170982101</v>
      </c>
      <c r="AO222" s="23">
        <f t="shared" si="270"/>
        <v>5.7404736574496784</v>
      </c>
      <c r="AP222" s="9">
        <f t="shared" si="271"/>
        <v>7.5894772834393907</v>
      </c>
      <c r="AQ222" s="8">
        <f t="shared" si="272"/>
        <v>0.17420165297723361</v>
      </c>
      <c r="AR222" s="8">
        <f t="shared" si="273"/>
        <v>0.13839427835373413</v>
      </c>
      <c r="AS222" s="12" t="str">
        <f t="shared" si="274"/>
        <v>0.84412209619475+0.168978679478513i</v>
      </c>
      <c r="AT222" s="12">
        <f t="shared" si="275"/>
        <v>0.84412209619474998</v>
      </c>
      <c r="AU222" s="18">
        <f t="shared" si="276"/>
        <v>0.168978679478513</v>
      </c>
      <c r="AV222" s="23">
        <f t="shared" si="277"/>
        <v>13.753764775217151</v>
      </c>
      <c r="AW222" s="9">
        <f t="shared" si="278"/>
        <v>11.384215925159086</v>
      </c>
      <c r="AX222" s="8">
        <f t="shared" si="279"/>
        <v>0.41737471530656189</v>
      </c>
      <c r="AY222" s="8">
        <f t="shared" si="280"/>
        <v>5.3242060606104084E-2</v>
      </c>
      <c r="AZ222" s="12" t="str">
        <f t="shared" si="281"/>
        <v>0.926313926635843+0.185432065824478i</v>
      </c>
      <c r="BA222" s="12">
        <f t="shared" si="282"/>
        <v>0.926313926635843</v>
      </c>
      <c r="BB222" s="18">
        <f t="shared" si="283"/>
        <v>0.18543206582447799</v>
      </c>
    </row>
    <row r="223" spans="18:54" ht="18.75" customHeight="1" x14ac:dyDescent="0.15">
      <c r="R223" s="7">
        <f t="shared" si="245"/>
        <v>0.38</v>
      </c>
      <c r="S223" s="8">
        <f t="shared" si="251"/>
        <v>3.6679816071483535</v>
      </c>
      <c r="T223" s="23">
        <f t="shared" si="252"/>
        <v>0.42973610112974447</v>
      </c>
      <c r="U223" s="9">
        <f t="shared" si="253"/>
        <v>-3.6679816071483535</v>
      </c>
      <c r="V223" s="8">
        <f t="shared" si="246"/>
        <v>1.4655788750704864E-2</v>
      </c>
      <c r="W223" s="8">
        <f t="shared" si="254"/>
        <v>0.70147612778965385</v>
      </c>
      <c r="X223" s="12" t="str">
        <f t="shared" si="255"/>
        <v>0.292002596008947+0.0617475389809967i</v>
      </c>
      <c r="Y223" s="12">
        <f t="shared" si="284"/>
        <v>0.29200259600894701</v>
      </c>
      <c r="Z223" s="18">
        <f t="shared" si="285"/>
        <v>6.1747538980996698E-2</v>
      </c>
      <c r="AA223" s="23">
        <f t="shared" si="256"/>
        <v>1</v>
      </c>
      <c r="AB223" s="9">
        <f t="shared" si="257"/>
        <v>0</v>
      </c>
      <c r="AC223" s="8">
        <f t="shared" si="258"/>
        <v>3.4104159999999717E-2</v>
      </c>
      <c r="AD223" s="8">
        <f t="shared" si="259"/>
        <v>0.49992475694948302</v>
      </c>
      <c r="AE223" s="12" t="str">
        <f t="shared" si="260"/>
        <v>0.489108779337815+0.103428064787424i</v>
      </c>
      <c r="AF223" s="12">
        <f t="shared" si="261"/>
        <v>0.48910877933781499</v>
      </c>
      <c r="AG223" s="18">
        <f t="shared" si="262"/>
        <v>0.103428064787424</v>
      </c>
      <c r="AH223" s="23">
        <f t="shared" si="263"/>
        <v>2.3270095236845902</v>
      </c>
      <c r="AI223" s="9">
        <f t="shared" si="264"/>
        <v>3.6679816071483526</v>
      </c>
      <c r="AJ223" s="8">
        <f t="shared" si="265"/>
        <v>7.9360705117262398E-2</v>
      </c>
      <c r="AK223" s="8">
        <f t="shared" si="266"/>
        <v>0.2954443524798997</v>
      </c>
      <c r="AL223" s="12" t="str">
        <f t="shared" si="267"/>
        <v>0.688961671247892+0.14568941589303i</v>
      </c>
      <c r="AM223" s="12">
        <f t="shared" si="268"/>
        <v>0.68896167124789198</v>
      </c>
      <c r="AN223" s="18">
        <f t="shared" si="269"/>
        <v>0.14568941589303</v>
      </c>
      <c r="AO223" s="23">
        <f t="shared" si="270"/>
        <v>5.414973323318784</v>
      </c>
      <c r="AP223" s="9">
        <f t="shared" si="271"/>
        <v>7.3359632142967062</v>
      </c>
      <c r="AQ223" s="8">
        <f t="shared" si="272"/>
        <v>0.184673116614194</v>
      </c>
      <c r="AR223" s="8">
        <f t="shared" si="273"/>
        <v>0.14492953792256763</v>
      </c>
      <c r="AS223" s="12" t="str">
        <f t="shared" si="274"/>
        <v>0.835705595114634+0.176720222752392i</v>
      </c>
      <c r="AT223" s="12">
        <f t="shared" si="275"/>
        <v>0.83570559511463405</v>
      </c>
      <c r="AU223" s="18">
        <f t="shared" si="276"/>
        <v>0.17672022275239199</v>
      </c>
      <c r="AV223" s="23">
        <f t="shared" si="277"/>
        <v>12.600694493860811</v>
      </c>
      <c r="AW223" s="9">
        <f t="shared" si="278"/>
        <v>11.00394482144506</v>
      </c>
      <c r="AX223" s="8">
        <f t="shared" si="279"/>
        <v>0.42973610112974453</v>
      </c>
      <c r="AY223" s="8">
        <f t="shared" si="280"/>
        <v>5.7335098333916257E-2</v>
      </c>
      <c r="AZ223" s="12" t="str">
        <f t="shared" si="281"/>
        <v>0.919905184138139+0.194525261051618i</v>
      </c>
      <c r="BA223" s="12">
        <f t="shared" si="282"/>
        <v>0.91990518413813904</v>
      </c>
      <c r="BB223" s="18">
        <f t="shared" si="283"/>
        <v>0.19452526105161799</v>
      </c>
    </row>
    <row r="224" spans="18:54" ht="18.75" customHeight="1" x14ac:dyDescent="0.15">
      <c r="R224" s="7">
        <f t="shared" si="245"/>
        <v>0.4</v>
      </c>
      <c r="S224" s="8">
        <f t="shared" si="251"/>
        <v>3.5740020797104859</v>
      </c>
      <c r="T224" s="23">
        <f t="shared" si="252"/>
        <v>0.43913675873448149</v>
      </c>
      <c r="U224" s="9">
        <f t="shared" si="253"/>
        <v>-3.5740020797104859</v>
      </c>
      <c r="V224" s="8">
        <f t="shared" si="246"/>
        <v>1.6330480377926226E-2</v>
      </c>
      <c r="W224" s="8">
        <f t="shared" si="254"/>
        <v>0.69707391956387588</v>
      </c>
      <c r="X224" s="12" t="str">
        <f t="shared" si="255"/>
        <v>0.295612065334013+0.0658063185838969i</v>
      </c>
      <c r="Y224" s="12">
        <f t="shared" si="284"/>
        <v>0.29561206533401302</v>
      </c>
      <c r="Z224" s="18">
        <f t="shared" si="285"/>
        <v>6.5806318583896906E-2</v>
      </c>
      <c r="AA224" s="23">
        <f t="shared" si="256"/>
        <v>1</v>
      </c>
      <c r="AB224" s="9">
        <f t="shared" si="257"/>
        <v>0</v>
      </c>
      <c r="AC224" s="8">
        <f t="shared" si="258"/>
        <v>3.7187687100000311E-2</v>
      </c>
      <c r="AD224" s="8">
        <f t="shared" si="259"/>
        <v>0.49991025303395387</v>
      </c>
      <c r="AE224" s="12" t="str">
        <f t="shared" si="260"/>
        <v>0.487965775481703+0.108626253949089i</v>
      </c>
      <c r="AF224" s="12">
        <f t="shared" si="261"/>
        <v>0.487965775481703</v>
      </c>
      <c r="AG224" s="18">
        <f t="shared" si="262"/>
        <v>0.10862625394908899</v>
      </c>
      <c r="AH224" s="23">
        <f t="shared" si="263"/>
        <v>2.277194928709299</v>
      </c>
      <c r="AI224" s="9">
        <f t="shared" si="264"/>
        <v>3.5740020797104868</v>
      </c>
      <c r="AJ224" s="8">
        <f t="shared" si="265"/>
        <v>8.4683612474548933E-2</v>
      </c>
      <c r="AK224" s="8">
        <f t="shared" si="266"/>
        <v>0.29967683520352117</v>
      </c>
      <c r="AL224" s="12" t="str">
        <f t="shared" si="267"/>
        <v>0.683181188081702+0.152083234027109i</v>
      </c>
      <c r="AM224" s="12">
        <f t="shared" si="268"/>
        <v>0.68318118808170203</v>
      </c>
      <c r="AN224" s="18">
        <f t="shared" si="269"/>
        <v>0.15208323402710899</v>
      </c>
      <c r="AO224" s="23">
        <f t="shared" si="270"/>
        <v>5.1856167433393487</v>
      </c>
      <c r="AP224" s="9">
        <f t="shared" si="271"/>
        <v>7.1480041594209727</v>
      </c>
      <c r="AQ224" s="8">
        <f t="shared" si="272"/>
        <v>0.19284109287182633</v>
      </c>
      <c r="AR224" s="8">
        <f t="shared" si="273"/>
        <v>0.14991721382286208</v>
      </c>
      <c r="AS224" s="12" t="str">
        <f t="shared" si="274"/>
        <v>0.828782425254577+0.184495582923564i</v>
      </c>
      <c r="AT224" s="12">
        <f t="shared" si="275"/>
        <v>0.82878242525457702</v>
      </c>
      <c r="AU224" s="18">
        <f t="shared" si="276"/>
        <v>0.18449558292356399</v>
      </c>
      <c r="AV224" s="23">
        <f t="shared" si="277"/>
        <v>11.808660150162391</v>
      </c>
      <c r="AW224" s="9">
        <f t="shared" si="278"/>
        <v>10.722006239131458</v>
      </c>
      <c r="AX224" s="8">
        <f t="shared" si="279"/>
        <v>0.43913675873448166</v>
      </c>
      <c r="AY224" s="8">
        <f t="shared" si="280"/>
        <v>6.0544615090083263E-2</v>
      </c>
      <c r="AZ224" s="12" t="str">
        <f t="shared" si="281"/>
        <v>0.914357000526577+0.203545372913252i</v>
      </c>
      <c r="BA224" s="12">
        <f t="shared" si="282"/>
        <v>0.91435700052657698</v>
      </c>
      <c r="BB224" s="18">
        <f t="shared" si="283"/>
        <v>0.203545372913252</v>
      </c>
    </row>
    <row r="225" spans="18:54" ht="18.75" customHeight="1" x14ac:dyDescent="0.15">
      <c r="R225" s="7">
        <f t="shared" si="245"/>
        <v>0.42</v>
      </c>
      <c r="S225" s="8">
        <f t="shared" si="251"/>
        <v>3.4860623609038974</v>
      </c>
      <c r="T225" s="23">
        <f t="shared" si="252"/>
        <v>0.44811941867452032</v>
      </c>
      <c r="U225" s="9">
        <f t="shared" si="253"/>
        <v>-3.4860623609038974</v>
      </c>
      <c r="V225" s="8">
        <f t="shared" si="246"/>
        <v>1.8070443834385327E-2</v>
      </c>
      <c r="W225" s="8">
        <f t="shared" si="254"/>
        <v>0.69292982609997589</v>
      </c>
      <c r="X225" s="12" t="str">
        <f t="shared" si="255"/>
        <v>0.298914570891726+0.0698896537728374i</v>
      </c>
      <c r="Y225" s="12">
        <f t="shared" si="284"/>
        <v>0.29891457089172602</v>
      </c>
      <c r="Z225" s="18">
        <f t="shared" si="285"/>
        <v>6.9889653772837401E-2</v>
      </c>
      <c r="AA225" s="23">
        <f t="shared" si="256"/>
        <v>1</v>
      </c>
      <c r="AB225" s="9">
        <f t="shared" si="257"/>
        <v>0</v>
      </c>
      <c r="AC225" s="8">
        <f t="shared" si="258"/>
        <v>4.0325063099999947E-2</v>
      </c>
      <c r="AD225" s="8">
        <f t="shared" si="259"/>
        <v>0.49989413119181475</v>
      </c>
      <c r="AE225" s="12" t="str">
        <f t="shared" si="260"/>
        <v>0.486765953802637+0.113811460840409i</v>
      </c>
      <c r="AF225" s="12">
        <f t="shared" si="261"/>
        <v>0.48676595380263699</v>
      </c>
      <c r="AG225" s="18">
        <f t="shared" si="262"/>
        <v>0.113811460840409</v>
      </c>
      <c r="AH225" s="23">
        <f t="shared" si="263"/>
        <v>2.2315480167270403</v>
      </c>
      <c r="AI225" s="9">
        <f t="shared" si="264"/>
        <v>3.4860623609038974</v>
      </c>
      <c r="AJ225" s="8">
        <f t="shared" si="265"/>
        <v>8.9987314585197639E-2</v>
      </c>
      <c r="AK225" s="8">
        <f t="shared" si="266"/>
        <v>0.30365348334902098</v>
      </c>
      <c r="AL225" s="12" t="str">
        <f t="shared" si="267"/>
        <v>0.677586918874926+0.158427590263995i</v>
      </c>
      <c r="AM225" s="12">
        <f t="shared" si="268"/>
        <v>0.67758691887492595</v>
      </c>
      <c r="AN225" s="18">
        <f t="shared" si="269"/>
        <v>0.158427590263995</v>
      </c>
      <c r="AO225" s="23">
        <f t="shared" si="270"/>
        <v>4.9798065509583882</v>
      </c>
      <c r="AP225" s="9">
        <f t="shared" si="271"/>
        <v>6.9721247218077949</v>
      </c>
      <c r="AQ225" s="8">
        <f t="shared" si="272"/>
        <v>0.2008110133931901</v>
      </c>
      <c r="AR225" s="8">
        <f t="shared" si="273"/>
        <v>0.15469361413383287</v>
      </c>
      <c r="AS225" s="12" t="str">
        <f t="shared" si="274"/>
        <v>0.821985858219357+0.192189717837236i</v>
      </c>
      <c r="AT225" s="12">
        <f t="shared" si="275"/>
        <v>0.82198585821935699</v>
      </c>
      <c r="AU225" s="18">
        <f t="shared" si="276"/>
        <v>0.19218971783723601</v>
      </c>
      <c r="AV225" s="23">
        <f t="shared" si="277"/>
        <v>11.112677432475509</v>
      </c>
      <c r="AW225" s="9">
        <f t="shared" si="278"/>
        <v>10.458187082711692</v>
      </c>
      <c r="AX225" s="8">
        <f t="shared" si="279"/>
        <v>0.44811941867452032</v>
      </c>
      <c r="AY225" s="8">
        <f t="shared" si="280"/>
        <v>6.3687509938042536E-2</v>
      </c>
      <c r="AZ225" s="12" t="str">
        <f t="shared" si="281"/>
        <v>0.90877140571031+0.212481173849349i</v>
      </c>
      <c r="BA225" s="12">
        <f t="shared" si="282"/>
        <v>0.90877140571031001</v>
      </c>
      <c r="BB225" s="18">
        <f t="shared" si="283"/>
        <v>0.212481173849349</v>
      </c>
    </row>
    <row r="226" spans="18:54" ht="18.75" customHeight="1" x14ac:dyDescent="0.15">
      <c r="R226" s="7">
        <f t="shared" si="245"/>
        <v>0.44</v>
      </c>
      <c r="S226" s="8">
        <f t="shared" si="251"/>
        <v>3.3994805225777758</v>
      </c>
      <c r="T226" s="23">
        <f t="shared" si="252"/>
        <v>0.45714286707589169</v>
      </c>
      <c r="U226" s="9">
        <f t="shared" si="253"/>
        <v>-3.3994805225777758</v>
      </c>
      <c r="V226" s="8">
        <f t="shared" si="246"/>
        <v>1.9964559793800053E-2</v>
      </c>
      <c r="W226" s="8">
        <f t="shared" si="254"/>
        <v>0.68882711942594099</v>
      </c>
      <c r="X226" s="12" t="str">
        <f t="shared" si="255"/>
        <v>0.302107227241499+0.0740928442409882i</v>
      </c>
      <c r="Y226" s="12">
        <f t="shared" si="284"/>
        <v>0.30210722724149902</v>
      </c>
      <c r="Z226" s="18">
        <f t="shared" si="285"/>
        <v>7.4092844240988207E-2</v>
      </c>
      <c r="AA226" s="23">
        <f t="shared" si="256"/>
        <v>1</v>
      </c>
      <c r="AB226" s="9">
        <f t="shared" si="257"/>
        <v>0</v>
      </c>
      <c r="AC226" s="8">
        <f t="shared" si="258"/>
        <v>4.3672473599999706E-2</v>
      </c>
      <c r="AD226" s="8">
        <f t="shared" si="259"/>
        <v>0.49987539755142696</v>
      </c>
      <c r="AE226" s="12" t="str">
        <f t="shared" si="260"/>
        <v>0.485487726236959+0.119067547007844i</v>
      </c>
      <c r="AF226" s="12">
        <f t="shared" si="261"/>
        <v>0.48548772623695902</v>
      </c>
      <c r="AG226" s="18">
        <f t="shared" si="262"/>
        <v>0.119067547007844</v>
      </c>
      <c r="AH226" s="23">
        <f t="shared" si="263"/>
        <v>2.1874999524688792</v>
      </c>
      <c r="AI226" s="9">
        <f t="shared" si="264"/>
        <v>3.3994805225777767</v>
      </c>
      <c r="AJ226" s="8">
        <f t="shared" si="265"/>
        <v>9.5533533924197736E-2</v>
      </c>
      <c r="AK226" s="8">
        <f t="shared" si="266"/>
        <v>0.30758238940479543</v>
      </c>
      <c r="AL226" s="12" t="str">
        <f t="shared" si="267"/>
        <v>0.671944037137633+0.164796603301719i</v>
      </c>
      <c r="AM226" s="12">
        <f t="shared" si="268"/>
        <v>0.67194403713763295</v>
      </c>
      <c r="AN226" s="18">
        <f t="shared" si="269"/>
        <v>0.164796603301719</v>
      </c>
      <c r="AO226" s="23">
        <f t="shared" si="270"/>
        <v>4.7851560420513479</v>
      </c>
      <c r="AP226" s="9">
        <f t="shared" si="271"/>
        <v>6.7989610451555524</v>
      </c>
      <c r="AQ226" s="8">
        <f t="shared" si="272"/>
        <v>0.20897960091836656</v>
      </c>
      <c r="AR226" s="8">
        <f t="shared" si="273"/>
        <v>0.159498768594144</v>
      </c>
      <c r="AS226" s="12" t="str">
        <f t="shared" si="274"/>
        <v>0.815040928096228+0.199891611620369i</v>
      </c>
      <c r="AT226" s="12">
        <f t="shared" si="275"/>
        <v>0.81504092809622797</v>
      </c>
      <c r="AU226" s="18">
        <f t="shared" si="276"/>
        <v>0.199891611620369</v>
      </c>
      <c r="AV226" s="23">
        <f t="shared" si="277"/>
        <v>10.467528614543488</v>
      </c>
      <c r="AW226" s="9">
        <f t="shared" si="278"/>
        <v>10.198441567733328</v>
      </c>
      <c r="AX226" s="8">
        <f t="shared" si="279"/>
        <v>0.45714286707589197</v>
      </c>
      <c r="AY226" s="8">
        <f t="shared" si="280"/>
        <v>6.6917581978606408E-2</v>
      </c>
      <c r="AZ226" s="12" t="str">
        <f t="shared" si="281"/>
        <v>0.902945301800579+0.221450463847931i</v>
      </c>
      <c r="BA226" s="12">
        <f t="shared" si="282"/>
        <v>0.90294530180057897</v>
      </c>
      <c r="BB226" s="18">
        <f t="shared" si="283"/>
        <v>0.22145046384793099</v>
      </c>
    </row>
    <row r="227" spans="18:54" ht="18.75" customHeight="1" x14ac:dyDescent="0.15">
      <c r="R227" s="7">
        <f t="shared" si="245"/>
        <v>0.46</v>
      </c>
      <c r="S227" s="8">
        <f t="shared" si="251"/>
        <v>3.3100045450919611</v>
      </c>
      <c r="T227" s="23">
        <f t="shared" si="252"/>
        <v>0.46665889193398985</v>
      </c>
      <c r="U227" s="9">
        <f t="shared" si="253"/>
        <v>-3.3100045450919611</v>
      </c>
      <c r="V227" s="8">
        <f t="shared" si="246"/>
        <v>2.2130831291077544E-2</v>
      </c>
      <c r="W227" s="8">
        <f t="shared" si="254"/>
        <v>0.68456453192131106</v>
      </c>
      <c r="X227" s="12" t="str">
        <f t="shared" si="255"/>
        <v>0.305393855657349+0.0784118148572478i</v>
      </c>
      <c r="Y227" s="12">
        <f t="shared" si="284"/>
        <v>0.305393855657349</v>
      </c>
      <c r="Z227" s="18">
        <f t="shared" si="285"/>
        <v>7.8411814857247797E-2</v>
      </c>
      <c r="AA227" s="23">
        <f t="shared" si="256"/>
        <v>1</v>
      </c>
      <c r="AB227" s="9">
        <f t="shared" si="257"/>
        <v>0</v>
      </c>
      <c r="AC227" s="8">
        <f t="shared" si="258"/>
        <v>4.7424000000000022E-2</v>
      </c>
      <c r="AD227" s="8">
        <f t="shared" si="259"/>
        <v>0.49985250254023395</v>
      </c>
      <c r="AE227" s="12" t="str">
        <f t="shared" si="260"/>
        <v>0.484148717008477+0.124308262455801i</v>
      </c>
      <c r="AF227" s="12">
        <f t="shared" si="261"/>
        <v>0.484148717008477</v>
      </c>
      <c r="AG227" s="18">
        <f t="shared" si="262"/>
        <v>0.124308262455801</v>
      </c>
      <c r="AH227" s="23">
        <f t="shared" si="263"/>
        <v>2.1428928437550332</v>
      </c>
      <c r="AI227" s="9">
        <f t="shared" si="264"/>
        <v>3.310004545091962</v>
      </c>
      <c r="AJ227" s="8">
        <f t="shared" si="265"/>
        <v>0.10162455022223874</v>
      </c>
      <c r="AK227" s="8">
        <f t="shared" si="266"/>
        <v>0.31165507502014178</v>
      </c>
      <c r="AL227" s="12" t="str">
        <f t="shared" si="267"/>
        <v>0.666089292642273+0.171022662458744i</v>
      </c>
      <c r="AM227" s="12">
        <f t="shared" si="268"/>
        <v>0.66608929264227301</v>
      </c>
      <c r="AN227" s="18">
        <f t="shared" si="269"/>
        <v>0.17102266245874401</v>
      </c>
      <c r="AO227" s="23">
        <f t="shared" si="270"/>
        <v>4.5919897398165306</v>
      </c>
      <c r="AP227" s="9">
        <f t="shared" si="271"/>
        <v>6.620009090183923</v>
      </c>
      <c r="AQ227" s="8">
        <f t="shared" si="272"/>
        <v>0.21777052142105924</v>
      </c>
      <c r="AR227" s="8">
        <f t="shared" si="273"/>
        <v>0.16457039501752196</v>
      </c>
      <c r="AS227" s="12" t="str">
        <f t="shared" si="274"/>
        <v>0.80774125266224+0.207392704152425i</v>
      </c>
      <c r="AT227" s="12">
        <f t="shared" si="275"/>
        <v>0.80774125266223995</v>
      </c>
      <c r="AU227" s="18">
        <f t="shared" si="276"/>
        <v>0.207392704152425</v>
      </c>
      <c r="AV227" s="23">
        <f t="shared" si="277"/>
        <v>9.8401419520493825</v>
      </c>
      <c r="AW227" s="9">
        <f t="shared" si="278"/>
        <v>9.9300136352758841</v>
      </c>
      <c r="AX227" s="8">
        <f t="shared" si="279"/>
        <v>0.46665889193399013</v>
      </c>
      <c r="AY227" s="8">
        <f t="shared" si="280"/>
        <v>7.0400853993227666E-2</v>
      </c>
      <c r="AZ227" s="12" t="str">
        <f t="shared" si="281"/>
        <v>0.896733705045263+0.230242082326488i</v>
      </c>
      <c r="BA227" s="12">
        <f t="shared" si="282"/>
        <v>0.89673370504526295</v>
      </c>
      <c r="BB227" s="18">
        <f t="shared" si="283"/>
        <v>0.23024208232648799</v>
      </c>
    </row>
    <row r="228" spans="18:54" ht="18.75" customHeight="1" x14ac:dyDescent="0.15">
      <c r="R228" s="7">
        <f t="shared" si="245"/>
        <v>0.48</v>
      </c>
      <c r="S228" s="8">
        <f t="shared" si="251"/>
        <v>3.2345515498442081</v>
      </c>
      <c r="T228" s="23">
        <f t="shared" si="252"/>
        <v>0.47483731985751426</v>
      </c>
      <c r="U228" s="9">
        <f t="shared" si="253"/>
        <v>-3.2345515498442081</v>
      </c>
      <c r="V228" s="8">
        <f t="shared" si="246"/>
        <v>2.4139275152264307E-2</v>
      </c>
      <c r="W228" s="8">
        <f t="shared" si="254"/>
        <v>0.68095261817773833</v>
      </c>
      <c r="X228" s="12" t="str">
        <f t="shared" si="255"/>
        <v>0.307993366700306+0.0826418134995222i</v>
      </c>
      <c r="Y228" s="12">
        <f t="shared" si="284"/>
        <v>0.30799336670030603</v>
      </c>
      <c r="Z228" s="18">
        <f t="shared" si="285"/>
        <v>8.2641813499522196E-2</v>
      </c>
      <c r="AA228" s="23">
        <f t="shared" si="256"/>
        <v>1</v>
      </c>
      <c r="AB228" s="9">
        <f t="shared" si="257"/>
        <v>0</v>
      </c>
      <c r="AC228" s="8">
        <f t="shared" si="258"/>
        <v>5.0836937500000734E-2</v>
      </c>
      <c r="AD228" s="8">
        <f t="shared" si="259"/>
        <v>0.49982991097236623</v>
      </c>
      <c r="AE228" s="12" t="str">
        <f t="shared" si="260"/>
        <v>0.482753433268753+0.129534020897505i</v>
      </c>
      <c r="AF228" s="12">
        <f t="shared" si="261"/>
        <v>0.48275343326875297</v>
      </c>
      <c r="AG228" s="18">
        <f t="shared" si="262"/>
        <v>0.12953402089750499</v>
      </c>
      <c r="AH228" s="23">
        <f t="shared" si="263"/>
        <v>2.1059844249396247</v>
      </c>
      <c r="AI228" s="9">
        <f t="shared" si="264"/>
        <v>3.2345515498442072</v>
      </c>
      <c r="AJ228" s="8">
        <f t="shared" si="265"/>
        <v>0.10706179858663067</v>
      </c>
      <c r="AK228" s="8">
        <f t="shared" si="266"/>
        <v>0.31509785060879042</v>
      </c>
      <c r="AL228" s="12" t="str">
        <f t="shared" si="267"/>
        <v>0.660789963317773+0.177305379969435i</v>
      </c>
      <c r="AM228" s="12">
        <f t="shared" si="268"/>
        <v>0.66078996331777295</v>
      </c>
      <c r="AN228" s="18">
        <f t="shared" si="269"/>
        <v>0.17730537996943499</v>
      </c>
      <c r="AO228" s="23">
        <f t="shared" si="270"/>
        <v>4.4351703980882826</v>
      </c>
      <c r="AP228" s="9">
        <f t="shared" si="271"/>
        <v>6.4691030996884153</v>
      </c>
      <c r="AQ228" s="8">
        <f t="shared" si="272"/>
        <v>0.22547048032946737</v>
      </c>
      <c r="AR228" s="8">
        <f t="shared" si="273"/>
        <v>0.16892980431466226</v>
      </c>
      <c r="AS228" s="12" t="str">
        <f t="shared" si="274"/>
        <v>0.801071249979723+0.214946125463382i</v>
      </c>
      <c r="AT228" s="12">
        <f t="shared" si="275"/>
        <v>0.80107124997972301</v>
      </c>
      <c r="AU228" s="18">
        <f t="shared" si="276"/>
        <v>0.21494612546338199</v>
      </c>
      <c r="AV228" s="23">
        <f t="shared" si="277"/>
        <v>9.3403997803271999</v>
      </c>
      <c r="AW228" s="9">
        <f t="shared" si="278"/>
        <v>9.7036546495326235</v>
      </c>
      <c r="AX228" s="8">
        <f t="shared" si="279"/>
        <v>0.47483731985751443</v>
      </c>
      <c r="AY228" s="8">
        <f t="shared" si="280"/>
        <v>7.3455628250456942E-2</v>
      </c>
      <c r="AZ228" s="12" t="str">
        <f t="shared" si="281"/>
        <v>0.890875792730783+0.23904278167697i</v>
      </c>
      <c r="BA228" s="12">
        <f t="shared" si="282"/>
        <v>0.89087579273078299</v>
      </c>
      <c r="BB228" s="18">
        <f t="shared" si="283"/>
        <v>0.23904278167696999</v>
      </c>
    </row>
    <row r="229" spans="18:54" ht="18.75" customHeight="1" x14ac:dyDescent="0.15">
      <c r="R229" s="7">
        <f t="shared" si="245"/>
        <v>0.5</v>
      </c>
      <c r="S229" s="8">
        <f t="shared" si="251"/>
        <v>3.14560243662996</v>
      </c>
      <c r="T229" s="23">
        <f t="shared" si="252"/>
        <v>0.48466287738774583</v>
      </c>
      <c r="U229" s="9">
        <f t="shared" si="253"/>
        <v>-3.14560243662996</v>
      </c>
      <c r="V229" s="8">
        <f t="shared" si="246"/>
        <v>2.6742301551303811E-2</v>
      </c>
      <c r="W229" s="8">
        <f t="shared" si="254"/>
        <v>0.67667488619094274</v>
      </c>
      <c r="X229" s="12" t="str">
        <f t="shared" si="255"/>
        <v>0.311183909838976+0.0870597716858047i</v>
      </c>
      <c r="Y229" s="12">
        <f t="shared" si="284"/>
        <v>0.31118390983897598</v>
      </c>
      <c r="Z229" s="18">
        <f t="shared" si="285"/>
        <v>8.7059771685804699E-2</v>
      </c>
      <c r="AA229" s="23">
        <f t="shared" si="256"/>
        <v>1</v>
      </c>
      <c r="AB229" s="9">
        <f t="shared" si="257"/>
        <v>0</v>
      </c>
      <c r="AC229" s="8">
        <f t="shared" si="258"/>
        <v>5.5177119600000053E-2</v>
      </c>
      <c r="AD229" s="8">
        <f t="shared" si="259"/>
        <v>0.49979872706972683</v>
      </c>
      <c r="AE229" s="12" t="str">
        <f t="shared" si="260"/>
        <v>0.4813169841584+0.134657819457997i</v>
      </c>
      <c r="AF229" s="12">
        <f t="shared" si="261"/>
        <v>0.48131698415840002</v>
      </c>
      <c r="AG229" s="18">
        <f t="shared" si="262"/>
        <v>0.13465781945799701</v>
      </c>
      <c r="AH229" s="23">
        <f t="shared" si="263"/>
        <v>2.0632898591075044</v>
      </c>
      <c r="AI229" s="9">
        <f t="shared" si="264"/>
        <v>3.1456024366299591</v>
      </c>
      <c r="AJ229" s="8">
        <f t="shared" si="265"/>
        <v>0.11384639132544203</v>
      </c>
      <c r="AK229" s="8">
        <f t="shared" si="266"/>
        <v>0.31916438908203393</v>
      </c>
      <c r="AL229" s="12" t="str">
        <f t="shared" si="267"/>
        <v>0.654834284578699+0.18320267052676i</v>
      </c>
      <c r="AM229" s="12">
        <f t="shared" si="268"/>
        <v>0.65483428457869897</v>
      </c>
      <c r="AN229" s="18">
        <f t="shared" si="269"/>
        <v>0.18320267052676001</v>
      </c>
      <c r="AO229" s="23">
        <f t="shared" si="270"/>
        <v>4.2571650426958669</v>
      </c>
      <c r="AP229" s="9">
        <f t="shared" si="271"/>
        <v>6.2912048732599191</v>
      </c>
      <c r="AQ229" s="8">
        <f t="shared" si="272"/>
        <v>0.23489810471776917</v>
      </c>
      <c r="AR229" s="8">
        <f t="shared" si="273"/>
        <v>0.17416458399066906</v>
      </c>
      <c r="AS229" s="12" t="str">
        <f t="shared" si="274"/>
        <v>0.793472605238886+0.22198944632704i</v>
      </c>
      <c r="AT229" s="12">
        <f t="shared" si="275"/>
        <v>0.79347260523888596</v>
      </c>
      <c r="AU229" s="18">
        <f t="shared" si="276"/>
        <v>0.22198944632704001</v>
      </c>
      <c r="AV229" s="23">
        <f t="shared" si="277"/>
        <v>8.783765461141348</v>
      </c>
      <c r="AW229" s="9">
        <f t="shared" si="278"/>
        <v>9.436807309889879</v>
      </c>
      <c r="AX229" s="8">
        <f t="shared" si="279"/>
        <v>0.48466287738774577</v>
      </c>
      <c r="AY229" s="8">
        <f t="shared" si="280"/>
        <v>7.7197755835245546E-2</v>
      </c>
      <c r="AZ229" s="12" t="str">
        <f t="shared" si="281"/>
        <v>0.884200862834852+0.247372446996462i</v>
      </c>
      <c r="BA229" s="12">
        <f t="shared" si="282"/>
        <v>0.884200862834852</v>
      </c>
      <c r="BB229" s="18">
        <f t="shared" si="283"/>
        <v>0.24737244699646199</v>
      </c>
    </row>
    <row r="230" spans="18:54" ht="18.75" customHeight="1" x14ac:dyDescent="0.15">
      <c r="R230" s="7">
        <f t="shared" si="245"/>
        <v>0.55000000000000004</v>
      </c>
      <c r="S230" s="8">
        <f t="shared" si="251"/>
        <v>2.9477511959504272</v>
      </c>
      <c r="T230" s="23">
        <f t="shared" si="252"/>
        <v>0.50725329922110018</v>
      </c>
      <c r="U230" s="9">
        <f t="shared" si="253"/>
        <v>-2.9477511959504272</v>
      </c>
      <c r="V230" s="8">
        <f t="shared" si="246"/>
        <v>3.3583379879799848E-2</v>
      </c>
      <c r="W230" s="8">
        <f t="shared" si="254"/>
        <v>0.66708623046833759</v>
      </c>
      <c r="X230" s="12" t="str">
        <f t="shared" si="255"/>
        <v>0.317814570093117+0.0981369588424169i</v>
      </c>
      <c r="Y230" s="12">
        <f t="shared" si="284"/>
        <v>0.31781457009311698</v>
      </c>
      <c r="Z230" s="18">
        <f t="shared" si="285"/>
        <v>9.8136958842416896E-2</v>
      </c>
      <c r="AA230" s="23">
        <f t="shared" si="256"/>
        <v>1</v>
      </c>
      <c r="AB230" s="9">
        <f t="shared" si="257"/>
        <v>0</v>
      </c>
      <c r="AC230" s="8">
        <f t="shared" si="258"/>
        <v>6.6206331100000626E-2</v>
      </c>
      <c r="AD230" s="8">
        <f t="shared" si="259"/>
        <v>0.49970687956056736</v>
      </c>
      <c r="AE230" s="12" t="str">
        <f t="shared" si="260"/>
        <v>0.477462214179223+0.147434051396659i</v>
      </c>
      <c r="AF230" s="12">
        <f t="shared" si="261"/>
        <v>0.47746221417922302</v>
      </c>
      <c r="AG230" s="18">
        <f t="shared" si="262"/>
        <v>0.14743405139665899</v>
      </c>
      <c r="AH230" s="23">
        <f t="shared" si="263"/>
        <v>1.9714016676392727</v>
      </c>
      <c r="AI230" s="9">
        <f t="shared" si="264"/>
        <v>2.9477511959504263</v>
      </c>
      <c r="AJ230" s="8">
        <f t="shared" si="265"/>
        <v>0.13051927153881909</v>
      </c>
      <c r="AK230" s="8">
        <f t="shared" si="266"/>
        <v>0.32822882998535208</v>
      </c>
      <c r="AL230" s="12" t="str">
        <f t="shared" si="267"/>
        <v>0.640724020343777+0.197847149661521i</v>
      </c>
      <c r="AM230" s="12">
        <f t="shared" si="268"/>
        <v>0.64072402034377696</v>
      </c>
      <c r="AN230" s="18">
        <f t="shared" si="269"/>
        <v>0.197847149661521</v>
      </c>
      <c r="AO230" s="23">
        <f t="shared" si="270"/>
        <v>3.8864245351709052</v>
      </c>
      <c r="AP230" s="9">
        <f t="shared" si="271"/>
        <v>5.8955023919008536</v>
      </c>
      <c r="AQ230" s="8">
        <f t="shared" si="272"/>
        <v>0.25730590957069099</v>
      </c>
      <c r="AR230" s="8">
        <f t="shared" si="273"/>
        <v>0.18616870337815597</v>
      </c>
      <c r="AS230" s="12" t="str">
        <f t="shared" si="274"/>
        <v>0.775177343362212+0.239364567265819i</v>
      </c>
      <c r="AT230" s="12">
        <f t="shared" si="275"/>
        <v>0.775177343362212</v>
      </c>
      <c r="AU230" s="18">
        <f t="shared" si="276"/>
        <v>0.23936456726581901</v>
      </c>
      <c r="AV230" s="23">
        <f t="shared" si="277"/>
        <v>7.661703809790108</v>
      </c>
      <c r="AW230" s="9">
        <f t="shared" si="278"/>
        <v>8.8432535878512812</v>
      </c>
      <c r="AX230" s="8">
        <f t="shared" si="279"/>
        <v>0.50725329922110007</v>
      </c>
      <c r="AY230" s="8">
        <f t="shared" si="280"/>
        <v>8.6082953902629669E-2</v>
      </c>
      <c r="AZ230" s="12" t="str">
        <f t="shared" si="281"/>
        <v>0.867520605864356+0.267878952081129i</v>
      </c>
      <c r="BA230" s="12">
        <f t="shared" si="282"/>
        <v>0.86752060586435598</v>
      </c>
      <c r="BB230" s="18">
        <f t="shared" si="283"/>
        <v>0.267878952081129</v>
      </c>
    </row>
    <row r="231" spans="18:54" ht="18.75" customHeight="1" x14ac:dyDescent="0.15">
      <c r="R231" s="7">
        <f t="shared" si="245"/>
        <v>0.6</v>
      </c>
      <c r="S231" s="8">
        <f t="shared" si="251"/>
        <v>2.7711461479949824</v>
      </c>
      <c r="T231" s="23">
        <f t="shared" si="252"/>
        <v>0.52830580801618554</v>
      </c>
      <c r="U231" s="9">
        <f t="shared" si="253"/>
        <v>-2.7711461479949824</v>
      </c>
      <c r="V231" s="8">
        <f t="shared" si="246"/>
        <v>4.1155409375634971E-2</v>
      </c>
      <c r="W231" s="8">
        <f t="shared" si="254"/>
        <v>0.65844456829306308</v>
      </c>
      <c r="X231" s="12" t="str">
        <f t="shared" si="255"/>
        <v>0.323235764148783+0.109032130961908i</v>
      </c>
      <c r="Y231" s="12">
        <f t="shared" si="284"/>
        <v>0.32323576414878302</v>
      </c>
      <c r="Z231" s="18">
        <f t="shared" si="285"/>
        <v>0.109032130961908</v>
      </c>
      <c r="AA231" s="23">
        <f t="shared" si="256"/>
        <v>1</v>
      </c>
      <c r="AB231" s="9">
        <f t="shared" si="257"/>
        <v>0</v>
      </c>
      <c r="AC231" s="8">
        <f t="shared" si="258"/>
        <v>7.7900732400000616E-2</v>
      </c>
      <c r="AD231" s="8">
        <f t="shared" si="259"/>
        <v>0.49958918157177895</v>
      </c>
      <c r="AE231" s="12" t="str">
        <f t="shared" si="260"/>
        <v>0.473383482574194+0.159679143188733i</v>
      </c>
      <c r="AF231" s="12">
        <f t="shared" si="261"/>
        <v>0.47338348257419399</v>
      </c>
      <c r="AG231" s="18">
        <f t="shared" si="262"/>
        <v>0.159679143188733</v>
      </c>
      <c r="AH231" s="23">
        <f t="shared" si="263"/>
        <v>1.8928430935768987</v>
      </c>
      <c r="AI231" s="9">
        <f t="shared" si="264"/>
        <v>2.7711461479949815</v>
      </c>
      <c r="AJ231" s="8">
        <f t="shared" si="265"/>
        <v>0.14745386330792332</v>
      </c>
      <c r="AK231" s="8">
        <f t="shared" si="266"/>
        <v>0.33632180076047019</v>
      </c>
      <c r="AL231" s="12" t="str">
        <f t="shared" si="267"/>
        <v>0.627335122061153+0.211609273391207i</v>
      </c>
      <c r="AM231" s="12">
        <f t="shared" si="268"/>
        <v>0.62733512206115305</v>
      </c>
      <c r="AN231" s="18">
        <f t="shared" si="269"/>
        <v>0.211609273391207</v>
      </c>
      <c r="AO231" s="23">
        <f t="shared" si="270"/>
        <v>3.5828549769017637</v>
      </c>
      <c r="AP231" s="9">
        <f t="shared" si="271"/>
        <v>5.5422922959899639</v>
      </c>
      <c r="AQ231" s="8">
        <f t="shared" si="272"/>
        <v>0.27910702678363469</v>
      </c>
      <c r="AR231" s="8">
        <f t="shared" si="273"/>
        <v>0.19728250207244946</v>
      </c>
      <c r="AS231" s="12" t="str">
        <f t="shared" si="274"/>
        <v>0.757480250814602+0.255509120797229i</v>
      </c>
      <c r="AT231" s="12">
        <f t="shared" si="275"/>
        <v>0.75748025081460202</v>
      </c>
      <c r="AU231" s="18">
        <f t="shared" si="276"/>
        <v>0.25550912079722898</v>
      </c>
      <c r="AV231" s="23">
        <f t="shared" si="277"/>
        <v>6.7817822983161244</v>
      </c>
      <c r="AW231" s="9">
        <f t="shared" si="278"/>
        <v>8.3134384439849462</v>
      </c>
      <c r="AX231" s="8">
        <f t="shared" si="279"/>
        <v>0.52830580801618554</v>
      </c>
      <c r="AY231" s="8">
        <f t="shared" si="280"/>
        <v>9.4685626397493838E-2</v>
      </c>
      <c r="AZ231" s="12" t="str">
        <f t="shared" si="281"/>
        <v>0.850719818264107+0.286960184870407i</v>
      </c>
      <c r="BA231" s="12">
        <f t="shared" si="282"/>
        <v>0.85071981826410703</v>
      </c>
      <c r="BB231" s="18">
        <f t="shared" si="283"/>
        <v>0.28696018487040698</v>
      </c>
    </row>
    <row r="232" spans="18:54" ht="18.75" customHeight="1" x14ac:dyDescent="0.15">
      <c r="R232" s="7">
        <f t="shared" si="245"/>
        <v>0.65</v>
      </c>
      <c r="S232" s="8">
        <f t="shared" si="251"/>
        <v>2.6204137826190337</v>
      </c>
      <c r="T232" s="23">
        <f t="shared" si="252"/>
        <v>0.54696384735375925</v>
      </c>
      <c r="U232" s="9">
        <f t="shared" si="253"/>
        <v>-2.6204137826190337</v>
      </c>
      <c r="V232" s="8">
        <f t="shared" si="246"/>
        <v>4.8954555172841266E-2</v>
      </c>
      <c r="W232" s="8">
        <f t="shared" si="254"/>
        <v>0.65100770334803182</v>
      </c>
      <c r="X232" s="12" t="str">
        <f t="shared" si="255"/>
        <v>0.327121754126149+0.119903817885366i</v>
      </c>
      <c r="Y232" s="12">
        <f t="shared" si="284"/>
        <v>0.32712175412614902</v>
      </c>
      <c r="Z232" s="18">
        <f t="shared" si="285"/>
        <v>0.119903817885366</v>
      </c>
      <c r="AA232" s="23">
        <f t="shared" si="256"/>
        <v>1</v>
      </c>
      <c r="AB232" s="9">
        <f t="shared" si="257"/>
        <v>0</v>
      </c>
      <c r="AC232" s="8">
        <f t="shared" si="258"/>
        <v>8.9502360000000114E-2</v>
      </c>
      <c r="AD232" s="8">
        <f t="shared" si="259"/>
        <v>0.49945102261419178</v>
      </c>
      <c r="AE232" s="12" t="str">
        <f t="shared" si="260"/>
        <v>0.468941649135309+0.171886746716025i</v>
      </c>
      <c r="AF232" s="12">
        <f t="shared" si="261"/>
        <v>0.468941649135309</v>
      </c>
      <c r="AG232" s="18">
        <f t="shared" si="262"/>
        <v>0.171886746716025</v>
      </c>
      <c r="AH232" s="23">
        <f t="shared" si="263"/>
        <v>1.8282744002881619</v>
      </c>
      <c r="AI232" s="9">
        <f t="shared" si="264"/>
        <v>2.6204137826190337</v>
      </c>
      <c r="AJ232" s="8">
        <f t="shared" si="265"/>
        <v>0.16363487355337536</v>
      </c>
      <c r="AK232" s="8">
        <f t="shared" si="266"/>
        <v>0.34320965138318471</v>
      </c>
      <c r="AL232" s="12" t="str">
        <f t="shared" si="267"/>
        <v>0.614707092945128+0.225315884363081i</v>
      </c>
      <c r="AM232" s="12">
        <f t="shared" si="268"/>
        <v>0.61470709294512804</v>
      </c>
      <c r="AN232" s="18">
        <f t="shared" si="269"/>
        <v>0.225315884363081</v>
      </c>
      <c r="AO232" s="23">
        <f t="shared" si="270"/>
        <v>3.3425872827490384</v>
      </c>
      <c r="AP232" s="9">
        <f t="shared" si="271"/>
        <v>5.2408275652380674</v>
      </c>
      <c r="AQ232" s="8">
        <f t="shared" si="272"/>
        <v>0.29916945031202657</v>
      </c>
      <c r="AR232" s="8">
        <f t="shared" si="273"/>
        <v>0.20704173114401583</v>
      </c>
      <c r="AS232" s="12" t="str">
        <f t="shared" si="274"/>
        <v>0.740626839521292+0.271470743131102i</v>
      </c>
      <c r="AT232" s="12">
        <f t="shared" si="275"/>
        <v>0.74062683952129205</v>
      </c>
      <c r="AU232" s="18">
        <f t="shared" si="276"/>
        <v>0.27147074313110198</v>
      </c>
      <c r="AV232" s="23">
        <f t="shared" si="277"/>
        <v>6.1111667597788335</v>
      </c>
      <c r="AW232" s="9">
        <f t="shared" si="278"/>
        <v>7.861241347857101</v>
      </c>
      <c r="AX232" s="8">
        <f t="shared" si="279"/>
        <v>0.54696384735375936</v>
      </c>
      <c r="AY232" s="8">
        <f t="shared" si="280"/>
        <v>0.10253790330351643</v>
      </c>
      <c r="AZ232" s="12" t="str">
        <f t="shared" si="281"/>
        <v>0.834079503847173+0.305725057015441i</v>
      </c>
      <c r="BA232" s="12">
        <f t="shared" si="282"/>
        <v>0.834079503847173</v>
      </c>
      <c r="BB232" s="18">
        <f t="shared" si="283"/>
        <v>0.305725057015441</v>
      </c>
    </row>
    <row r="233" spans="18:54" ht="18.75" customHeight="1" x14ac:dyDescent="0.15">
      <c r="R233" s="7">
        <f t="shared" si="245"/>
        <v>0.7</v>
      </c>
      <c r="S233" s="8">
        <f t="shared" si="251"/>
        <v>2.4678901779725839</v>
      </c>
      <c r="T233" s="23">
        <f t="shared" si="252"/>
        <v>0.5665144374474963</v>
      </c>
      <c r="U233" s="9">
        <f t="shared" si="253"/>
        <v>-2.4678901779725839</v>
      </c>
      <c r="V233" s="8">
        <f t="shared" si="246"/>
        <v>5.8351887815048083E-2</v>
      </c>
      <c r="W233" s="8">
        <f t="shared" si="254"/>
        <v>0.64342238736249668</v>
      </c>
      <c r="X233" s="12" t="str">
        <f t="shared" si="255"/>
        <v>0.33070984507094+0.131137635541978i</v>
      </c>
      <c r="Y233" s="12">
        <f t="shared" si="284"/>
        <v>0.33070984507093998</v>
      </c>
      <c r="Z233" s="18">
        <f t="shared" si="285"/>
        <v>0.13113763554197799</v>
      </c>
      <c r="AA233" s="23">
        <f t="shared" si="256"/>
        <v>1</v>
      </c>
      <c r="AB233" s="9">
        <f t="shared" si="257"/>
        <v>0</v>
      </c>
      <c r="AC233" s="8">
        <f t="shared" si="258"/>
        <v>0.10300159000000075</v>
      </c>
      <c r="AD233" s="8">
        <f t="shared" si="259"/>
        <v>0.49926241108446695</v>
      </c>
      <c r="AE233" s="12" t="str">
        <f t="shared" si="260"/>
        <v>0.464106153874157+0.184033782382509i</v>
      </c>
      <c r="AF233" s="12">
        <f t="shared" si="261"/>
        <v>0.46410615387415699</v>
      </c>
      <c r="AG233" s="18">
        <f t="shared" si="262"/>
        <v>0.184033782382509</v>
      </c>
      <c r="AH233" s="23">
        <f t="shared" si="263"/>
        <v>1.7651800799740049</v>
      </c>
      <c r="AI233" s="9">
        <f t="shared" si="264"/>
        <v>2.4678901779725839</v>
      </c>
      <c r="AJ233" s="8">
        <f t="shared" si="265"/>
        <v>0.181816354873651</v>
      </c>
      <c r="AK233" s="8">
        <f t="shared" si="266"/>
        <v>0.35013847830474443</v>
      </c>
      <c r="AL233" s="12" t="str">
        <f t="shared" si="267"/>
        <v>0.601572194945885+0.238543715673414i</v>
      </c>
      <c r="AM233" s="12">
        <f t="shared" si="268"/>
        <v>0.60157219494588499</v>
      </c>
      <c r="AN233" s="18">
        <f t="shared" si="269"/>
        <v>0.23854371567341401</v>
      </c>
      <c r="AO233" s="23">
        <f t="shared" si="270"/>
        <v>3.1158607147370345</v>
      </c>
      <c r="AP233" s="9">
        <f t="shared" si="271"/>
        <v>4.9357803559451678</v>
      </c>
      <c r="AQ233" s="8">
        <f t="shared" si="272"/>
        <v>0.32093860783645334</v>
      </c>
      <c r="AR233" s="8">
        <f t="shared" si="273"/>
        <v>0.21714590992677479</v>
      </c>
      <c r="AS233" s="12" t="str">
        <f t="shared" si="274"/>
        <v>0.722868771600728+0.286641909600603i</v>
      </c>
      <c r="AT233" s="12">
        <f t="shared" si="275"/>
        <v>0.72286877160072804</v>
      </c>
      <c r="AU233" s="18">
        <f t="shared" si="276"/>
        <v>0.28664190960060298</v>
      </c>
      <c r="AV233" s="23">
        <f t="shared" si="277"/>
        <v>5.5000552656273793</v>
      </c>
      <c r="AW233" s="9">
        <f t="shared" si="278"/>
        <v>7.4036705339177518</v>
      </c>
      <c r="AX233" s="8">
        <f t="shared" si="279"/>
        <v>0.56651443744749652</v>
      </c>
      <c r="AY233" s="8">
        <f t="shared" si="280"/>
        <v>0.11096177205299516</v>
      </c>
      <c r="AZ233" s="12" t="str">
        <f t="shared" si="281"/>
        <v>0.816088789880071+0.323606798806458i</v>
      </c>
      <c r="BA233" s="12">
        <f t="shared" si="282"/>
        <v>0.81608878988007105</v>
      </c>
      <c r="BB233" s="18">
        <f t="shared" si="283"/>
        <v>0.32360679880645798</v>
      </c>
    </row>
    <row r="234" spans="18:54" ht="18.75" customHeight="1" x14ac:dyDescent="0.15">
      <c r="R234" s="7">
        <f t="shared" ref="R234:R265" si="286">B34</f>
        <v>0.75</v>
      </c>
      <c r="S234" s="8">
        <f t="shared" si="251"/>
        <v>2.3286498286898336</v>
      </c>
      <c r="T234" s="23">
        <f t="shared" si="252"/>
        <v>0.58497191688086103</v>
      </c>
      <c r="U234" s="9">
        <f t="shared" si="253"/>
        <v>-2.3286498286898336</v>
      </c>
      <c r="V234" s="8">
        <f t="shared" si="246"/>
        <v>6.8497557507658915E-2</v>
      </c>
      <c r="W234" s="8">
        <f t="shared" si="254"/>
        <v>0.63643920908762697</v>
      </c>
      <c r="X234" s="12" t="str">
        <f t="shared" si="255"/>
        <v>0.333569480267891+0.14179801566636i</v>
      </c>
      <c r="Y234" s="12">
        <f t="shared" si="284"/>
        <v>0.33356948026789102</v>
      </c>
      <c r="Z234" s="18">
        <f t="shared" si="285"/>
        <v>0.14179801566635999</v>
      </c>
      <c r="AA234" s="23">
        <f t="shared" si="256"/>
        <v>1</v>
      </c>
      <c r="AB234" s="9">
        <f t="shared" si="257"/>
        <v>0</v>
      </c>
      <c r="AC234" s="8">
        <f t="shared" si="258"/>
        <v>0.11709546309999963</v>
      </c>
      <c r="AD234" s="8">
        <f t="shared" si="259"/>
        <v>0.49903220348441019</v>
      </c>
      <c r="AE234" s="12" t="str">
        <f t="shared" si="260"/>
        <v>0.459259407200558+0.195227910433676i</v>
      </c>
      <c r="AF234" s="12">
        <f t="shared" si="261"/>
        <v>0.45925940720055802</v>
      </c>
      <c r="AG234" s="18">
        <f t="shared" si="262"/>
        <v>0.19522791043367599</v>
      </c>
      <c r="AH234" s="23">
        <f t="shared" si="263"/>
        <v>1.7094837737375796</v>
      </c>
      <c r="AI234" s="9">
        <f t="shared" si="264"/>
        <v>2.3286498286898336</v>
      </c>
      <c r="AJ234" s="8">
        <f t="shared" si="265"/>
        <v>0.20017279414773689</v>
      </c>
      <c r="AK234" s="8">
        <f t="shared" si="266"/>
        <v>0.3564048450720424</v>
      </c>
      <c r="AL234" s="12" t="str">
        <f t="shared" si="267"/>
        <v>0.589110629307109+0.250426742208615i</v>
      </c>
      <c r="AM234" s="12">
        <f t="shared" si="268"/>
        <v>0.589110629307109</v>
      </c>
      <c r="AN234" s="18">
        <f t="shared" si="269"/>
        <v>0.25042674220861499</v>
      </c>
      <c r="AO234" s="23">
        <f t="shared" si="270"/>
        <v>2.9223347726720763</v>
      </c>
      <c r="AP234" s="9">
        <f t="shared" si="271"/>
        <v>4.6572996573796672</v>
      </c>
      <c r="AQ234" s="8">
        <f t="shared" si="272"/>
        <v>0.34219214353926891</v>
      </c>
      <c r="AR234" s="8">
        <f t="shared" si="273"/>
        <v>0.22654224460829656</v>
      </c>
      <c r="AS234" s="12" t="str">
        <f t="shared" si="274"/>
        <v>0.705855819576518+0.300054292983042i</v>
      </c>
      <c r="AT234" s="12">
        <f t="shared" si="275"/>
        <v>0.705855819576518</v>
      </c>
      <c r="AU234" s="18">
        <f t="shared" si="276"/>
        <v>0.30005429298304198</v>
      </c>
      <c r="AV234" s="23">
        <f t="shared" si="277"/>
        <v>4.9956838753120127</v>
      </c>
      <c r="AW234" s="9">
        <f t="shared" si="278"/>
        <v>6.9859494860695008</v>
      </c>
      <c r="AX234" s="8">
        <f t="shared" si="279"/>
        <v>0.58497191688086092</v>
      </c>
      <c r="AY234" s="8">
        <f t="shared" si="280"/>
        <v>0.11906505791559455</v>
      </c>
      <c r="AZ234" s="12" t="str">
        <f t="shared" si="281"/>
        <v>0.798411707680565+0.339399143299836i</v>
      </c>
      <c r="BA234" s="12">
        <f t="shared" si="282"/>
        <v>0.79841170768056502</v>
      </c>
      <c r="BB234" s="18">
        <f t="shared" si="283"/>
        <v>0.339399143299836</v>
      </c>
    </row>
    <row r="235" spans="18:54" ht="18.75" customHeight="1" x14ac:dyDescent="0.15">
      <c r="R235" s="7">
        <f t="shared" si="286"/>
        <v>0.8</v>
      </c>
      <c r="S235" s="8">
        <f t="shared" si="251"/>
        <v>2.2133063094212639</v>
      </c>
      <c r="T235" s="23">
        <f t="shared" si="252"/>
        <v>0.60071623455478962</v>
      </c>
      <c r="U235" s="9">
        <f t="shared" si="253"/>
        <v>-2.2133063094212639</v>
      </c>
      <c r="V235" s="8">
        <f t="shared" ref="V235:V266" si="287">T235/$M35</f>
        <v>7.8225229377599528E-2</v>
      </c>
      <c r="W235" s="8">
        <f t="shared" ref="W235:W266" si="288">(SQRT(1-V235)*(1-$J35^2))/(1-$J35^2*(1-V235))</f>
        <v>0.63060538209155803</v>
      </c>
      <c r="X235" s="12" t="str">
        <f t="shared" ref="X235:X266" si="289">IMDIV(IMPRODUCT(V235,$H35),(1-$J35^2*(1-$V235)))</f>
        <v>0.334923657507033+0.152421768155438i</v>
      </c>
      <c r="Y235" s="12">
        <f t="shared" si="284"/>
        <v>0.33492365750703301</v>
      </c>
      <c r="Z235" s="18">
        <f t="shared" si="285"/>
        <v>0.15242176815543801</v>
      </c>
      <c r="AA235" s="23">
        <f t="shared" si="256"/>
        <v>1</v>
      </c>
      <c r="AB235" s="9">
        <f t="shared" si="257"/>
        <v>0</v>
      </c>
      <c r="AC235" s="8">
        <f t="shared" si="258"/>
        <v>0.13021993560000056</v>
      </c>
      <c r="AD235" s="8">
        <f t="shared" si="259"/>
        <v>0.49878593624821399</v>
      </c>
      <c r="AE235" s="12" t="str">
        <f t="shared" si="260"/>
        <v>0.453984125046398+0.206605480093978i</v>
      </c>
      <c r="AF235" s="12">
        <f t="shared" si="261"/>
        <v>0.45398412504639801</v>
      </c>
      <c r="AG235" s="18">
        <f t="shared" si="262"/>
        <v>0.206605480093978</v>
      </c>
      <c r="AH235" s="23">
        <f t="shared" si="263"/>
        <v>1.6646794983676987</v>
      </c>
      <c r="AI235" s="9">
        <f t="shared" si="264"/>
        <v>2.2133063094212639</v>
      </c>
      <c r="AJ235" s="8">
        <f t="shared" si="265"/>
        <v>0.21677445707208295</v>
      </c>
      <c r="AK235" s="8">
        <f t="shared" si="266"/>
        <v>0.36153375715525066</v>
      </c>
      <c r="AL235" s="12" t="str">
        <f t="shared" si="267"/>
        <v>0.577254405311449+0.262705052811145i</v>
      </c>
      <c r="AM235" s="12">
        <f t="shared" si="268"/>
        <v>0.577254405311449</v>
      </c>
      <c r="AN235" s="18">
        <f t="shared" si="269"/>
        <v>0.26270505281114498</v>
      </c>
      <c r="AO235" s="23">
        <f t="shared" si="270"/>
        <v>2.7711578322857324</v>
      </c>
      <c r="AP235" s="9">
        <f t="shared" si="271"/>
        <v>4.4266126188425279</v>
      </c>
      <c r="AQ235" s="8">
        <f t="shared" si="272"/>
        <v>0.36085999445768518</v>
      </c>
      <c r="AR235" s="8">
        <f t="shared" si="273"/>
        <v>0.23442595362509819</v>
      </c>
      <c r="AS235" s="12" t="str">
        <f t="shared" si="274"/>
        <v>0.689763396255572+0.31390722664602i</v>
      </c>
      <c r="AT235" s="12">
        <f t="shared" si="275"/>
        <v>0.68976339625557204</v>
      </c>
      <c r="AU235" s="18">
        <f t="shared" si="276"/>
        <v>0.31390722664602</v>
      </c>
      <c r="AV235" s="23">
        <f t="shared" si="277"/>
        <v>4.6130896301471305</v>
      </c>
      <c r="AW235" s="9">
        <f t="shared" si="278"/>
        <v>6.6399189282637918</v>
      </c>
      <c r="AX235" s="8">
        <f t="shared" si="279"/>
        <v>0.60071623455478973</v>
      </c>
      <c r="AY235" s="8">
        <f t="shared" si="280"/>
        <v>0.12606583654697329</v>
      </c>
      <c r="AZ235" s="12" t="str">
        <f t="shared" si="281"/>
        <v>0.7812313600387+0.355533753936376i</v>
      </c>
      <c r="BA235" s="12">
        <f t="shared" si="282"/>
        <v>0.78123136003869997</v>
      </c>
      <c r="BB235" s="18">
        <f t="shared" si="283"/>
        <v>0.35553375393637598</v>
      </c>
    </row>
    <row r="236" spans="18:54" ht="18.75" customHeight="1" x14ac:dyDescent="0.15">
      <c r="R236" s="7">
        <f t="shared" si="286"/>
        <v>0.85</v>
      </c>
      <c r="S236" s="8">
        <f t="shared" si="251"/>
        <v>2.1015482948573085</v>
      </c>
      <c r="T236" s="23">
        <f t="shared" si="252"/>
        <v>0.61637521994932665</v>
      </c>
      <c r="U236" s="9">
        <f t="shared" si="253"/>
        <v>-2.1015482948573085</v>
      </c>
      <c r="V236" s="8">
        <f t="shared" si="287"/>
        <v>8.8966366250496531E-2</v>
      </c>
      <c r="W236" s="8">
        <f t="shared" si="288"/>
        <v>0.62490198131414409</v>
      </c>
      <c r="X236" s="12" t="str">
        <f t="shared" si="289"/>
        <v>0.335848669504863+0.162934501497237i</v>
      </c>
      <c r="Y236" s="12">
        <f t="shared" si="284"/>
        <v>0.33584866950486297</v>
      </c>
      <c r="Z236" s="18">
        <f t="shared" si="285"/>
        <v>0.16293450149723701</v>
      </c>
      <c r="AA236" s="23">
        <f t="shared" si="256"/>
        <v>1</v>
      </c>
      <c r="AB236" s="9">
        <f t="shared" si="257"/>
        <v>0</v>
      </c>
      <c r="AC236" s="8">
        <f t="shared" si="258"/>
        <v>0.14433799960000115</v>
      </c>
      <c r="AD236" s="8">
        <f t="shared" si="259"/>
        <v>0.49848517661115316</v>
      </c>
      <c r="AE236" s="12" t="str">
        <f t="shared" si="260"/>
        <v>0.448492196318602+0.21758267656771i</v>
      </c>
      <c r="AF236" s="12">
        <f t="shared" si="261"/>
        <v>0.44849219631860199</v>
      </c>
      <c r="AG236" s="18">
        <f t="shared" si="262"/>
        <v>0.21758267656770999</v>
      </c>
      <c r="AH236" s="23">
        <f t="shared" si="263"/>
        <v>1.6223883888164936</v>
      </c>
      <c r="AI236" s="9">
        <f t="shared" si="264"/>
        <v>2.1015482948573085</v>
      </c>
      <c r="AJ236" s="8">
        <f t="shared" si="265"/>
        <v>0.23417229461604155</v>
      </c>
      <c r="AK236" s="8">
        <f t="shared" si="266"/>
        <v>0.3664307539452914</v>
      </c>
      <c r="AL236" s="12" t="str">
        <f t="shared" si="267"/>
        <v>0.565372882342517+0.274286478134165i</v>
      </c>
      <c r="AM236" s="12">
        <f t="shared" si="268"/>
        <v>0.56537288234251704</v>
      </c>
      <c r="AN236" s="18">
        <f t="shared" si="269"/>
        <v>0.27428647813416501</v>
      </c>
      <c r="AO236" s="23">
        <f t="shared" si="270"/>
        <v>2.632144084166578</v>
      </c>
      <c r="AP236" s="9">
        <f t="shared" si="271"/>
        <v>4.2030965897146171</v>
      </c>
      <c r="AQ236" s="8">
        <f t="shared" si="272"/>
        <v>0.3799184117675809</v>
      </c>
      <c r="AR236" s="8">
        <f t="shared" si="273"/>
        <v>0.24212729176797926</v>
      </c>
      <c r="AS236" s="12" t="str">
        <f t="shared" si="274"/>
        <v>0.673570022629567+0.326777521621362i</v>
      </c>
      <c r="AT236" s="12">
        <f t="shared" si="275"/>
        <v>0.673570022629567</v>
      </c>
      <c r="AU236" s="18">
        <f t="shared" si="276"/>
        <v>0.32677752162136198</v>
      </c>
      <c r="AV236" s="23">
        <f t="shared" si="277"/>
        <v>4.2703599998438806</v>
      </c>
      <c r="AW236" s="9">
        <f t="shared" si="278"/>
        <v>6.3046448845719256</v>
      </c>
      <c r="AX236" s="8">
        <f t="shared" si="279"/>
        <v>0.61637521994932698</v>
      </c>
      <c r="AY236" s="8">
        <f t="shared" si="280"/>
        <v>0.13308477281232448</v>
      </c>
      <c r="AZ236" s="12" t="str">
        <f t="shared" si="281"/>
        <v>0.763648134391034+0.370478252242998i</v>
      </c>
      <c r="BA236" s="12">
        <f t="shared" si="282"/>
        <v>0.76364813439103396</v>
      </c>
      <c r="BB236" s="18">
        <f t="shared" si="283"/>
        <v>0.37047825224299802</v>
      </c>
    </row>
    <row r="237" spans="18:54" ht="18.75" customHeight="1" x14ac:dyDescent="0.15">
      <c r="R237" s="7">
        <f t="shared" si="286"/>
        <v>0.9</v>
      </c>
      <c r="S237" s="8">
        <f t="shared" si="251"/>
        <v>1.9970017556499635</v>
      </c>
      <c r="T237" s="23">
        <f t="shared" si="252"/>
        <v>0.63139308970197694</v>
      </c>
      <c r="U237" s="9">
        <f t="shared" si="253"/>
        <v>-1.9970017556499635</v>
      </c>
      <c r="V237" s="8">
        <f t="shared" si="287"/>
        <v>0.10034578208898937</v>
      </c>
      <c r="W237" s="8">
        <f t="shared" si="288"/>
        <v>0.61951125393951423</v>
      </c>
      <c r="X237" s="12" t="str">
        <f t="shared" si="289"/>
        <v>0.336140506875512+0.173346486450665i</v>
      </c>
      <c r="Y237" s="12">
        <f t="shared" si="284"/>
        <v>0.336140506875512</v>
      </c>
      <c r="Z237" s="18">
        <f t="shared" si="285"/>
        <v>0.173346486450665</v>
      </c>
      <c r="AA237" s="23">
        <f t="shared" si="256"/>
        <v>1</v>
      </c>
      <c r="AB237" s="9">
        <f t="shared" si="257"/>
        <v>0</v>
      </c>
      <c r="AC237" s="8">
        <f t="shared" si="258"/>
        <v>0.15892759000000056</v>
      </c>
      <c r="AD237" s="8">
        <f t="shared" si="259"/>
        <v>0.49813358508805194</v>
      </c>
      <c r="AE237" s="12" t="str">
        <f t="shared" si="260"/>
        <v>0.442729811541446+0.228314218928983i</v>
      </c>
      <c r="AF237" s="12">
        <f t="shared" si="261"/>
        <v>0.44272981154144597</v>
      </c>
      <c r="AG237" s="18">
        <f t="shared" si="262"/>
        <v>0.22831421892898299</v>
      </c>
      <c r="AH237" s="23">
        <f t="shared" si="263"/>
        <v>1.5837994053308515</v>
      </c>
      <c r="AI237" s="9">
        <f t="shared" si="264"/>
        <v>1.997001755649964</v>
      </c>
      <c r="AJ237" s="8">
        <f t="shared" si="265"/>
        <v>0.25170942253266626</v>
      </c>
      <c r="AK237" s="8">
        <f t="shared" si="266"/>
        <v>0.3709281852761242</v>
      </c>
      <c r="AL237" s="12" t="str">
        <f t="shared" si="267"/>
        <v>0.553559754899811+0.285468833983497i</v>
      </c>
      <c r="AM237" s="12">
        <f t="shared" si="268"/>
        <v>0.55355975489981102</v>
      </c>
      <c r="AN237" s="18">
        <f t="shared" si="269"/>
        <v>0.28546883398349698</v>
      </c>
      <c r="AO237" s="23">
        <f t="shared" si="270"/>
        <v>2.5084205563263584</v>
      </c>
      <c r="AP237" s="9">
        <f t="shared" si="271"/>
        <v>3.9940035112999275</v>
      </c>
      <c r="AQ237" s="8">
        <f t="shared" si="272"/>
        <v>0.39865723372340883</v>
      </c>
      <c r="AR237" s="8">
        <f t="shared" si="273"/>
        <v>0.24936397285156597</v>
      </c>
      <c r="AS237" s="12" t="str">
        <f t="shared" si="274"/>
        <v>0.657480157258633+0.339060222855034i</v>
      </c>
      <c r="AT237" s="12">
        <f t="shared" si="275"/>
        <v>0.65748015725863296</v>
      </c>
      <c r="AU237" s="18">
        <f t="shared" si="276"/>
        <v>0.33906022285503401</v>
      </c>
      <c r="AV237" s="23">
        <f t="shared" si="277"/>
        <v>3.9728349854293703</v>
      </c>
      <c r="AW237" s="9">
        <f t="shared" si="278"/>
        <v>5.991005266949891</v>
      </c>
      <c r="AX237" s="8">
        <f t="shared" si="279"/>
        <v>0.63139308970197716</v>
      </c>
      <c r="AY237" s="8">
        <f t="shared" si="280"/>
        <v>0.13984525764221595</v>
      </c>
      <c r="AZ237" s="12" t="str">
        <f t="shared" si="281"/>
        <v>0.745892379290713+0.384654097247069i</v>
      </c>
      <c r="BA237" s="12">
        <f t="shared" si="282"/>
        <v>0.74589237929071295</v>
      </c>
      <c r="BB237" s="18">
        <f t="shared" si="283"/>
        <v>0.384654097247069</v>
      </c>
    </row>
    <row r="238" spans="18:54" ht="18.75" customHeight="1" x14ac:dyDescent="0.15">
      <c r="R238" s="7">
        <f t="shared" si="286"/>
        <v>0.95</v>
      </c>
      <c r="S238" s="8">
        <f t="shared" si="251"/>
        <v>1.89845198315023</v>
      </c>
      <c r="T238" s="23">
        <f t="shared" si="252"/>
        <v>0.64588440966519289</v>
      </c>
      <c r="U238" s="9">
        <f t="shared" si="253"/>
        <v>-1.89845198315023</v>
      </c>
      <c r="V238" s="8">
        <f t="shared" si="287"/>
        <v>0.11240199213221919</v>
      </c>
      <c r="W238" s="8">
        <f t="shared" si="288"/>
        <v>0.61436909157768049</v>
      </c>
      <c r="X238" s="12" t="str">
        <f t="shared" si="289"/>
        <v>0.335857493013979+0.183648106925527i</v>
      </c>
      <c r="Y238" s="12">
        <f t="shared" si="284"/>
        <v>0.33585749301397899</v>
      </c>
      <c r="Z238" s="18">
        <f t="shared" si="285"/>
        <v>0.18364810692552699</v>
      </c>
      <c r="AA238" s="23">
        <f t="shared" si="256"/>
        <v>1</v>
      </c>
      <c r="AB238" s="9">
        <f t="shared" si="257"/>
        <v>0</v>
      </c>
      <c r="AC238" s="8">
        <f t="shared" si="258"/>
        <v>0.17402803109999976</v>
      </c>
      <c r="AD238" s="8">
        <f t="shared" si="259"/>
        <v>0.49772396043269845</v>
      </c>
      <c r="AE238" s="12" t="str">
        <f t="shared" si="260"/>
        <v>0.436701752547344+0.238790117280611i</v>
      </c>
      <c r="AF238" s="12">
        <f t="shared" si="261"/>
        <v>0.436701752547344</v>
      </c>
      <c r="AG238" s="18">
        <f t="shared" si="262"/>
        <v>0.238790117280611</v>
      </c>
      <c r="AH238" s="23">
        <f t="shared" si="263"/>
        <v>1.5482646508194398</v>
      </c>
      <c r="AI238" s="9">
        <f t="shared" si="264"/>
        <v>1.8984519831502296</v>
      </c>
      <c r="AJ238" s="8">
        <f t="shared" si="265"/>
        <v>0.26944144880383575</v>
      </c>
      <c r="AK238" s="8">
        <f t="shared" si="266"/>
        <v>0.37507393229926045</v>
      </c>
      <c r="AL238" s="12" t="str">
        <f t="shared" si="267"/>
        <v>0.541768320967762+0.296240901595158i</v>
      </c>
      <c r="AM238" s="12">
        <f t="shared" si="268"/>
        <v>0.54176832096776195</v>
      </c>
      <c r="AN238" s="18">
        <f t="shared" si="269"/>
        <v>0.29624090159515798</v>
      </c>
      <c r="AO238" s="23">
        <f t="shared" si="270"/>
        <v>2.397123428977042</v>
      </c>
      <c r="AP238" s="9">
        <f t="shared" si="271"/>
        <v>3.7969039663004596</v>
      </c>
      <c r="AQ238" s="8">
        <f t="shared" si="272"/>
        <v>0.41716667064855478</v>
      </c>
      <c r="AR238" s="8">
        <f t="shared" si="273"/>
        <v>0.25619003164308563</v>
      </c>
      <c r="AS238" s="12" t="str">
        <f t="shared" si="274"/>
        <v>0.641445075836862+0.350744516124993i</v>
      </c>
      <c r="AT238" s="12">
        <f t="shared" si="275"/>
        <v>0.64144507583686206</v>
      </c>
      <c r="AU238" s="18">
        <f t="shared" si="276"/>
        <v>0.35074451612499302</v>
      </c>
      <c r="AV238" s="23">
        <f t="shared" si="277"/>
        <v>3.7113814687362394</v>
      </c>
      <c r="AW238" s="9">
        <f t="shared" si="278"/>
        <v>5.6953559494506898</v>
      </c>
      <c r="AX238" s="8">
        <f t="shared" si="279"/>
        <v>0.64588440966519312</v>
      </c>
      <c r="AY238" s="8">
        <f t="shared" si="280"/>
        <v>0.14637229170654842</v>
      </c>
      <c r="AZ238" s="12" t="str">
        <f t="shared" si="281"/>
        <v>0.727949051959256+0.398045207003869i</v>
      </c>
      <c r="BA238" s="12">
        <f t="shared" si="282"/>
        <v>0.72794905195925597</v>
      </c>
      <c r="BB238" s="18">
        <f t="shared" si="283"/>
        <v>0.39804520700386897</v>
      </c>
    </row>
    <row r="239" spans="18:54" ht="18.75" customHeight="1" x14ac:dyDescent="0.15">
      <c r="R239" s="7">
        <f t="shared" si="286"/>
        <v>1</v>
      </c>
      <c r="S239" s="8">
        <f t="shared" si="251"/>
        <v>1.8134567213425188</v>
      </c>
      <c r="T239" s="23">
        <f t="shared" si="252"/>
        <v>0.6586494414459273</v>
      </c>
      <c r="U239" s="9">
        <f t="shared" si="253"/>
        <v>-1.8134567213425188</v>
      </c>
      <c r="V239" s="8">
        <f t="shared" si="287"/>
        <v>0.12395716623068193</v>
      </c>
      <c r="W239" s="8">
        <f t="shared" si="288"/>
        <v>0.60987574767950326</v>
      </c>
      <c r="X239" s="12" t="str">
        <f t="shared" si="289"/>
        <v>0.3347781282174+0.19351803236519i</v>
      </c>
      <c r="Y239" s="12">
        <f t="shared" si="284"/>
        <v>0.3347781282174</v>
      </c>
      <c r="Z239" s="18">
        <f t="shared" si="285"/>
        <v>0.19351803236519</v>
      </c>
      <c r="AA239" s="23">
        <f t="shared" si="256"/>
        <v>1</v>
      </c>
      <c r="AB239" s="9">
        <f t="shared" si="257"/>
        <v>0</v>
      </c>
      <c r="AC239" s="8">
        <f t="shared" si="258"/>
        <v>0.18819899999999978</v>
      </c>
      <c r="AD239" s="8">
        <f t="shared" si="259"/>
        <v>0.49729523275459059</v>
      </c>
      <c r="AE239" s="12" t="str">
        <f t="shared" si="260"/>
        <v>0.430540054129475+0.248873080727167i</v>
      </c>
      <c r="AF239" s="12">
        <f t="shared" si="261"/>
        <v>0.43054005412947499</v>
      </c>
      <c r="AG239" s="18">
        <f t="shared" si="262"/>
        <v>0.24887308072716699</v>
      </c>
      <c r="AH239" s="23">
        <f t="shared" si="263"/>
        <v>1.5182583284435935</v>
      </c>
      <c r="AI239" s="9">
        <f t="shared" si="264"/>
        <v>1.8134567213425192</v>
      </c>
      <c r="AJ239" s="8">
        <f t="shared" si="265"/>
        <v>0.28573469915475552</v>
      </c>
      <c r="AK239" s="8">
        <f t="shared" si="266"/>
        <v>0.37855911883772558</v>
      </c>
      <c r="AL239" s="12" t="str">
        <f t="shared" si="267"/>
        <v>0.530485678826955+0.306646510365336i</v>
      </c>
      <c r="AM239" s="12">
        <f t="shared" si="268"/>
        <v>0.53048567882695497</v>
      </c>
      <c r="AN239" s="18">
        <f t="shared" si="269"/>
        <v>0.30664651036533602</v>
      </c>
      <c r="AO239" s="23">
        <f t="shared" si="270"/>
        <v>2.3051083518883346</v>
      </c>
      <c r="AP239" s="9">
        <f t="shared" si="271"/>
        <v>3.626913442685038</v>
      </c>
      <c r="AQ239" s="8">
        <f t="shared" si="272"/>
        <v>0.43381908671703218</v>
      </c>
      <c r="AR239" s="8">
        <f t="shared" si="273"/>
        <v>0.26205995677372024</v>
      </c>
      <c r="AS239" s="12" t="str">
        <f t="shared" si="274"/>
        <v>0.626236610127051+0.361995203307117i</v>
      </c>
      <c r="AT239" s="12">
        <f t="shared" si="275"/>
        <v>0.62623661012705101</v>
      </c>
      <c r="AU239" s="18">
        <f t="shared" si="276"/>
        <v>0.36199520330711699</v>
      </c>
      <c r="AV239" s="23">
        <f t="shared" si="277"/>
        <v>3.4997499532193492</v>
      </c>
      <c r="AW239" s="9">
        <f t="shared" si="278"/>
        <v>5.4403701640275566</v>
      </c>
      <c r="AX239" s="8">
        <f t="shared" si="279"/>
        <v>0.65864944144592752</v>
      </c>
      <c r="AY239" s="8">
        <f t="shared" si="280"/>
        <v>0.15210540164816208</v>
      </c>
      <c r="AZ239" s="12" t="str">
        <f t="shared" si="281"/>
        <v>0.710731232899832+0.410837202727729i</v>
      </c>
      <c r="BA239" s="12">
        <f t="shared" si="282"/>
        <v>0.71073123289983198</v>
      </c>
      <c r="BB239" s="18">
        <f t="shared" si="283"/>
        <v>0.410837202727729</v>
      </c>
    </row>
    <row r="240" spans="18:54" ht="18.75" customHeight="1" x14ac:dyDescent="0.15">
      <c r="R240" s="7">
        <f t="shared" si="286"/>
        <v>1.05</v>
      </c>
      <c r="S240" s="8">
        <f t="shared" si="251"/>
        <v>1.7286986144506142</v>
      </c>
      <c r="T240" s="23">
        <f t="shared" si="252"/>
        <v>0.67163008015162906</v>
      </c>
      <c r="U240" s="9">
        <f t="shared" si="253"/>
        <v>-1.7286986144506142</v>
      </c>
      <c r="V240" s="8">
        <f t="shared" si="287"/>
        <v>0.1366629190440572</v>
      </c>
      <c r="W240" s="8">
        <f t="shared" si="288"/>
        <v>0.6053284816355986</v>
      </c>
      <c r="X240" s="12" t="str">
        <f t="shared" si="289"/>
        <v>0.333318113231735+0.203458245267908i</v>
      </c>
      <c r="Y240" s="12">
        <f t="shared" si="284"/>
        <v>0.33331811323173499</v>
      </c>
      <c r="Z240" s="18">
        <f t="shared" si="285"/>
        <v>0.20345824526790801</v>
      </c>
      <c r="AA240" s="23">
        <f t="shared" si="256"/>
        <v>1</v>
      </c>
      <c r="AB240" s="9">
        <f t="shared" si="257"/>
        <v>0</v>
      </c>
      <c r="AC240" s="8">
        <f t="shared" si="258"/>
        <v>0.20347944959999978</v>
      </c>
      <c r="AD240" s="8">
        <f t="shared" si="259"/>
        <v>0.49678251651576549</v>
      </c>
      <c r="AE240" s="12" t="str">
        <f t="shared" si="260"/>
        <v>0.424029113044474+0.258828476034714i</v>
      </c>
      <c r="AF240" s="12">
        <f t="shared" si="261"/>
        <v>0.42402911304447399</v>
      </c>
      <c r="AG240" s="18">
        <f t="shared" si="262"/>
        <v>0.25882847603471398</v>
      </c>
      <c r="AH240" s="23">
        <f t="shared" si="263"/>
        <v>1.4889148499338165</v>
      </c>
      <c r="AI240" s="9">
        <f t="shared" si="264"/>
        <v>1.7286986144506138</v>
      </c>
      <c r="AJ240" s="8">
        <f t="shared" si="265"/>
        <v>0.30296357416579922</v>
      </c>
      <c r="AK240" s="8">
        <f t="shared" si="266"/>
        <v>0.38193306637558821</v>
      </c>
      <c r="AL240" s="12" t="str">
        <f t="shared" si="267"/>
        <v>0.518868431957872+0.316718643542978i</v>
      </c>
      <c r="AM240" s="12">
        <f t="shared" si="268"/>
        <v>0.51886843195787202</v>
      </c>
      <c r="AN240" s="18">
        <f t="shared" si="269"/>
        <v>0.31671864354297802</v>
      </c>
      <c r="AO240" s="23">
        <f t="shared" si="270"/>
        <v>2.2168674303534393</v>
      </c>
      <c r="AP240" s="9">
        <f t="shared" si="271"/>
        <v>3.457397228901228</v>
      </c>
      <c r="AQ240" s="8">
        <f t="shared" si="272"/>
        <v>0.45108696456448366</v>
      </c>
      <c r="AR240" s="8">
        <f t="shared" si="273"/>
        <v>0.26787616156895955</v>
      </c>
      <c r="AS240" s="12" t="str">
        <f t="shared" si="274"/>
        <v>0.610590274918286+0.372705895602364i</v>
      </c>
      <c r="AT240" s="12">
        <f t="shared" si="275"/>
        <v>0.61059027491828599</v>
      </c>
      <c r="AU240" s="18">
        <f t="shared" si="276"/>
        <v>0.372705895602364</v>
      </c>
      <c r="AV240" s="23">
        <f t="shared" si="277"/>
        <v>3.3007268373878573</v>
      </c>
      <c r="AW240" s="9">
        <f t="shared" si="278"/>
        <v>5.1860958433518425</v>
      </c>
      <c r="AX240" s="8">
        <f t="shared" si="279"/>
        <v>0.67163008015162917</v>
      </c>
      <c r="AY240" s="8">
        <f t="shared" si="280"/>
        <v>0.15790036581937389</v>
      </c>
      <c r="AZ240" s="12" t="str">
        <f t="shared" si="281"/>
        <v>0.692849490530951+0.422917135259873i</v>
      </c>
      <c r="BA240" s="12">
        <f t="shared" si="282"/>
        <v>0.69284949053095102</v>
      </c>
      <c r="BB240" s="18">
        <f t="shared" si="283"/>
        <v>0.42291713525987301</v>
      </c>
    </row>
    <row r="241" spans="18:54" ht="18.75" customHeight="1" x14ac:dyDescent="0.15">
      <c r="R241" s="7">
        <f t="shared" si="286"/>
        <v>1.1000000000000001</v>
      </c>
      <c r="S241" s="8">
        <f t="shared" si="251"/>
        <v>1.6472958605205168</v>
      </c>
      <c r="T241" s="23">
        <f t="shared" si="252"/>
        <v>0.68433761824022665</v>
      </c>
      <c r="U241" s="9">
        <f t="shared" si="253"/>
        <v>-1.6472958605205168</v>
      </c>
      <c r="V241" s="8">
        <f t="shared" si="287"/>
        <v>0.15009010787291019</v>
      </c>
      <c r="W241" s="8">
        <f t="shared" si="288"/>
        <v>0.60088451853383507</v>
      </c>
      <c r="X241" s="12" t="str">
        <f t="shared" si="289"/>
        <v>0.331642910636503+0.212910964625111i</v>
      </c>
      <c r="Y241" s="12">
        <f t="shared" si="284"/>
        <v>0.33164291063650297</v>
      </c>
      <c r="Z241" s="18">
        <f t="shared" si="285"/>
        <v>0.212910964625111</v>
      </c>
      <c r="AA241" s="23">
        <f t="shared" si="256"/>
        <v>1</v>
      </c>
      <c r="AB241" s="9">
        <f t="shared" si="257"/>
        <v>0</v>
      </c>
      <c r="AC241" s="8">
        <f t="shared" si="258"/>
        <v>0.21932172639999936</v>
      </c>
      <c r="AD241" s="8">
        <f t="shared" si="259"/>
        <v>0.49619294686720999</v>
      </c>
      <c r="AE241" s="12" t="str">
        <f t="shared" si="260"/>
        <v>0.417551714713973+0.268063436634293i</v>
      </c>
      <c r="AF241" s="12">
        <f t="shared" si="261"/>
        <v>0.41755171471397301</v>
      </c>
      <c r="AG241" s="18">
        <f t="shared" si="262"/>
        <v>0.268063436634293</v>
      </c>
      <c r="AH241" s="23">
        <f t="shared" si="263"/>
        <v>1.4612670315735365</v>
      </c>
      <c r="AI241" s="9">
        <f t="shared" si="264"/>
        <v>1.6472958605205168</v>
      </c>
      <c r="AJ241" s="8">
        <f t="shared" si="265"/>
        <v>0.32048760809611038</v>
      </c>
      <c r="AK241" s="8">
        <f t="shared" si="266"/>
        <v>0.38505854794141492</v>
      </c>
      <c r="AL241" s="12" t="str">
        <f t="shared" si="267"/>
        <v>0.507520273764158+0.325822225014671i</v>
      </c>
      <c r="AM241" s="12">
        <f t="shared" si="268"/>
        <v>0.50752027376415798</v>
      </c>
      <c r="AN241" s="18">
        <f t="shared" si="269"/>
        <v>0.32582222501467101</v>
      </c>
      <c r="AO241" s="23">
        <f t="shared" si="270"/>
        <v>2.1353013375637353</v>
      </c>
      <c r="AP241" s="9">
        <f t="shared" si="271"/>
        <v>3.2945917210410336</v>
      </c>
      <c r="AQ241" s="8">
        <f t="shared" si="272"/>
        <v>0.4683179757387062</v>
      </c>
      <c r="AR241" s="8">
        <f t="shared" si="273"/>
        <v>0.27340451510223396</v>
      </c>
      <c r="AS241" s="12" t="str">
        <f t="shared" si="274"/>
        <v>0.59529823799652+0.382174676516416i</v>
      </c>
      <c r="AT241" s="12">
        <f t="shared" si="275"/>
        <v>0.59529823799652004</v>
      </c>
      <c r="AU241" s="18">
        <f t="shared" si="276"/>
        <v>0.38217467651641601</v>
      </c>
      <c r="AV241" s="23">
        <f t="shared" si="277"/>
        <v>3.1202454470567611</v>
      </c>
      <c r="AW241" s="9">
        <f t="shared" si="278"/>
        <v>4.9418875815615504</v>
      </c>
      <c r="AX241" s="8">
        <f t="shared" si="279"/>
        <v>0.68433761824022665</v>
      </c>
      <c r="AY241" s="8">
        <f t="shared" si="280"/>
        <v>0.16351963518594825</v>
      </c>
      <c r="AZ241" s="12" t="str">
        <f t="shared" si="281"/>
        <v>0.67521640368148+0.433481227030032i</v>
      </c>
      <c r="BA241" s="12">
        <f t="shared" si="282"/>
        <v>0.67521640368147995</v>
      </c>
      <c r="BB241" s="18">
        <f t="shared" si="283"/>
        <v>0.433481227030032</v>
      </c>
    </row>
    <row r="242" spans="18:54" ht="18.75" customHeight="1" x14ac:dyDescent="0.15">
      <c r="R242" s="7">
        <f t="shared" si="286"/>
        <v>1.1499999999999999</v>
      </c>
      <c r="S242" s="8">
        <f t="shared" si="251"/>
        <v>1.5744924551295412</v>
      </c>
      <c r="T242" s="23">
        <f t="shared" si="252"/>
        <v>0.69590627809715921</v>
      </c>
      <c r="U242" s="9">
        <f t="shared" si="253"/>
        <v>-1.5744924551295412</v>
      </c>
      <c r="V242" s="8">
        <f t="shared" si="287"/>
        <v>0.16321263353098092</v>
      </c>
      <c r="W242" s="8">
        <f t="shared" si="288"/>
        <v>0.59683213796678891</v>
      </c>
      <c r="X242" s="12" t="str">
        <f t="shared" si="289"/>
        <v>0.329486287846886+0.221906787489297i</v>
      </c>
      <c r="Y242" s="12">
        <f t="shared" si="284"/>
        <v>0.32948628784688599</v>
      </c>
      <c r="Z242" s="18">
        <f t="shared" si="285"/>
        <v>0.22190678748929701</v>
      </c>
      <c r="AA242" s="23">
        <f t="shared" si="256"/>
        <v>1</v>
      </c>
      <c r="AB242" s="9">
        <f t="shared" si="257"/>
        <v>0</v>
      </c>
      <c r="AC242" s="8">
        <f t="shared" si="258"/>
        <v>0.2345324918999997</v>
      </c>
      <c r="AD242" s="8">
        <f t="shared" si="259"/>
        <v>0.49556845197427624</v>
      </c>
      <c r="AE242" s="12" t="str">
        <f t="shared" si="260"/>
        <v>0.411038231436555+0.276831470193852i</v>
      </c>
      <c r="AF242" s="12">
        <f t="shared" si="261"/>
        <v>0.41103823143655499</v>
      </c>
      <c r="AG242" s="18">
        <f t="shared" si="262"/>
        <v>0.27683147019385201</v>
      </c>
      <c r="AH242" s="23">
        <f t="shared" si="263"/>
        <v>1.4369751092551355</v>
      </c>
      <c r="AI242" s="9">
        <f t="shared" si="264"/>
        <v>1.5744924551295407</v>
      </c>
      <c r="AJ242" s="8">
        <f t="shared" si="265"/>
        <v>0.33701735317188125</v>
      </c>
      <c r="AK242" s="8">
        <f t="shared" si="266"/>
        <v>0.38773992527042483</v>
      </c>
      <c r="AL242" s="12" t="str">
        <f t="shared" si="267"/>
        <v>0.496570178719645+0.334436658480516i</v>
      </c>
      <c r="AM242" s="12">
        <f t="shared" si="268"/>
        <v>0.49657017871964498</v>
      </c>
      <c r="AN242" s="18">
        <f t="shared" si="269"/>
        <v>0.33443665848051601</v>
      </c>
      <c r="AO242" s="23">
        <f t="shared" si="270"/>
        <v>2.0648974646188085</v>
      </c>
      <c r="AP242" s="9">
        <f t="shared" si="271"/>
        <v>3.1489849102590819</v>
      </c>
      <c r="AQ242" s="8">
        <f t="shared" si="272"/>
        <v>0.48428554789504064</v>
      </c>
      <c r="AR242" s="8">
        <f t="shared" si="273"/>
        <v>0.27827997302236596</v>
      </c>
      <c r="AS242" s="12" t="str">
        <f t="shared" si="274"/>
        <v>0.580654425053878+0.391066829964796i</v>
      </c>
      <c r="AT242" s="12">
        <f t="shared" si="275"/>
        <v>0.58065442505387799</v>
      </c>
      <c r="AU242" s="18">
        <f t="shared" si="276"/>
        <v>0.39106682996479603</v>
      </c>
      <c r="AV242" s="23">
        <f t="shared" si="277"/>
        <v>2.967206259821265</v>
      </c>
      <c r="AW242" s="9">
        <f t="shared" si="278"/>
        <v>4.7234773653886233</v>
      </c>
      <c r="AX242" s="8">
        <f t="shared" si="279"/>
        <v>0.69590627809715921</v>
      </c>
      <c r="AY242" s="8">
        <f t="shared" si="280"/>
        <v>0.16857119123378445</v>
      </c>
      <c r="AZ242" s="12" t="str">
        <f t="shared" si="281"/>
        <v>0.658217330395768+0.443304922375956i</v>
      </c>
      <c r="BA242" s="12">
        <f t="shared" si="282"/>
        <v>0.65821733039576802</v>
      </c>
      <c r="BB242" s="18">
        <f t="shared" si="283"/>
        <v>0.44330492237595598</v>
      </c>
    </row>
    <row r="243" spans="18:54" ht="18.75" customHeight="1" x14ac:dyDescent="0.15">
      <c r="R243" s="7">
        <f t="shared" si="286"/>
        <v>1.2</v>
      </c>
      <c r="S243" s="8">
        <f t="shared" si="251"/>
        <v>1.5037563778221854</v>
      </c>
      <c r="T243" s="23">
        <f t="shared" si="252"/>
        <v>0.70733371994027217</v>
      </c>
      <c r="U243" s="9">
        <f t="shared" si="253"/>
        <v>-1.5037563778221854</v>
      </c>
      <c r="V243" s="8">
        <f t="shared" si="287"/>
        <v>0.17706055088147168</v>
      </c>
      <c r="W243" s="8">
        <f t="shared" si="288"/>
        <v>0.59280925751836799</v>
      </c>
      <c r="X243" s="12" t="str">
        <f t="shared" si="289"/>
        <v>0.326710974085459+0.231153090304651i</v>
      </c>
      <c r="Y243" s="12">
        <f t="shared" si="284"/>
        <v>0.32671097408545902</v>
      </c>
      <c r="Z243" s="18">
        <f t="shared" si="285"/>
        <v>0.231153090304651</v>
      </c>
      <c r="AA243" s="23">
        <f t="shared" si="256"/>
        <v>1</v>
      </c>
      <c r="AB243" s="9">
        <f t="shared" si="257"/>
        <v>0</v>
      </c>
      <c r="AC243" s="8">
        <f t="shared" si="258"/>
        <v>0.2503210943999995</v>
      </c>
      <c r="AD243" s="8">
        <f t="shared" si="259"/>
        <v>0.49485651180271056</v>
      </c>
      <c r="AE243" s="12" t="str">
        <f t="shared" si="260"/>
        <v>0.403970794057545+0.285815613328004i</v>
      </c>
      <c r="AF243" s="12">
        <f t="shared" si="261"/>
        <v>0.40397079405754499</v>
      </c>
      <c r="AG243" s="18">
        <f t="shared" si="262"/>
        <v>0.28581561332800398</v>
      </c>
      <c r="AH243" s="23">
        <f t="shared" si="263"/>
        <v>1.4137598304862957</v>
      </c>
      <c r="AI243" s="9">
        <f t="shared" si="264"/>
        <v>1.5037563778221859</v>
      </c>
      <c r="AJ243" s="8">
        <f t="shared" si="265"/>
        <v>0.35389390798608733</v>
      </c>
      <c r="AK243" s="8">
        <f t="shared" si="266"/>
        <v>0.39022309135149735</v>
      </c>
      <c r="AL243" s="12" t="str">
        <f t="shared" si="267"/>
        <v>0.485115341110289+0.343226641118295i</v>
      </c>
      <c r="AM243" s="12">
        <f t="shared" si="268"/>
        <v>0.48511534111028898</v>
      </c>
      <c r="AN243" s="18">
        <f t="shared" si="269"/>
        <v>0.34322664111829498</v>
      </c>
      <c r="AO243" s="23">
        <f t="shared" si="270"/>
        <v>1.9987168582966395</v>
      </c>
      <c r="AP243" s="9">
        <f t="shared" si="271"/>
        <v>3.0075127556443713</v>
      </c>
      <c r="AQ243" s="8">
        <f t="shared" si="272"/>
        <v>0.50032099136454355</v>
      </c>
      <c r="AR243" s="8">
        <f t="shared" si="273"/>
        <v>0.28293345299348271</v>
      </c>
      <c r="AS243" s="12" t="str">
        <f t="shared" si="274"/>
        <v>0.565455388082336+0.4000684726019i</v>
      </c>
      <c r="AT243" s="12">
        <f t="shared" si="275"/>
        <v>0.56545538808233597</v>
      </c>
      <c r="AU243" s="18">
        <f t="shared" si="276"/>
        <v>0.40006847260189998</v>
      </c>
      <c r="AV243" s="23">
        <f t="shared" si="277"/>
        <v>2.8257056067755579</v>
      </c>
      <c r="AW243" s="9">
        <f t="shared" si="278"/>
        <v>4.5112691334665564</v>
      </c>
      <c r="AX243" s="8">
        <f t="shared" si="279"/>
        <v>0.70733371994027228</v>
      </c>
      <c r="AY243" s="8">
        <f t="shared" si="280"/>
        <v>0.17348360461168116</v>
      </c>
      <c r="AZ243" s="12" t="str">
        <f t="shared" si="281"/>
        <v>0.640482592665671+0.453151385549356i</v>
      </c>
      <c r="BA243" s="12">
        <f t="shared" si="282"/>
        <v>0.64048259266567098</v>
      </c>
      <c r="BB243" s="18">
        <f t="shared" si="283"/>
        <v>0.45315138554935602</v>
      </c>
    </row>
    <row r="244" spans="18:54" ht="18.75" customHeight="1" x14ac:dyDescent="0.15">
      <c r="R244" s="7">
        <f t="shared" si="286"/>
        <v>1.25</v>
      </c>
      <c r="S244" s="8">
        <f t="shared" si="251"/>
        <v>1.4370408778035191</v>
      </c>
      <c r="T244" s="23">
        <f t="shared" si="252"/>
        <v>0.71828353644814236</v>
      </c>
      <c r="U244" s="9">
        <f t="shared" si="253"/>
        <v>-1.4370408778035191</v>
      </c>
      <c r="V244" s="8">
        <f t="shared" si="287"/>
        <v>0.19119633410746945</v>
      </c>
      <c r="W244" s="8">
        <f t="shared" si="288"/>
        <v>0.58892191812827666</v>
      </c>
      <c r="X244" s="12" t="str">
        <f t="shared" si="289"/>
        <v>0.323601822296846+0.240065133623309i</v>
      </c>
      <c r="Y244" s="12">
        <f t="shared" si="284"/>
        <v>0.32360182229684598</v>
      </c>
      <c r="Z244" s="18">
        <f t="shared" si="285"/>
        <v>0.240065133623309</v>
      </c>
      <c r="AA244" s="23">
        <f t="shared" si="256"/>
        <v>1</v>
      </c>
      <c r="AB244" s="9">
        <f t="shared" si="257"/>
        <v>0</v>
      </c>
      <c r="AC244" s="8">
        <f t="shared" si="258"/>
        <v>0.26618504310000035</v>
      </c>
      <c r="AD244" s="8">
        <f t="shared" si="259"/>
        <v>0.49407233256980559</v>
      </c>
      <c r="AE244" s="12" t="str">
        <f t="shared" si="260"/>
        <v>0.396804089009058+0.294370488936409i</v>
      </c>
      <c r="AF244" s="12">
        <f t="shared" si="261"/>
        <v>0.396804089009058</v>
      </c>
      <c r="AG244" s="18">
        <f t="shared" si="262"/>
        <v>0.29437048893640899</v>
      </c>
      <c r="AH244" s="23">
        <f t="shared" si="263"/>
        <v>1.3922078806719196</v>
      </c>
      <c r="AI244" s="9">
        <f t="shared" si="264"/>
        <v>1.4370408778035186</v>
      </c>
      <c r="AJ244" s="8">
        <f t="shared" si="265"/>
        <v>0.37058491472081506</v>
      </c>
      <c r="AK244" s="8">
        <f t="shared" si="266"/>
        <v>0.39243561211859773</v>
      </c>
      <c r="AL244" s="12" t="str">
        <f t="shared" si="267"/>
        <v>0.473786638877834+0.3514802604134i</v>
      </c>
      <c r="AM244" s="12">
        <f t="shared" si="268"/>
        <v>0.47378663887783401</v>
      </c>
      <c r="AN244" s="18">
        <f t="shared" si="269"/>
        <v>0.35148026041340003</v>
      </c>
      <c r="AO244" s="23">
        <f t="shared" si="270"/>
        <v>1.938242783004998</v>
      </c>
      <c r="AP244" s="9">
        <f t="shared" si="271"/>
        <v>2.8740817556070377</v>
      </c>
      <c r="AQ244" s="8">
        <f t="shared" si="272"/>
        <v>0.51593123873245006</v>
      </c>
      <c r="AR244" s="8">
        <f t="shared" si="273"/>
        <v>0.28722585408695678</v>
      </c>
      <c r="AS244" s="12" t="str">
        <f t="shared" si="274"/>
        <v>0.550499666962236+0.408390086220365i</v>
      </c>
      <c r="AT244" s="12">
        <f t="shared" si="275"/>
        <v>0.55049966696223596</v>
      </c>
      <c r="AU244" s="18">
        <f t="shared" si="276"/>
        <v>0.40839008622036499</v>
      </c>
      <c r="AV244" s="23">
        <f t="shared" si="277"/>
        <v>2.6984368771550318</v>
      </c>
      <c r="AW244" s="9">
        <f t="shared" si="278"/>
        <v>4.311122633410557</v>
      </c>
      <c r="AX244" s="8">
        <f t="shared" si="279"/>
        <v>0.71828353644814247</v>
      </c>
      <c r="AY244" s="8">
        <f t="shared" si="280"/>
        <v>0.17810146964416418</v>
      </c>
      <c r="AZ244" s="12" t="str">
        <f t="shared" si="281"/>
        <v>0.622949062347589+0.462136921329836i</v>
      </c>
      <c r="BA244" s="12">
        <f t="shared" si="282"/>
        <v>0.62294906234758896</v>
      </c>
      <c r="BB244" s="18">
        <f t="shared" si="283"/>
        <v>0.46213692132983603</v>
      </c>
    </row>
    <row r="245" spans="18:54" ht="18.75" customHeight="1" x14ac:dyDescent="0.15">
      <c r="R245" s="7">
        <f t="shared" si="286"/>
        <v>1.3</v>
      </c>
      <c r="S245" s="8">
        <f t="shared" si="251"/>
        <v>1.3755602513725893</v>
      </c>
      <c r="T245" s="23">
        <f t="shared" si="252"/>
        <v>0.72852418690333087</v>
      </c>
      <c r="U245" s="9">
        <f t="shared" si="253"/>
        <v>-1.3755602513725893</v>
      </c>
      <c r="V245" s="8">
        <f t="shared" si="287"/>
        <v>0.20522009027326901</v>
      </c>
      <c r="W245" s="8">
        <f t="shared" si="288"/>
        <v>0.58524381175022033</v>
      </c>
      <c r="X245" s="12" t="str">
        <f t="shared" si="289"/>
        <v>0.320232892412338+0.248487625248559i</v>
      </c>
      <c r="Y245" s="12">
        <f t="shared" si="284"/>
        <v>0.32023289241233799</v>
      </c>
      <c r="Z245" s="18">
        <f t="shared" si="285"/>
        <v>0.248487625248559</v>
      </c>
      <c r="AA245" s="23">
        <f t="shared" si="256"/>
        <v>1</v>
      </c>
      <c r="AB245" s="9">
        <f t="shared" si="257"/>
        <v>0</v>
      </c>
      <c r="AC245" s="8">
        <f t="shared" si="258"/>
        <v>0.28169289909999928</v>
      </c>
      <c r="AD245" s="8">
        <f t="shared" si="259"/>
        <v>0.49323546387958711</v>
      </c>
      <c r="AE245" s="12" t="str">
        <f t="shared" si="260"/>
        <v>0.389679705518809+0.30237551146759i</v>
      </c>
      <c r="AF245" s="12">
        <f t="shared" si="261"/>
        <v>0.38967970551880898</v>
      </c>
      <c r="AG245" s="18">
        <f t="shared" si="262"/>
        <v>0.30237551146759001</v>
      </c>
      <c r="AH245" s="23">
        <f t="shared" si="263"/>
        <v>1.3726380235234272</v>
      </c>
      <c r="AI245" s="9">
        <f t="shared" si="264"/>
        <v>1.3755602513725889</v>
      </c>
      <c r="AJ245" s="8">
        <f t="shared" si="265"/>
        <v>0.38666238426120725</v>
      </c>
      <c r="AK245" s="8">
        <f t="shared" si="266"/>
        <v>0.39434458654962495</v>
      </c>
      <c r="AL245" s="12" t="str">
        <f t="shared" si="267"/>
        <v>0.462797155904889+0.359111662066609i</v>
      </c>
      <c r="AM245" s="12">
        <f t="shared" si="268"/>
        <v>0.46279715590488901</v>
      </c>
      <c r="AN245" s="18">
        <f t="shared" si="269"/>
        <v>0.35911166206660899</v>
      </c>
      <c r="AO245" s="23">
        <f t="shared" si="270"/>
        <v>1.8841351436223006</v>
      </c>
      <c r="AP245" s="9">
        <f t="shared" si="271"/>
        <v>2.7511205027451782</v>
      </c>
      <c r="AQ245" s="8">
        <f t="shared" si="272"/>
        <v>0.53074749090315942</v>
      </c>
      <c r="AR245" s="8">
        <f t="shared" si="273"/>
        <v>0.29107830091101033</v>
      </c>
      <c r="AS245" s="12" t="str">
        <f t="shared" si="274"/>
        <v>0.536076973307433+0.415973802828715i</v>
      </c>
      <c r="AT245" s="12">
        <f t="shared" si="275"/>
        <v>0.53607697330743298</v>
      </c>
      <c r="AU245" s="18">
        <f t="shared" si="276"/>
        <v>0.41597380282871499</v>
      </c>
      <c r="AV245" s="23">
        <f t="shared" si="277"/>
        <v>2.5862355395927437</v>
      </c>
      <c r="AW245" s="9">
        <f t="shared" si="278"/>
        <v>4.1266807541177677</v>
      </c>
      <c r="AX245" s="8">
        <f t="shared" si="279"/>
        <v>0.72852418690333098</v>
      </c>
      <c r="AY245" s="8">
        <f t="shared" si="280"/>
        <v>0.18232541516837658</v>
      </c>
      <c r="AZ245" s="12" t="str">
        <f t="shared" si="281"/>
        <v>0.605979996788691+0.4702156896371i</v>
      </c>
      <c r="BA245" s="12">
        <f t="shared" si="282"/>
        <v>0.60597999678869097</v>
      </c>
      <c r="BB245" s="18">
        <f t="shared" si="283"/>
        <v>0.47021568963709998</v>
      </c>
    </row>
    <row r="246" spans="18:54" ht="18.75" customHeight="1" x14ac:dyDescent="0.15">
      <c r="R246" s="7">
        <f t="shared" si="286"/>
        <v>1.35</v>
      </c>
      <c r="S246" s="8">
        <f t="shared" si="251"/>
        <v>1.3163270475043336</v>
      </c>
      <c r="T246" s="23">
        <f t="shared" si="252"/>
        <v>0.73852856078569606</v>
      </c>
      <c r="U246" s="9">
        <f t="shared" si="253"/>
        <v>-1.3163270475043336</v>
      </c>
      <c r="V246" s="8">
        <f t="shared" si="287"/>
        <v>0.21970324742011396</v>
      </c>
      <c r="W246" s="8">
        <f t="shared" si="288"/>
        <v>0.58159688671809728</v>
      </c>
      <c r="X246" s="12" t="str">
        <f t="shared" si="289"/>
        <v>0.316461087424879+0.256814312728358i</v>
      </c>
      <c r="Y246" s="12">
        <f t="shared" si="284"/>
        <v>0.316461087424879</v>
      </c>
      <c r="Z246" s="18">
        <f t="shared" si="285"/>
        <v>0.25681431272835797</v>
      </c>
      <c r="AA246" s="23">
        <f t="shared" si="256"/>
        <v>1</v>
      </c>
      <c r="AB246" s="9">
        <f t="shared" si="257"/>
        <v>0</v>
      </c>
      <c r="AC246" s="8">
        <f t="shared" si="258"/>
        <v>0.29748781439999961</v>
      </c>
      <c r="AD246" s="8">
        <f t="shared" si="259"/>
        <v>0.49230778322130803</v>
      </c>
      <c r="AE246" s="12" t="str">
        <f t="shared" si="260"/>
        <v>0.382270353762219+0.31021980925593i</v>
      </c>
      <c r="AF246" s="12">
        <f t="shared" si="261"/>
        <v>0.38227035376221902</v>
      </c>
      <c r="AG246" s="18">
        <f t="shared" si="262"/>
        <v>0.31021980925593001</v>
      </c>
      <c r="AH246" s="23">
        <f t="shared" si="263"/>
        <v>1.3540437744697824</v>
      </c>
      <c r="AI246" s="9">
        <f t="shared" si="264"/>
        <v>1.3163270475043336</v>
      </c>
      <c r="AJ246" s="8">
        <f t="shared" si="265"/>
        <v>0.40281152306894152</v>
      </c>
      <c r="AK246" s="8">
        <f t="shared" si="266"/>
        <v>0.39604701456636737</v>
      </c>
      <c r="AL246" s="12" t="str">
        <f t="shared" si="267"/>
        <v>0.451631875855097+0.366508030253413i</v>
      </c>
      <c r="AM246" s="12">
        <f t="shared" si="268"/>
        <v>0.45163187585509701</v>
      </c>
      <c r="AN246" s="18">
        <f t="shared" si="269"/>
        <v>0.366508030253413</v>
      </c>
      <c r="AO246" s="23">
        <f t="shared" si="270"/>
        <v>1.8334345431803751</v>
      </c>
      <c r="AP246" s="9">
        <f t="shared" si="271"/>
        <v>2.6326540950086672</v>
      </c>
      <c r="AQ246" s="8">
        <f t="shared" si="272"/>
        <v>0.54542443509619154</v>
      </c>
      <c r="AR246" s="8">
        <f t="shared" si="273"/>
        <v>0.29467622986045255</v>
      </c>
      <c r="AS246" s="12" t="str">
        <f t="shared" si="274"/>
        <v>0.521516817986098+0.423221016767731i</v>
      </c>
      <c r="AT246" s="12">
        <f t="shared" si="275"/>
        <v>0.52151681798609795</v>
      </c>
      <c r="AU246" s="18">
        <f t="shared" si="276"/>
        <v>0.423221016767731</v>
      </c>
      <c r="AV246" s="23">
        <f t="shared" si="277"/>
        <v>2.4825506290912362</v>
      </c>
      <c r="AW246" s="9">
        <f t="shared" si="278"/>
        <v>3.9489811425130008</v>
      </c>
      <c r="AX246" s="8">
        <f t="shared" si="279"/>
        <v>0.73852856078569595</v>
      </c>
      <c r="AY246" s="8">
        <f t="shared" si="280"/>
        <v>0.18634791113746305</v>
      </c>
      <c r="AZ246" s="12" t="str">
        <f t="shared" si="281"/>
        <v>0.588804827372731+0.477826541971802i</v>
      </c>
      <c r="BA246" s="12">
        <f t="shared" si="282"/>
        <v>0.58880482737273099</v>
      </c>
      <c r="BB246" s="18">
        <f t="shared" si="283"/>
        <v>0.47782654197180202</v>
      </c>
    </row>
    <row r="247" spans="18:54" ht="18.75" customHeight="1" x14ac:dyDescent="0.15">
      <c r="R247" s="7">
        <f t="shared" si="286"/>
        <v>1.4</v>
      </c>
      <c r="S247" s="8">
        <f t="shared" si="251"/>
        <v>1.2620330193181446</v>
      </c>
      <c r="T247" s="23">
        <f t="shared" si="252"/>
        <v>0.74781934936916106</v>
      </c>
      <c r="U247" s="9">
        <f t="shared" si="253"/>
        <v>-1.2620330193181446</v>
      </c>
      <c r="V247" s="8">
        <f t="shared" si="287"/>
        <v>0.23387483296975517</v>
      </c>
      <c r="W247" s="8">
        <f t="shared" si="288"/>
        <v>0.5781491683394635</v>
      </c>
      <c r="X247" s="12" t="str">
        <f t="shared" si="289"/>
        <v>0.312353582273007+0.264801391023023i</v>
      </c>
      <c r="Y247" s="12">
        <f t="shared" si="284"/>
        <v>0.31235358227300702</v>
      </c>
      <c r="Z247" s="18">
        <f t="shared" si="285"/>
        <v>0.26480139102302303</v>
      </c>
      <c r="AA247" s="23">
        <f t="shared" si="256"/>
        <v>1</v>
      </c>
      <c r="AB247" s="9">
        <f t="shared" si="257"/>
        <v>0</v>
      </c>
      <c r="AC247" s="8">
        <f t="shared" si="258"/>
        <v>0.31274241990000029</v>
      </c>
      <c r="AD247" s="8">
        <f t="shared" si="259"/>
        <v>0.49133576863282857</v>
      </c>
      <c r="AE247" s="12" t="str">
        <f t="shared" si="260"/>
        <v>0.374781689259967+0.31772554655466i</v>
      </c>
      <c r="AF247" s="12">
        <f t="shared" si="261"/>
        <v>0.37478168925996702</v>
      </c>
      <c r="AG247" s="18">
        <f t="shared" si="262"/>
        <v>0.31772554655466001</v>
      </c>
      <c r="AH247" s="23">
        <f t="shared" si="263"/>
        <v>1.3372213501075778</v>
      </c>
      <c r="AI247" s="9">
        <f t="shared" si="264"/>
        <v>1.2620330193181446</v>
      </c>
      <c r="AJ247" s="8">
        <f t="shared" si="265"/>
        <v>0.4182058409745894</v>
      </c>
      <c r="AK247" s="8">
        <f t="shared" si="266"/>
        <v>0.3974716830220027</v>
      </c>
      <c r="AL247" s="12" t="str">
        <f t="shared" si="267"/>
        <v>0.440640660511819+0.373558257266435i</v>
      </c>
      <c r="AM247" s="12">
        <f t="shared" si="268"/>
        <v>0.44064066051181899</v>
      </c>
      <c r="AN247" s="18">
        <f t="shared" si="269"/>
        <v>0.37355825726643499</v>
      </c>
      <c r="AO247" s="23">
        <f t="shared" si="270"/>
        <v>1.7881609391835331</v>
      </c>
      <c r="AP247" s="9">
        <f t="shared" si="271"/>
        <v>2.5240660386362892</v>
      </c>
      <c r="AQ247" s="8">
        <f t="shared" si="272"/>
        <v>0.55923377929091533</v>
      </c>
      <c r="AR247" s="8">
        <f t="shared" si="273"/>
        <v>0.29785731870655169</v>
      </c>
      <c r="AS247" s="12" t="str">
        <f t="shared" si="274"/>
        <v>0.507306561992982+0.430075052487903i</v>
      </c>
      <c r="AT247" s="12">
        <f t="shared" si="275"/>
        <v>0.50730656199298196</v>
      </c>
      <c r="AU247" s="18">
        <f t="shared" si="276"/>
        <v>0.43007505248790301</v>
      </c>
      <c r="AV247" s="23">
        <f t="shared" si="277"/>
        <v>2.3911669853046393</v>
      </c>
      <c r="AW247" s="9">
        <f t="shared" si="278"/>
        <v>3.7860990579544338</v>
      </c>
      <c r="AX247" s="8">
        <f t="shared" si="279"/>
        <v>0.74781934936916128</v>
      </c>
      <c r="AY247" s="8">
        <f t="shared" si="280"/>
        <v>0.18997725051120332</v>
      </c>
      <c r="AZ247" s="12" t="str">
        <f t="shared" si="281"/>
        <v>0.572025481830843+0.484941271321898i</v>
      </c>
      <c r="BA247" s="12">
        <f t="shared" si="282"/>
        <v>0.57202548183084301</v>
      </c>
      <c r="BB247" s="18">
        <f t="shared" si="283"/>
        <v>0.48494127132189802</v>
      </c>
    </row>
    <row r="248" spans="18:54" ht="18.75" customHeight="1" x14ac:dyDescent="0.15">
      <c r="R248" s="7">
        <f t="shared" si="286"/>
        <v>1.45</v>
      </c>
      <c r="S248" s="8">
        <f t="shared" si="251"/>
        <v>1.2104995978522524</v>
      </c>
      <c r="T248" s="23">
        <f t="shared" si="252"/>
        <v>0.75674583650260041</v>
      </c>
      <c r="U248" s="9">
        <f t="shared" si="253"/>
        <v>-1.2104995978522524</v>
      </c>
      <c r="V248" s="8">
        <f t="shared" si="287"/>
        <v>0.24817052593185238</v>
      </c>
      <c r="W248" s="8">
        <f t="shared" si="288"/>
        <v>0.5747681283878453</v>
      </c>
      <c r="X248" s="12" t="str">
        <f t="shared" si="289"/>
        <v>0.307993678832273+0.272489788986441i</v>
      </c>
      <c r="Y248" s="12">
        <f t="shared" si="284"/>
        <v>0.30799367883227302</v>
      </c>
      <c r="Z248" s="18">
        <f t="shared" si="285"/>
        <v>0.272489788986441</v>
      </c>
      <c r="AA248" s="23">
        <f t="shared" si="256"/>
        <v>1</v>
      </c>
      <c r="AB248" s="9">
        <f t="shared" si="257"/>
        <v>0</v>
      </c>
      <c r="AC248" s="8">
        <f t="shared" si="258"/>
        <v>0.32794435590000048</v>
      </c>
      <c r="AD248" s="8">
        <f t="shared" si="259"/>
        <v>0.49028870713286565</v>
      </c>
      <c r="AE248" s="12" t="str">
        <f t="shared" si="260"/>
        <v>0.367204532045403+0.324875126760012i</v>
      </c>
      <c r="AF248" s="12">
        <f t="shared" si="261"/>
        <v>0.36720453204540299</v>
      </c>
      <c r="AG248" s="18">
        <f t="shared" si="262"/>
        <v>0.32487512676001201</v>
      </c>
      <c r="AH248" s="23">
        <f t="shared" si="263"/>
        <v>1.3214476403618294</v>
      </c>
      <c r="AI248" s="9">
        <f t="shared" si="264"/>
        <v>1.2104995978522519</v>
      </c>
      <c r="AJ248" s="8">
        <f t="shared" si="265"/>
        <v>0.43336129527403561</v>
      </c>
      <c r="AK248" s="8">
        <f t="shared" si="266"/>
        <v>0.39868625807564567</v>
      </c>
      <c r="AL248" s="12" t="str">
        <f t="shared" si="267"/>
        <v>0.42972128646358+0.38018527885181i</v>
      </c>
      <c r="AM248" s="12">
        <f t="shared" si="268"/>
        <v>0.42972128646357999</v>
      </c>
      <c r="AN248" s="18">
        <f t="shared" si="269"/>
        <v>0.38018527885181003</v>
      </c>
      <c r="AO248" s="23">
        <f t="shared" si="270"/>
        <v>1.7462238662178469</v>
      </c>
      <c r="AP248" s="9">
        <f t="shared" si="271"/>
        <v>2.4209991957045043</v>
      </c>
      <c r="AQ248" s="8">
        <f t="shared" si="272"/>
        <v>0.57266426106402046</v>
      </c>
      <c r="AR248" s="8">
        <f t="shared" si="273"/>
        <v>0.30075513656826031</v>
      </c>
      <c r="AS248" s="12" t="str">
        <f t="shared" si="274"/>
        <v>0.493272749795634+0.43641086406118i</v>
      </c>
      <c r="AT248" s="12">
        <f t="shared" si="275"/>
        <v>0.49327274979563401</v>
      </c>
      <c r="AU248" s="18">
        <f t="shared" si="276"/>
        <v>0.43641086406118001</v>
      </c>
      <c r="AV248" s="23">
        <f t="shared" si="277"/>
        <v>2.3075434075570844</v>
      </c>
      <c r="AW248" s="9">
        <f t="shared" si="278"/>
        <v>3.6314987935567569</v>
      </c>
      <c r="AX248" s="8">
        <f t="shared" si="279"/>
        <v>0.75674583650260041</v>
      </c>
      <c r="AY248" s="8">
        <f t="shared" si="280"/>
        <v>0.1933544387347827</v>
      </c>
      <c r="AZ248" s="12" t="str">
        <f t="shared" si="281"/>
        <v>0.555434233433494+0.491406699117875i</v>
      </c>
      <c r="BA248" s="12">
        <f t="shared" si="282"/>
        <v>0.55543423343349396</v>
      </c>
      <c r="BB248" s="18">
        <f t="shared" si="283"/>
        <v>0.49140669911787499</v>
      </c>
    </row>
    <row r="249" spans="18:54" ht="18.75" customHeight="1" x14ac:dyDescent="0.15">
      <c r="R249" s="7">
        <f t="shared" si="286"/>
        <v>1.5</v>
      </c>
      <c r="S249" s="8">
        <f t="shared" si="251"/>
        <v>1.1598918735527766</v>
      </c>
      <c r="T249" s="23">
        <f t="shared" si="252"/>
        <v>0.76561566823371685</v>
      </c>
      <c r="U249" s="9">
        <f t="shared" si="253"/>
        <v>-1.1598918735527766</v>
      </c>
      <c r="V249" s="8">
        <f t="shared" si="287"/>
        <v>0.26305954416416744</v>
      </c>
      <c r="W249" s="8">
        <f t="shared" si="288"/>
        <v>0.57132798375432337</v>
      </c>
      <c r="X249" s="12" t="str">
        <f t="shared" si="289"/>
        <v>0.303636012674088+0.279697043594951i</v>
      </c>
      <c r="Y249" s="12">
        <f t="shared" si="284"/>
        <v>0.30363601267408802</v>
      </c>
      <c r="Z249" s="18">
        <f t="shared" si="285"/>
        <v>0.27969704359495101</v>
      </c>
      <c r="AA249" s="23">
        <f t="shared" si="256"/>
        <v>1</v>
      </c>
      <c r="AB249" s="9">
        <f t="shared" si="257"/>
        <v>0</v>
      </c>
      <c r="AC249" s="8">
        <f t="shared" si="258"/>
        <v>0.34359216390000025</v>
      </c>
      <c r="AD249" s="8">
        <f t="shared" si="259"/>
        <v>0.489124708506322</v>
      </c>
      <c r="AE249" s="12" t="str">
        <f t="shared" si="260"/>
        <v>0.359754217134022+0.331390832289731i</v>
      </c>
      <c r="AF249" s="12">
        <f t="shared" si="261"/>
        <v>0.359754217134022</v>
      </c>
      <c r="AG249" s="18">
        <f t="shared" si="262"/>
        <v>0.33139083228973099</v>
      </c>
      <c r="AH249" s="23">
        <f t="shared" si="263"/>
        <v>1.3061383687549264</v>
      </c>
      <c r="AI249" s="9">
        <f t="shared" si="264"/>
        <v>1.1598918735527761</v>
      </c>
      <c r="AJ249" s="8">
        <f t="shared" si="265"/>
        <v>0.44877890847332158</v>
      </c>
      <c r="AK249" s="8">
        <f t="shared" si="266"/>
        <v>0.39973019110661495</v>
      </c>
      <c r="AL249" s="12" t="str">
        <f t="shared" si="267"/>
        <v>0.419050530820882+0.386012164878812i</v>
      </c>
      <c r="AM249" s="12">
        <f t="shared" si="268"/>
        <v>0.41905053082088201</v>
      </c>
      <c r="AN249" s="18">
        <f t="shared" si="269"/>
        <v>0.38601216487881201</v>
      </c>
      <c r="AO249" s="23">
        <f t="shared" si="270"/>
        <v>1.7059974383337804</v>
      </c>
      <c r="AP249" s="9">
        <f t="shared" si="271"/>
        <v>2.3197837471055527</v>
      </c>
      <c r="AQ249" s="8">
        <f t="shared" si="272"/>
        <v>0.58616735144496079</v>
      </c>
      <c r="AR249" s="8">
        <f t="shared" si="273"/>
        <v>0.30346689663030763</v>
      </c>
      <c r="AS249" s="12" t="str">
        <f t="shared" si="274"/>
        <v>0.479568327376771+0.441758677397179i</v>
      </c>
      <c r="AT249" s="12">
        <f t="shared" si="275"/>
        <v>0.47956832737677102</v>
      </c>
      <c r="AU249" s="18">
        <f t="shared" si="276"/>
        <v>0.441758677397179</v>
      </c>
      <c r="AV249" s="23">
        <f t="shared" si="277"/>
        <v>2.2282687112053674</v>
      </c>
      <c r="AW249" s="9">
        <f t="shared" si="278"/>
        <v>3.4796756206583295</v>
      </c>
      <c r="AX249" s="8">
        <f t="shared" si="279"/>
        <v>0.76561566823371685</v>
      </c>
      <c r="AY249" s="8">
        <f t="shared" si="280"/>
        <v>0.19658983524637066</v>
      </c>
      <c r="AZ249" s="12" t="str">
        <f t="shared" si="281"/>
        <v>0.5391846285316+0.496674769319943i</v>
      </c>
      <c r="BA249" s="12">
        <f t="shared" si="282"/>
        <v>0.53918462853159999</v>
      </c>
      <c r="BB249" s="18">
        <f t="shared" si="283"/>
        <v>0.49667476931994298</v>
      </c>
    </row>
    <row r="250" spans="18:54" ht="18.75" customHeight="1" x14ac:dyDescent="0.15">
      <c r="R250" s="7">
        <f t="shared" si="286"/>
        <v>1.55</v>
      </c>
      <c r="S250" s="8">
        <f t="shared" si="251"/>
        <v>1.1153943787977008</v>
      </c>
      <c r="T250" s="23">
        <f t="shared" si="252"/>
        <v>0.77350043472732777</v>
      </c>
      <c r="U250" s="9">
        <f t="shared" si="253"/>
        <v>-1.1153943787977008</v>
      </c>
      <c r="V250" s="8">
        <f t="shared" si="287"/>
        <v>0.27688715603962072</v>
      </c>
      <c r="W250" s="8">
        <f t="shared" si="288"/>
        <v>0.56818981372370214</v>
      </c>
      <c r="X250" s="12" t="str">
        <f t="shared" si="289"/>
        <v>0.298997890052465+0.286528384621476i</v>
      </c>
      <c r="Y250" s="12">
        <f t="shared" si="284"/>
        <v>0.29899789005246502</v>
      </c>
      <c r="Z250" s="18">
        <f t="shared" si="285"/>
        <v>0.28652838462147601</v>
      </c>
      <c r="AA250" s="23">
        <f t="shared" si="256"/>
        <v>1</v>
      </c>
      <c r="AB250" s="9">
        <f t="shared" si="257"/>
        <v>0</v>
      </c>
      <c r="AC250" s="8">
        <f t="shared" si="258"/>
        <v>0.35796638709999973</v>
      </c>
      <c r="AD250" s="8">
        <f t="shared" si="259"/>
        <v>0.48797417647551983</v>
      </c>
      <c r="AE250" s="12" t="str">
        <f t="shared" si="260"/>
        <v>0.352318227750605+0.337625033582574i</v>
      </c>
      <c r="AF250" s="12">
        <f t="shared" si="261"/>
        <v>0.35231822775060501</v>
      </c>
      <c r="AG250" s="18">
        <f t="shared" si="262"/>
        <v>0.33762503358257401</v>
      </c>
      <c r="AH250" s="23">
        <f t="shared" si="263"/>
        <v>1.2928240956354693</v>
      </c>
      <c r="AI250" s="9">
        <f t="shared" si="264"/>
        <v>1.1153943787977003</v>
      </c>
      <c r="AJ250" s="8">
        <f t="shared" si="265"/>
        <v>0.46278757067045351</v>
      </c>
      <c r="AK250" s="8">
        <f t="shared" si="266"/>
        <v>0.40050991175506656</v>
      </c>
      <c r="AL250" s="12" t="str">
        <f t="shared" si="267"/>
        <v>0.40869265799261+0.391648406216955i</v>
      </c>
      <c r="AM250" s="12">
        <f t="shared" si="268"/>
        <v>0.40869265799261001</v>
      </c>
      <c r="AN250" s="18">
        <f t="shared" si="269"/>
        <v>0.39164840621695501</v>
      </c>
      <c r="AO250" s="23">
        <f t="shared" si="270"/>
        <v>1.6713941422556695</v>
      </c>
      <c r="AP250" s="9">
        <f t="shared" si="271"/>
        <v>2.2307887575954011</v>
      </c>
      <c r="AQ250" s="8">
        <f t="shared" si="272"/>
        <v>0.59830292252336503</v>
      </c>
      <c r="AR250" s="8">
        <f t="shared" si="273"/>
        <v>0.30572497895863038</v>
      </c>
      <c r="AS250" s="12" t="str">
        <f t="shared" si="274"/>
        <v>0.466420488215632+0.446968736198557i</v>
      </c>
      <c r="AT250" s="12">
        <f t="shared" si="275"/>
        <v>0.46642048821563198</v>
      </c>
      <c r="AU250" s="18">
        <f t="shared" si="276"/>
        <v>0.44696873619855698</v>
      </c>
      <c r="AV250" s="23">
        <f t="shared" si="277"/>
        <v>2.1608186204121074</v>
      </c>
      <c r="AW250" s="9">
        <f t="shared" si="278"/>
        <v>3.3461831363931021</v>
      </c>
      <c r="AX250" s="8">
        <f t="shared" si="279"/>
        <v>0.77350043472732788</v>
      </c>
      <c r="AY250" s="8">
        <f t="shared" si="280"/>
        <v>0.19935327745678832</v>
      </c>
      <c r="AZ250" s="12" t="str">
        <f t="shared" si="281"/>
        <v>0.523630774832044+0.501793106380753i</v>
      </c>
      <c r="BA250" s="12">
        <f t="shared" si="282"/>
        <v>0.52363077483204401</v>
      </c>
      <c r="BB250" s="18">
        <f t="shared" si="283"/>
        <v>0.50179310638075303</v>
      </c>
    </row>
    <row r="251" spans="18:54" ht="18.75" customHeight="1" x14ac:dyDescent="0.15">
      <c r="R251" s="7">
        <f t="shared" si="286"/>
        <v>1.6</v>
      </c>
      <c r="S251" s="8">
        <f t="shared" si="251"/>
        <v>1.0704361001263214</v>
      </c>
      <c r="T251" s="23">
        <f t="shared" si="252"/>
        <v>0.78154932077496486</v>
      </c>
      <c r="U251" s="9">
        <f t="shared" si="253"/>
        <v>-1.0704361001263214</v>
      </c>
      <c r="V251" s="8">
        <f t="shared" si="287"/>
        <v>0.29159626033296271</v>
      </c>
      <c r="W251" s="8">
        <f t="shared" si="288"/>
        <v>0.56489513692206517</v>
      </c>
      <c r="X251" s="12" t="str">
        <f t="shared" si="289"/>
        <v>0.293829316584768+0.293521780241519i</v>
      </c>
      <c r="Y251" s="12">
        <f t="shared" si="284"/>
        <v>0.29382931658476802</v>
      </c>
      <c r="Z251" s="18">
        <f t="shared" si="285"/>
        <v>0.29352178024151898</v>
      </c>
      <c r="AA251" s="23">
        <f t="shared" si="256"/>
        <v>1</v>
      </c>
      <c r="AB251" s="9">
        <f t="shared" si="257"/>
        <v>0</v>
      </c>
      <c r="AC251" s="8">
        <f t="shared" si="258"/>
        <v>0.37310026709999966</v>
      </c>
      <c r="AD251" s="8">
        <f t="shared" si="259"/>
        <v>0.48667412255864417</v>
      </c>
      <c r="AE251" s="12" t="str">
        <f t="shared" si="260"/>
        <v>0.344310711454619+0.343950338778492i</v>
      </c>
      <c r="AF251" s="12">
        <f t="shared" si="261"/>
        <v>0.344310711454619</v>
      </c>
      <c r="AG251" s="18">
        <f t="shared" si="262"/>
        <v>0.34395033877849202</v>
      </c>
      <c r="AH251" s="23">
        <f t="shared" si="263"/>
        <v>1.2795097806603233</v>
      </c>
      <c r="AI251" s="9">
        <f t="shared" si="264"/>
        <v>1.0704361001263214</v>
      </c>
      <c r="AJ251" s="8">
        <f t="shared" si="265"/>
        <v>0.47738544092142859</v>
      </c>
      <c r="AK251" s="8">
        <f t="shared" si="266"/>
        <v>0.40114926402546863</v>
      </c>
      <c r="AL251" s="12" t="str">
        <f t="shared" si="267"/>
        <v>0.397713359271709+0.397297092734409i</v>
      </c>
      <c r="AM251" s="12">
        <f t="shared" si="268"/>
        <v>0.39771335927170898</v>
      </c>
      <c r="AN251" s="18">
        <f t="shared" si="269"/>
        <v>0.397297092734409</v>
      </c>
      <c r="AO251" s="23">
        <f t="shared" si="270"/>
        <v>1.6371452788054288</v>
      </c>
      <c r="AP251" s="9">
        <f t="shared" si="271"/>
        <v>2.1408722002526428</v>
      </c>
      <c r="AQ251" s="8">
        <f t="shared" si="272"/>
        <v>0.61081934080380895</v>
      </c>
      <c r="AR251" s="8">
        <f t="shared" si="273"/>
        <v>0.3078692551798205</v>
      </c>
      <c r="AS251" s="12" t="str">
        <f t="shared" si="274"/>
        <v>0.452573622238755+0.452099936227938i</v>
      </c>
      <c r="AT251" s="12">
        <f t="shared" si="275"/>
        <v>0.45257362223875502</v>
      </c>
      <c r="AU251" s="18">
        <f t="shared" si="276"/>
        <v>0.45209993622793798</v>
      </c>
      <c r="AV251" s="23">
        <f t="shared" si="277"/>
        <v>2.0947433965934183</v>
      </c>
      <c r="AW251" s="9">
        <f t="shared" si="278"/>
        <v>3.2113083003789642</v>
      </c>
      <c r="AX251" s="8">
        <f t="shared" si="279"/>
        <v>0.78154932077496486</v>
      </c>
      <c r="AY251" s="8">
        <f t="shared" si="280"/>
        <v>0.20205268607938437</v>
      </c>
      <c r="AZ251" s="12" t="str">
        <f t="shared" si="281"/>
        <v>0.507259372650702+0.506728449819866i</v>
      </c>
      <c r="BA251" s="12">
        <f t="shared" si="282"/>
        <v>0.50725937265070198</v>
      </c>
      <c r="BB251" s="18">
        <f t="shared" si="283"/>
        <v>0.50672844981986598</v>
      </c>
    </row>
    <row r="252" spans="18:54" ht="18.75" customHeight="1" x14ac:dyDescent="0.15">
      <c r="R252" s="7">
        <f t="shared" si="286"/>
        <v>1.65</v>
      </c>
      <c r="S252" s="8">
        <f t="shared" si="251"/>
        <v>1.0265020981390638</v>
      </c>
      <c r="T252" s="23">
        <f t="shared" si="252"/>
        <v>0.78949573858753308</v>
      </c>
      <c r="U252" s="9">
        <f t="shared" si="253"/>
        <v>-1.0265020981390638</v>
      </c>
      <c r="V252" s="8">
        <f t="shared" si="287"/>
        <v>0.3067248416544347</v>
      </c>
      <c r="W252" s="8">
        <f t="shared" si="288"/>
        <v>0.56153750240554434</v>
      </c>
      <c r="X252" s="12" t="str">
        <f t="shared" si="289"/>
        <v>0.288654003047914+0.30006069097273i</v>
      </c>
      <c r="Y252" s="12">
        <f t="shared" si="284"/>
        <v>0.288654003047914</v>
      </c>
      <c r="Z252" s="18">
        <f t="shared" si="285"/>
        <v>0.30006069097273003</v>
      </c>
      <c r="AA252" s="23">
        <f t="shared" si="256"/>
        <v>1</v>
      </c>
      <c r="AB252" s="9">
        <f t="shared" si="257"/>
        <v>0</v>
      </c>
      <c r="AC252" s="8">
        <f t="shared" si="258"/>
        <v>0.38850727959999931</v>
      </c>
      <c r="AD252" s="8">
        <f t="shared" si="259"/>
        <v>0.48525195931750736</v>
      </c>
      <c r="AE252" s="12" t="str">
        <f t="shared" si="260"/>
        <v>0.336413565406072+0.349707559300988i</v>
      </c>
      <c r="AF252" s="12">
        <f t="shared" si="261"/>
        <v>0.33641356540607198</v>
      </c>
      <c r="AG252" s="18">
        <f t="shared" si="262"/>
        <v>0.34970755930098801</v>
      </c>
      <c r="AH252" s="23">
        <f t="shared" si="263"/>
        <v>1.2666312826324748</v>
      </c>
      <c r="AI252" s="9">
        <f t="shared" si="264"/>
        <v>1.0265020981390638</v>
      </c>
      <c r="AJ252" s="8">
        <f t="shared" si="265"/>
        <v>0.49209547387180064</v>
      </c>
      <c r="AK252" s="8">
        <f t="shared" si="266"/>
        <v>0.40161162375336146</v>
      </c>
      <c r="AL252" s="12" t="str">
        <f t="shared" si="267"/>
        <v>0.386961083239386+0.402252554235644i</v>
      </c>
      <c r="AM252" s="12">
        <f t="shared" si="268"/>
        <v>0.38696108323938599</v>
      </c>
      <c r="AN252" s="18">
        <f t="shared" si="269"/>
        <v>0.40225255423564399</v>
      </c>
      <c r="AO252" s="23">
        <f t="shared" si="270"/>
        <v>1.6043548061431883</v>
      </c>
      <c r="AP252" s="9">
        <f t="shared" si="271"/>
        <v>2.0530041962781276</v>
      </c>
      <c r="AQ252" s="8">
        <f t="shared" si="272"/>
        <v>0.62330352124787436</v>
      </c>
      <c r="AR252" s="8">
        <f t="shared" si="273"/>
        <v>0.309813302867601</v>
      </c>
      <c r="AS252" s="12" t="str">
        <f t="shared" si="274"/>
        <v>0.439042486047908+0.45639204840008i</v>
      </c>
      <c r="AT252" s="12">
        <f t="shared" si="275"/>
        <v>0.43904248604790802</v>
      </c>
      <c r="AU252" s="18">
        <f t="shared" si="276"/>
        <v>0.45639204840008002</v>
      </c>
      <c r="AV252" s="23">
        <f t="shared" si="277"/>
        <v>2.0321259859027219</v>
      </c>
      <c r="AW252" s="9">
        <f t="shared" si="278"/>
        <v>3.0795062944171914</v>
      </c>
      <c r="AX252" s="8">
        <f t="shared" si="279"/>
        <v>0.78949573858753308</v>
      </c>
      <c r="AY252" s="8">
        <f t="shared" si="280"/>
        <v>0.20458452054714918</v>
      </c>
      <c r="AZ252" s="12" t="str">
        <f t="shared" si="281"/>
        <v>0.491241220692304+0.510653510981287i</v>
      </c>
      <c r="BA252" s="12">
        <f t="shared" si="282"/>
        <v>0.49124122069230403</v>
      </c>
      <c r="BB252" s="18">
        <f t="shared" si="283"/>
        <v>0.51065351098128697</v>
      </c>
    </row>
    <row r="253" spans="18:54" ht="18.75" customHeight="1" x14ac:dyDescent="0.15">
      <c r="R253" s="7">
        <f t="shared" si="286"/>
        <v>1.7</v>
      </c>
      <c r="S253" s="8">
        <f t="shared" si="251"/>
        <v>0.98545713940601409</v>
      </c>
      <c r="T253" s="23">
        <f t="shared" si="252"/>
        <v>0.79699259454459337</v>
      </c>
      <c r="U253" s="9">
        <f t="shared" si="253"/>
        <v>-0.98545713940601409</v>
      </c>
      <c r="V253" s="8">
        <f t="shared" si="287"/>
        <v>0.32156696764784287</v>
      </c>
      <c r="W253" s="8">
        <f t="shared" si="288"/>
        <v>0.55825956146477917</v>
      </c>
      <c r="X253" s="12" t="str">
        <f t="shared" si="289"/>
        <v>0.283574197776821+0.306017935401063i</v>
      </c>
      <c r="Y253" s="12">
        <f t="shared" si="284"/>
        <v>0.28357419777682102</v>
      </c>
      <c r="Z253" s="18">
        <f t="shared" si="285"/>
        <v>0.30601793540106298</v>
      </c>
      <c r="AA253" s="23">
        <f t="shared" si="256"/>
        <v>1</v>
      </c>
      <c r="AB253" s="9">
        <f t="shared" si="257"/>
        <v>0</v>
      </c>
      <c r="AC253" s="8">
        <f t="shared" si="258"/>
        <v>0.40347547749999901</v>
      </c>
      <c r="AD253" s="8">
        <f t="shared" si="259"/>
        <v>0.48376958143466298</v>
      </c>
      <c r="AE253" s="12" t="str">
        <f t="shared" si="260"/>
        <v>0.328816918428495+0.354841432299918i</v>
      </c>
      <c r="AF253" s="12">
        <f t="shared" si="261"/>
        <v>0.32881691842849498</v>
      </c>
      <c r="AG253" s="18">
        <f t="shared" si="262"/>
        <v>0.35484143229991799</v>
      </c>
      <c r="AH253" s="23">
        <f t="shared" si="263"/>
        <v>1.2547168026967759</v>
      </c>
      <c r="AI253" s="9">
        <f t="shared" si="264"/>
        <v>0.98545713940601409</v>
      </c>
      <c r="AJ253" s="8">
        <f t="shared" si="265"/>
        <v>0.50624746109535368</v>
      </c>
      <c r="AK253" s="8">
        <f t="shared" si="266"/>
        <v>0.40188023662189504</v>
      </c>
      <c r="AL253" s="12" t="str">
        <f t="shared" si="267"/>
        <v>0.376718927426834+0.40653468933867i</v>
      </c>
      <c r="AM253" s="12">
        <f t="shared" si="268"/>
        <v>0.37671892742683399</v>
      </c>
      <c r="AN253" s="18">
        <f t="shared" si="269"/>
        <v>0.40653468933866999</v>
      </c>
      <c r="AO253" s="23">
        <f t="shared" si="270"/>
        <v>1.5743142549696199</v>
      </c>
      <c r="AP253" s="9">
        <f t="shared" si="271"/>
        <v>1.9709142788120282</v>
      </c>
      <c r="AQ253" s="8">
        <f t="shared" si="272"/>
        <v>0.63519719575892253</v>
      </c>
      <c r="AR253" s="8">
        <f t="shared" si="273"/>
        <v>0.31147633578427469</v>
      </c>
      <c r="AS253" s="12" t="str">
        <f t="shared" si="274"/>
        <v>0.426203635043496+0.459935909116409i</v>
      </c>
      <c r="AT253" s="12">
        <f t="shared" si="275"/>
        <v>0.42620363504349601</v>
      </c>
      <c r="AU253" s="18">
        <f t="shared" si="276"/>
        <v>0.45993590911640903</v>
      </c>
      <c r="AV253" s="23">
        <f t="shared" si="277"/>
        <v>1.9753185484354383</v>
      </c>
      <c r="AW253" s="9">
        <f t="shared" si="278"/>
        <v>2.9563714182180423</v>
      </c>
      <c r="AX253" s="8">
        <f t="shared" si="279"/>
        <v>0.79699259454459337</v>
      </c>
      <c r="AY253" s="8">
        <f t="shared" si="280"/>
        <v>0.20683930717861931</v>
      </c>
      <c r="AZ253" s="12" t="str">
        <f t="shared" si="281"/>
        <v>0.476040633506519+0.513717302119743i</v>
      </c>
      <c r="BA253" s="12">
        <f t="shared" si="282"/>
        <v>0.47604063350651898</v>
      </c>
      <c r="BB253" s="18">
        <f t="shared" si="283"/>
        <v>0.51371730211974298</v>
      </c>
    </row>
    <row r="254" spans="18:54" ht="18.75" customHeight="1" x14ac:dyDescent="0.15">
      <c r="R254" s="7">
        <f t="shared" si="286"/>
        <v>1.75</v>
      </c>
      <c r="S254" s="8">
        <f t="shared" si="251"/>
        <v>0.94868883639636947</v>
      </c>
      <c r="T254" s="23">
        <f t="shared" si="252"/>
        <v>0.80376874862996817</v>
      </c>
      <c r="U254" s="9">
        <f t="shared" si="253"/>
        <v>-0.94868883639636947</v>
      </c>
      <c r="V254" s="8">
        <f t="shared" si="287"/>
        <v>0.33547146233649777</v>
      </c>
      <c r="W254" s="8">
        <f t="shared" si="288"/>
        <v>0.55519151725295901</v>
      </c>
      <c r="X254" s="12" t="str">
        <f t="shared" si="289"/>
        <v>0.278015814141576+0.311928482262424i</v>
      </c>
      <c r="Y254" s="12">
        <f t="shared" si="284"/>
        <v>0.278015814141576</v>
      </c>
      <c r="Z254" s="18">
        <f t="shared" si="285"/>
        <v>0.31192848226242398</v>
      </c>
      <c r="AA254" s="23">
        <f t="shared" si="256"/>
        <v>1</v>
      </c>
      <c r="AB254" s="9">
        <f t="shared" si="257"/>
        <v>0</v>
      </c>
      <c r="AC254" s="8">
        <f t="shared" si="258"/>
        <v>0.4173731099999996</v>
      </c>
      <c r="AD254" s="8">
        <f t="shared" si="259"/>
        <v>0.48229940033433921</v>
      </c>
      <c r="AE254" s="12" t="str">
        <f t="shared" si="260"/>
        <v>0.320903046102725+0.36004714491974i</v>
      </c>
      <c r="AF254" s="12">
        <f t="shared" si="261"/>
        <v>0.32090304610272502</v>
      </c>
      <c r="AG254" s="18">
        <f t="shared" si="262"/>
        <v>0.36004714491973999</v>
      </c>
      <c r="AH254" s="23">
        <f t="shared" si="263"/>
        <v>1.2441389413366841</v>
      </c>
      <c r="AI254" s="9">
        <f t="shared" si="264"/>
        <v>0.94868883639636925</v>
      </c>
      <c r="AJ254" s="8">
        <f t="shared" si="265"/>
        <v>0.51927013921779896</v>
      </c>
      <c r="AK254" s="8">
        <f t="shared" si="266"/>
        <v>0.40197077815262211</v>
      </c>
      <c r="AL254" s="12" t="str">
        <f t="shared" si="267"/>
        <v>0.366323851355272+0.411008428864362i</v>
      </c>
      <c r="AM254" s="12">
        <f t="shared" si="268"/>
        <v>0.36632385135527201</v>
      </c>
      <c r="AN254" s="18">
        <f t="shared" si="269"/>
        <v>0.41100842886436201</v>
      </c>
      <c r="AO254" s="23">
        <f t="shared" si="270"/>
        <v>1.5478817053503653</v>
      </c>
      <c r="AP254" s="9">
        <f t="shared" si="271"/>
        <v>1.8973776727927387</v>
      </c>
      <c r="AQ254" s="8">
        <f t="shared" si="272"/>
        <v>0.64604420127418505</v>
      </c>
      <c r="AR254" s="8">
        <f t="shared" si="273"/>
        <v>0.31282475161604761</v>
      </c>
      <c r="AS254" s="12" t="str">
        <f t="shared" si="274"/>
        <v>0.413348855891448+0.463769594047157i</v>
      </c>
      <c r="AT254" s="12">
        <f t="shared" si="275"/>
        <v>0.41334885589144799</v>
      </c>
      <c r="AU254" s="18">
        <f t="shared" si="276"/>
        <v>0.46376959404715701</v>
      </c>
      <c r="AV254" s="23">
        <f t="shared" si="277"/>
        <v>1.9257799062090244</v>
      </c>
      <c r="AW254" s="9">
        <f t="shared" si="278"/>
        <v>2.8460665091891082</v>
      </c>
      <c r="AX254" s="8">
        <f t="shared" si="279"/>
        <v>0.80376874862996806</v>
      </c>
      <c r="AY254" s="8">
        <f t="shared" si="280"/>
        <v>0.20875477758500671</v>
      </c>
      <c r="AZ254" s="12" t="str">
        <f t="shared" si="281"/>
        <v>0.460904945179498+0.517126626271244i</v>
      </c>
      <c r="BA254" s="12">
        <f t="shared" si="282"/>
        <v>0.46090494517949798</v>
      </c>
      <c r="BB254" s="18">
        <f t="shared" si="283"/>
        <v>0.51712662627124395</v>
      </c>
    </row>
    <row r="255" spans="18:54" ht="18.75" customHeight="1" x14ac:dyDescent="0.15">
      <c r="R255" s="7">
        <f t="shared" si="286"/>
        <v>1.8</v>
      </c>
      <c r="S255" s="8">
        <f t="shared" si="251"/>
        <v>0.91304373814558071</v>
      </c>
      <c r="T255" s="23">
        <f t="shared" si="252"/>
        <v>0.81039289766696931</v>
      </c>
      <c r="U255" s="9">
        <f t="shared" si="253"/>
        <v>-0.91304373814558071</v>
      </c>
      <c r="V255" s="8">
        <f t="shared" si="287"/>
        <v>0.34952490868851488</v>
      </c>
      <c r="W255" s="8">
        <f t="shared" si="288"/>
        <v>0.55208298506046316</v>
      </c>
      <c r="X255" s="12" t="str">
        <f t="shared" si="289"/>
        <v>0.272740799833153+0.317202399828843i</v>
      </c>
      <c r="Y255" s="12">
        <f t="shared" si="284"/>
        <v>0.27274079983315302</v>
      </c>
      <c r="Z255" s="18">
        <f t="shared" si="285"/>
        <v>0.31720239982884302</v>
      </c>
      <c r="AA255" s="23">
        <f t="shared" si="256"/>
        <v>1</v>
      </c>
      <c r="AB255" s="9">
        <f t="shared" si="257"/>
        <v>0</v>
      </c>
      <c r="AC255" s="8">
        <f t="shared" si="258"/>
        <v>0.43130302559999978</v>
      </c>
      <c r="AD255" s="8">
        <f t="shared" si="259"/>
        <v>0.48073019347056378</v>
      </c>
      <c r="AE255" s="12" t="str">
        <f t="shared" si="260"/>
        <v>0.313419777128536+0.364512773739062i</v>
      </c>
      <c r="AF255" s="12">
        <f t="shared" si="261"/>
        <v>0.31341977712853603</v>
      </c>
      <c r="AG255" s="18">
        <f t="shared" si="262"/>
        <v>0.36451277373906199</v>
      </c>
      <c r="AH255" s="23">
        <f t="shared" si="263"/>
        <v>1.2339693534813649</v>
      </c>
      <c r="AI255" s="9">
        <f t="shared" si="264"/>
        <v>0.91304373814558071</v>
      </c>
      <c r="AJ255" s="8">
        <f t="shared" si="265"/>
        <v>0.53221471565418832</v>
      </c>
      <c r="AK255" s="8">
        <f t="shared" si="266"/>
        <v>0.40190770755891086</v>
      </c>
      <c r="AL255" s="12" t="str">
        <f t="shared" si="267"/>
        <v>0.356510961364511+0.414628587212806i</v>
      </c>
      <c r="AM255" s="12">
        <f t="shared" si="268"/>
        <v>0.35651096136451099</v>
      </c>
      <c r="AN255" s="18">
        <f t="shared" si="269"/>
        <v>0.41462858721280599</v>
      </c>
      <c r="AO255" s="23">
        <f t="shared" si="270"/>
        <v>1.5226803653312175</v>
      </c>
      <c r="AP255" s="9">
        <f t="shared" si="271"/>
        <v>1.8260874762911614</v>
      </c>
      <c r="AQ255" s="8">
        <f t="shared" si="272"/>
        <v>0.65673664858906711</v>
      </c>
      <c r="AR255" s="8">
        <f t="shared" si="273"/>
        <v>0.3139895391382827</v>
      </c>
      <c r="AS255" s="12" t="str">
        <f t="shared" si="274"/>
        <v>0.401213616857846+0.46661857041254i</v>
      </c>
      <c r="AT255" s="12">
        <f t="shared" si="275"/>
        <v>0.40121361685784601</v>
      </c>
      <c r="AU255" s="18">
        <f t="shared" si="276"/>
        <v>0.46661857041254001</v>
      </c>
      <c r="AV255" s="23">
        <f t="shared" si="277"/>
        <v>1.878940905966531</v>
      </c>
      <c r="AW255" s="9">
        <f t="shared" si="278"/>
        <v>2.7391312144367421</v>
      </c>
      <c r="AX255" s="8">
        <f t="shared" si="279"/>
        <v>0.81039289766696954</v>
      </c>
      <c r="AY255" s="8">
        <f t="shared" si="280"/>
        <v>0.21050465101224694</v>
      </c>
      <c r="AZ255" s="12" t="str">
        <f t="shared" si="281"/>
        <v>0.446594091551936+0.519396869395103i</v>
      </c>
      <c r="BA255" s="12">
        <f t="shared" si="282"/>
        <v>0.44659409155193602</v>
      </c>
      <c r="BB255" s="18">
        <f t="shared" si="283"/>
        <v>0.51939686939510299</v>
      </c>
    </row>
    <row r="256" spans="18:54" ht="18.75" customHeight="1" x14ac:dyDescent="0.15">
      <c r="R256" s="7">
        <f t="shared" si="286"/>
        <v>1.85</v>
      </c>
      <c r="S256" s="8">
        <f t="shared" si="251"/>
        <v>0.87752667960343922</v>
      </c>
      <c r="T256" s="23">
        <f t="shared" si="252"/>
        <v>0.81704754997172435</v>
      </c>
      <c r="U256" s="9">
        <f t="shared" si="253"/>
        <v>-0.87752667960343922</v>
      </c>
      <c r="V256" s="8">
        <f t="shared" si="287"/>
        <v>0.36411339847879509</v>
      </c>
      <c r="W256" s="8">
        <f t="shared" si="288"/>
        <v>0.54883766131590639</v>
      </c>
      <c r="X256" s="12" t="str">
        <f t="shared" si="289"/>
        <v>0.266772069203526+0.322701320803459i</v>
      </c>
      <c r="Y256" s="12">
        <f t="shared" si="284"/>
        <v>0.26677206920352597</v>
      </c>
      <c r="Z256" s="18">
        <f t="shared" si="285"/>
        <v>0.32270132080345898</v>
      </c>
      <c r="AA256" s="23">
        <f t="shared" si="256"/>
        <v>1</v>
      </c>
      <c r="AB256" s="9">
        <f t="shared" si="257"/>
        <v>0</v>
      </c>
      <c r="AC256" s="8">
        <f t="shared" si="258"/>
        <v>0.44564529749999987</v>
      </c>
      <c r="AD256" s="8">
        <f t="shared" si="259"/>
        <v>0.47900906968176399</v>
      </c>
      <c r="AE256" s="12" t="str">
        <f t="shared" si="260"/>
        <v>0.305203019510614+0.3691893900412i</v>
      </c>
      <c r="AF256" s="12">
        <f t="shared" si="261"/>
        <v>0.30520301951061402</v>
      </c>
      <c r="AG256" s="18">
        <f t="shared" si="262"/>
        <v>0.36918939004119999</v>
      </c>
      <c r="AH256" s="23">
        <f t="shared" si="263"/>
        <v>1.2239189751375021</v>
      </c>
      <c r="AI256" s="9">
        <f t="shared" si="264"/>
        <v>0.877526679603439</v>
      </c>
      <c r="AJ256" s="8">
        <f t="shared" si="265"/>
        <v>0.54543373579104704</v>
      </c>
      <c r="AK256" s="8">
        <f t="shared" si="266"/>
        <v>0.40168080084435182</v>
      </c>
      <c r="AL256" s="12" t="str">
        <f t="shared" si="267"/>
        <v>0.345918746843609+0.418441243981753i</v>
      </c>
      <c r="AM256" s="12">
        <f t="shared" si="268"/>
        <v>0.34591874684360902</v>
      </c>
      <c r="AN256" s="18">
        <f t="shared" si="269"/>
        <v>0.41844124398175297</v>
      </c>
      <c r="AO256" s="23">
        <f t="shared" si="270"/>
        <v>1.4979776577016335</v>
      </c>
      <c r="AP256" s="9">
        <f t="shared" si="271"/>
        <v>1.7550533592068782</v>
      </c>
      <c r="AQ256" s="8">
        <f t="shared" si="272"/>
        <v>0.66756669891479736</v>
      </c>
      <c r="AR256" s="8">
        <f t="shared" si="273"/>
        <v>0.31499499539764425</v>
      </c>
      <c r="AS256" s="12" t="str">
        <f t="shared" si="274"/>
        <v>0.388235894750878+0.469630259245164i</v>
      </c>
      <c r="AT256" s="12">
        <f t="shared" si="275"/>
        <v>0.388235894750878</v>
      </c>
      <c r="AU256" s="18">
        <f t="shared" si="276"/>
        <v>0.46963025924516399</v>
      </c>
      <c r="AV256" s="23">
        <f t="shared" si="277"/>
        <v>1.8334032795930597</v>
      </c>
      <c r="AW256" s="9">
        <f t="shared" si="278"/>
        <v>2.6325800388103175</v>
      </c>
      <c r="AX256" s="8">
        <f t="shared" si="279"/>
        <v>0.81704754997172446</v>
      </c>
      <c r="AY256" s="8">
        <f t="shared" si="280"/>
        <v>0.21212993614084261</v>
      </c>
      <c r="AZ256" s="12" t="str">
        <f t="shared" si="281"/>
        <v>0.431350005216165+0.52178332172263i</v>
      </c>
      <c r="BA256" s="12">
        <f t="shared" si="282"/>
        <v>0.43135000521616501</v>
      </c>
      <c r="BB256" s="18">
        <f t="shared" si="283"/>
        <v>0.52178332172262998</v>
      </c>
    </row>
    <row r="257" spans="18:54" ht="18.75" customHeight="1" x14ac:dyDescent="0.15">
      <c r="R257" s="7">
        <f t="shared" si="286"/>
        <v>1.9</v>
      </c>
      <c r="S257" s="8">
        <f t="shared" si="251"/>
        <v>0.84722050428881013</v>
      </c>
      <c r="T257" s="23">
        <f t="shared" si="252"/>
        <v>0.82276905576332426</v>
      </c>
      <c r="U257" s="9">
        <f t="shared" si="253"/>
        <v>-0.84722050428881013</v>
      </c>
      <c r="V257" s="8">
        <f t="shared" si="287"/>
        <v>0.37704201511056012</v>
      </c>
      <c r="W257" s="8">
        <f t="shared" si="288"/>
        <v>0.54593768566022649</v>
      </c>
      <c r="X257" s="12" t="str">
        <f t="shared" si="289"/>
        <v>0.26121491667458+0.327452639950136i</v>
      </c>
      <c r="Y257" s="12">
        <f t="shared" si="284"/>
        <v>0.26121491667458002</v>
      </c>
      <c r="Z257" s="18">
        <f t="shared" si="285"/>
        <v>0.32745263995013602</v>
      </c>
      <c r="AA257" s="23">
        <f t="shared" si="256"/>
        <v>1</v>
      </c>
      <c r="AB257" s="9">
        <f t="shared" si="257"/>
        <v>0</v>
      </c>
      <c r="AC257" s="8">
        <f t="shared" si="258"/>
        <v>0.45825983910000023</v>
      </c>
      <c r="AD257" s="8">
        <f t="shared" si="259"/>
        <v>0.47740210618262546</v>
      </c>
      <c r="AE257" s="12" t="str">
        <f t="shared" si="260"/>
        <v>0.297711179029457+0.373203463098211i</v>
      </c>
      <c r="AF257" s="12">
        <f t="shared" si="261"/>
        <v>0.29771117902945698</v>
      </c>
      <c r="AG257" s="18">
        <f t="shared" si="262"/>
        <v>0.37320346309821101</v>
      </c>
      <c r="AH257" s="23">
        <f t="shared" si="263"/>
        <v>1.2154078875417231</v>
      </c>
      <c r="AI257" s="9">
        <f t="shared" si="264"/>
        <v>0.84722050428881035</v>
      </c>
      <c r="AJ257" s="8">
        <f t="shared" si="265"/>
        <v>0.55697262298574124</v>
      </c>
      <c r="AK257" s="8">
        <f t="shared" si="266"/>
        <v>0.40134398478327094</v>
      </c>
      <c r="AL257" s="12" t="str">
        <f t="shared" si="267"/>
        <v>0.336379758709871+0.421677450191559i</v>
      </c>
      <c r="AM257" s="12">
        <f t="shared" si="268"/>
        <v>0.33637975870987102</v>
      </c>
      <c r="AN257" s="18">
        <f t="shared" si="269"/>
        <v>0.421677450191559</v>
      </c>
      <c r="AO257" s="23">
        <f t="shared" si="270"/>
        <v>1.4772163330986336</v>
      </c>
      <c r="AP257" s="9">
        <f t="shared" si="271"/>
        <v>1.6944410085776205</v>
      </c>
      <c r="AQ257" s="8">
        <f t="shared" si="272"/>
        <v>0.67694891912167221</v>
      </c>
      <c r="AR257" s="8">
        <f t="shared" si="273"/>
        <v>0.31571744437983379</v>
      </c>
      <c r="AS257" s="12" t="str">
        <f t="shared" si="274"/>
        <v>0.376628697658013+0.472132537066173i</v>
      </c>
      <c r="AT257" s="12">
        <f t="shared" si="275"/>
        <v>0.37662869765801299</v>
      </c>
      <c r="AU257" s="18">
        <f t="shared" si="276"/>
        <v>0.47213253706617297</v>
      </c>
      <c r="AV257" s="23">
        <f t="shared" si="277"/>
        <v>1.7954203828535407</v>
      </c>
      <c r="AW257" s="9">
        <f t="shared" si="278"/>
        <v>2.5416615128664306</v>
      </c>
      <c r="AX257" s="8">
        <f t="shared" si="279"/>
        <v>0.82276905576332438</v>
      </c>
      <c r="AY257" s="8">
        <f t="shared" si="280"/>
        <v>0.21341230015534463</v>
      </c>
      <c r="AZ257" s="12" t="str">
        <f t="shared" si="281"/>
        <v>0.41775547512546+0.523688060869335i</v>
      </c>
      <c r="BA257" s="12">
        <f t="shared" si="282"/>
        <v>0.41775547512546002</v>
      </c>
      <c r="BB257" s="18">
        <f t="shared" si="283"/>
        <v>0.52368806086933495</v>
      </c>
    </row>
    <row r="258" spans="18:54" ht="18.75" customHeight="1" x14ac:dyDescent="0.15">
      <c r="R258" s="7">
        <f t="shared" si="286"/>
        <v>1.95</v>
      </c>
      <c r="S258" s="8">
        <f t="shared" si="251"/>
        <v>0.81760245922829844</v>
      </c>
      <c r="T258" s="23">
        <f t="shared" si="252"/>
        <v>0.82839935881804572</v>
      </c>
      <c r="U258" s="9">
        <f t="shared" si="253"/>
        <v>-0.81760245922829844</v>
      </c>
      <c r="V258" s="8">
        <f t="shared" si="287"/>
        <v>0.39012049840637414</v>
      </c>
      <c r="W258" s="8">
        <f t="shared" si="288"/>
        <v>0.54297385860015368</v>
      </c>
      <c r="X258" s="12" t="str">
        <f t="shared" si="289"/>
        <v>0.255208630593254+0.332234030189661i</v>
      </c>
      <c r="Y258" s="12">
        <f t="shared" si="284"/>
        <v>0.25520863059325399</v>
      </c>
      <c r="Z258" s="18">
        <f t="shared" si="285"/>
        <v>0.33223403018966102</v>
      </c>
      <c r="AA258" s="23">
        <f t="shared" si="256"/>
        <v>1</v>
      </c>
      <c r="AB258" s="9">
        <f t="shared" si="257"/>
        <v>0</v>
      </c>
      <c r="AC258" s="8">
        <f t="shared" si="258"/>
        <v>0.47093288310000059</v>
      </c>
      <c r="AD258" s="8">
        <f t="shared" si="259"/>
        <v>0.47569527325566663</v>
      </c>
      <c r="AE258" s="12" t="str">
        <f t="shared" si="260"/>
        <v>0.289782497878667+0.37724275595561i</v>
      </c>
      <c r="AF258" s="12">
        <f t="shared" si="261"/>
        <v>0.289782497878667</v>
      </c>
      <c r="AG258" s="18">
        <f t="shared" si="262"/>
        <v>0.37724275595561002</v>
      </c>
      <c r="AH258" s="23">
        <f t="shared" si="263"/>
        <v>1.2071472404647836</v>
      </c>
      <c r="AI258" s="9">
        <f t="shared" si="264"/>
        <v>0.81760245922829844</v>
      </c>
      <c r="AJ258" s="8">
        <f t="shared" si="265"/>
        <v>0.56848533027829018</v>
      </c>
      <c r="AK258" s="8">
        <f t="shared" si="266"/>
        <v>0.40087449272930115</v>
      </c>
      <c r="AL258" s="12" t="str">
        <f t="shared" si="267"/>
        <v>0.326414608747544+0.424930930920659i</v>
      </c>
      <c r="AM258" s="12">
        <f t="shared" si="268"/>
        <v>0.32641460874754402</v>
      </c>
      <c r="AN258" s="18">
        <f t="shared" si="269"/>
        <v>0.42493093092065898</v>
      </c>
      <c r="AO258" s="23">
        <f t="shared" si="270"/>
        <v>1.4572044601617422</v>
      </c>
      <c r="AP258" s="9">
        <f t="shared" si="271"/>
        <v>1.6352049184565969</v>
      </c>
      <c r="AQ258" s="8">
        <f t="shared" si="272"/>
        <v>0.6862454976901492</v>
      </c>
      <c r="AR258" s="8">
        <f t="shared" si="273"/>
        <v>0.31629074607268143</v>
      </c>
      <c r="AS258" s="12" t="str">
        <f t="shared" si="274"/>
        <v>0.364594988351079+0.474634662962816i</v>
      </c>
      <c r="AT258" s="12">
        <f t="shared" si="275"/>
        <v>0.36459498835107901</v>
      </c>
      <c r="AU258" s="18">
        <f t="shared" si="276"/>
        <v>0.47463466296281598</v>
      </c>
      <c r="AV258" s="23">
        <f t="shared" si="277"/>
        <v>1.7590603428772218</v>
      </c>
      <c r="AW258" s="9">
        <f t="shared" si="278"/>
        <v>2.4528073776848953</v>
      </c>
      <c r="AX258" s="8">
        <f t="shared" si="279"/>
        <v>0.82839935881804561</v>
      </c>
      <c r="AY258" s="8">
        <f t="shared" si="280"/>
        <v>0.21456230838953516</v>
      </c>
      <c r="AZ258" s="12" t="str">
        <f t="shared" si="281"/>
        <v>0.403713635460954+0.525559844272983i</v>
      </c>
      <c r="BA258" s="12">
        <f t="shared" si="282"/>
        <v>0.40371363546095401</v>
      </c>
      <c r="BB258" s="18">
        <f t="shared" si="283"/>
        <v>0.52555984427298297</v>
      </c>
    </row>
    <row r="259" spans="18:54" ht="18.75" customHeight="1" x14ac:dyDescent="0.15">
      <c r="R259" s="7">
        <f t="shared" si="286"/>
        <v>2</v>
      </c>
      <c r="S259" s="8">
        <f t="shared" si="251"/>
        <v>0.78868821979937431</v>
      </c>
      <c r="T259" s="23">
        <f t="shared" si="252"/>
        <v>0.83393303484913328</v>
      </c>
      <c r="U259" s="9">
        <f t="shared" si="253"/>
        <v>-0.78868821979937431</v>
      </c>
      <c r="V259" s="8">
        <f t="shared" si="287"/>
        <v>0.40332569431043008</v>
      </c>
      <c r="W259" s="8">
        <f t="shared" si="288"/>
        <v>0.53994337782414858</v>
      </c>
      <c r="X259" s="12" t="str">
        <f t="shared" si="289"/>
        <v>0.24898086718465+0.336847050672117i</v>
      </c>
      <c r="Y259" s="12">
        <f t="shared" si="284"/>
        <v>0.24898086718465001</v>
      </c>
      <c r="Z259" s="18">
        <f t="shared" si="285"/>
        <v>0.33684705067211701</v>
      </c>
      <c r="AA259" s="23">
        <f t="shared" si="256"/>
        <v>1</v>
      </c>
      <c r="AB259" s="9">
        <f t="shared" si="257"/>
        <v>0</v>
      </c>
      <c r="AC259" s="8">
        <f t="shared" si="258"/>
        <v>0.48364278359999935</v>
      </c>
      <c r="AD259" s="8">
        <f t="shared" si="259"/>
        <v>0.47388569937761016</v>
      </c>
      <c r="AE259" s="12" t="str">
        <f t="shared" si="260"/>
        <v>0.281678515910421+0.381083809350527i</v>
      </c>
      <c r="AF259" s="12">
        <f t="shared" si="261"/>
        <v>0.28167851591042098</v>
      </c>
      <c r="AG259" s="18">
        <f t="shared" si="262"/>
        <v>0.38108380935052699</v>
      </c>
      <c r="AH259" s="23">
        <f t="shared" si="263"/>
        <v>1.1991370508315573</v>
      </c>
      <c r="AI259" s="9">
        <f t="shared" si="264"/>
        <v>0.78868821979937431</v>
      </c>
      <c r="AJ259" s="8">
        <f t="shared" si="265"/>
        <v>0.57995398118206831</v>
      </c>
      <c r="AK259" s="8">
        <f t="shared" si="266"/>
        <v>0.4002694848442554</v>
      </c>
      <c r="AL259" s="12" t="str">
        <f t="shared" si="267"/>
        <v>0.316321064978793+0.427951830228579i</v>
      </c>
      <c r="AM259" s="12">
        <f t="shared" si="268"/>
        <v>0.31632106497879298</v>
      </c>
      <c r="AN259" s="18">
        <f t="shared" si="269"/>
        <v>0.42795183022857902</v>
      </c>
      <c r="AO259" s="23">
        <f t="shared" si="270"/>
        <v>1.4379296666770049</v>
      </c>
      <c r="AP259" s="9">
        <f t="shared" si="271"/>
        <v>1.5773764395987486</v>
      </c>
      <c r="AQ259" s="8">
        <f t="shared" si="272"/>
        <v>0.69544430661268586</v>
      </c>
      <c r="AR259" s="8">
        <f t="shared" si="273"/>
        <v>0.31671178455678184</v>
      </c>
      <c r="AS259" s="12" t="str">
        <f t="shared" si="274"/>
        <v>0.352471293519852+0.476859595724262i</v>
      </c>
      <c r="AT259" s="12">
        <f t="shared" si="275"/>
        <v>0.35247129351985201</v>
      </c>
      <c r="AU259" s="18">
        <f t="shared" si="276"/>
        <v>0.47685959572426201</v>
      </c>
      <c r="AV259" s="23">
        <f t="shared" si="277"/>
        <v>1.724274739802268</v>
      </c>
      <c r="AW259" s="9">
        <f t="shared" si="278"/>
        <v>2.3660646593981229</v>
      </c>
      <c r="AX259" s="8">
        <f t="shared" si="279"/>
        <v>0.83393303484913339</v>
      </c>
      <c r="AY259" s="8">
        <f t="shared" si="280"/>
        <v>0.21557644638771509</v>
      </c>
      <c r="AZ259" s="12" t="str">
        <f t="shared" si="281"/>
        <v>0.389602196208193+0.527094118564466i</v>
      </c>
      <c r="BA259" s="12">
        <f t="shared" si="282"/>
        <v>0.38960219620819297</v>
      </c>
      <c r="BB259" s="18">
        <f t="shared" si="283"/>
        <v>0.52709411856446597</v>
      </c>
    </row>
    <row r="260" spans="18:54" ht="18.75" customHeight="1" x14ac:dyDescent="0.15">
      <c r="R260" s="7">
        <f t="shared" si="286"/>
        <v>2.0499999999999998</v>
      </c>
      <c r="S260" s="8">
        <f t="shared" si="251"/>
        <v>0.76188790306292442</v>
      </c>
      <c r="T260" s="23">
        <f t="shared" si="252"/>
        <v>0.83909514774508531</v>
      </c>
      <c r="U260" s="9">
        <f t="shared" si="253"/>
        <v>-0.76188790306292442</v>
      </c>
      <c r="V260" s="8">
        <f t="shared" si="287"/>
        <v>0.41596428987064166</v>
      </c>
      <c r="W260" s="8">
        <f t="shared" si="288"/>
        <v>0.53700071698674323</v>
      </c>
      <c r="X260" s="12" t="str">
        <f t="shared" si="289"/>
        <v>0.24301861693037+0.34095121711425i</v>
      </c>
      <c r="Y260" s="12">
        <f t="shared" si="284"/>
        <v>0.24301861693037</v>
      </c>
      <c r="Z260" s="18">
        <f t="shared" si="285"/>
        <v>0.34095121711425003</v>
      </c>
      <c r="AA260" s="23">
        <f t="shared" si="256"/>
        <v>1</v>
      </c>
      <c r="AB260" s="9">
        <f t="shared" si="257"/>
        <v>0</v>
      </c>
      <c r="AC260" s="8">
        <f t="shared" si="258"/>
        <v>0.49572958559999974</v>
      </c>
      <c r="AD260" s="8">
        <f t="shared" si="259"/>
        <v>0.47206937875145383</v>
      </c>
      <c r="AE260" s="12" t="str">
        <f t="shared" si="260"/>
        <v>0.273997914202243+0.384414673715253i</v>
      </c>
      <c r="AF260" s="12">
        <f t="shared" si="261"/>
        <v>0.27399791420224301</v>
      </c>
      <c r="AG260" s="18">
        <f t="shared" si="262"/>
        <v>0.38441467371525301</v>
      </c>
      <c r="AH260" s="23">
        <f t="shared" si="263"/>
        <v>1.1917599603421818</v>
      </c>
      <c r="AI260" s="9">
        <f t="shared" si="264"/>
        <v>0.7618879030629242</v>
      </c>
      <c r="AJ260" s="8">
        <f t="shared" si="265"/>
        <v>0.59079067127510188</v>
      </c>
      <c r="AK260" s="8">
        <f t="shared" si="266"/>
        <v>0.39956713699832885</v>
      </c>
      <c r="AL260" s="12" t="str">
        <f t="shared" si="267"/>
        <v>0.306816675636374+0.43045886899744i</v>
      </c>
      <c r="AM260" s="12">
        <f t="shared" si="268"/>
        <v>0.30681667563637399</v>
      </c>
      <c r="AN260" s="18">
        <f t="shared" si="269"/>
        <v>0.43045886899744001</v>
      </c>
      <c r="AO260" s="23">
        <f t="shared" si="270"/>
        <v>1.4202918030747989</v>
      </c>
      <c r="AP260" s="9">
        <f t="shared" si="271"/>
        <v>1.5237758061258486</v>
      </c>
      <c r="AQ260" s="8">
        <f t="shared" si="272"/>
        <v>0.70408066696934646</v>
      </c>
      <c r="AR260" s="8">
        <f t="shared" si="273"/>
        <v>0.31696839009744732</v>
      </c>
      <c r="AS260" s="12" t="str">
        <f t="shared" si="274"/>
        <v>0.341098677608383+0.478555967257277i</v>
      </c>
      <c r="AT260" s="12">
        <f t="shared" si="275"/>
        <v>0.34109867760838303</v>
      </c>
      <c r="AU260" s="18">
        <f t="shared" si="276"/>
        <v>0.478555967257277</v>
      </c>
      <c r="AV260" s="23">
        <f t="shared" si="277"/>
        <v>1.6926469029067481</v>
      </c>
      <c r="AW260" s="9">
        <f t="shared" si="278"/>
        <v>2.285663709188773</v>
      </c>
      <c r="AX260" s="8">
        <f t="shared" si="279"/>
        <v>0.8390951477450852</v>
      </c>
      <c r="AY260" s="8">
        <f t="shared" si="280"/>
        <v>0.21641125993463955</v>
      </c>
      <c r="AZ260" s="12" t="str">
        <f t="shared" si="281"/>
        <v>0.376387181805153+0.52806517197585i</v>
      </c>
      <c r="BA260" s="12">
        <f t="shared" si="282"/>
        <v>0.37638718180515301</v>
      </c>
      <c r="BB260" s="18">
        <f t="shared" si="283"/>
        <v>0.52806517197585001</v>
      </c>
    </row>
    <row r="261" spans="18:54" ht="18.75" customHeight="1" x14ac:dyDescent="0.15">
      <c r="R261" s="7">
        <f t="shared" si="286"/>
        <v>2.1</v>
      </c>
      <c r="S261" s="8">
        <f t="shared" si="251"/>
        <v>0.73457022455382015</v>
      </c>
      <c r="T261" s="23">
        <f t="shared" si="252"/>
        <v>0.84438979812762871</v>
      </c>
      <c r="U261" s="9">
        <f t="shared" si="253"/>
        <v>-0.73457022455382015</v>
      </c>
      <c r="V261" s="8">
        <f t="shared" si="287"/>
        <v>0.42925453067056296</v>
      </c>
      <c r="W261" s="8">
        <f t="shared" si="288"/>
        <v>0.53385495981182196</v>
      </c>
      <c r="X261" s="12" t="str">
        <f t="shared" si="289"/>
        <v>0.236489984453467+0.345126416044773i</v>
      </c>
      <c r="Y261" s="12">
        <f t="shared" si="284"/>
        <v>0.236489984453467</v>
      </c>
      <c r="Z261" s="18">
        <f t="shared" si="285"/>
        <v>0.34512641604477301</v>
      </c>
      <c r="AA261" s="23">
        <f t="shared" si="256"/>
        <v>1</v>
      </c>
      <c r="AB261" s="9">
        <f t="shared" si="257"/>
        <v>0</v>
      </c>
      <c r="AC261" s="8">
        <f t="shared" si="258"/>
        <v>0.50836063110000007</v>
      </c>
      <c r="AD261" s="8">
        <f t="shared" si="259"/>
        <v>0.47006670286335589</v>
      </c>
      <c r="AE261" s="12" t="str">
        <f t="shared" si="260"/>
        <v>0.265707548460034+0.387765655818284i</v>
      </c>
      <c r="AF261" s="12">
        <f t="shared" si="261"/>
        <v>0.26570754846003403</v>
      </c>
      <c r="AG261" s="18">
        <f t="shared" si="262"/>
        <v>0.38776565581828398</v>
      </c>
      <c r="AH261" s="23">
        <f t="shared" si="263"/>
        <v>1.1842871647874302</v>
      </c>
      <c r="AI261" s="9">
        <f t="shared" si="264"/>
        <v>0.73457022455382015</v>
      </c>
      <c r="AJ261" s="8">
        <f t="shared" si="265"/>
        <v>0.60204497049496786</v>
      </c>
      <c r="AK261" s="8">
        <f t="shared" si="266"/>
        <v>0.3986979816230975</v>
      </c>
      <c r="AL261" s="12" t="str">
        <f t="shared" si="267"/>
        <v>0.296655080351772+0.432929559025053i</v>
      </c>
      <c r="AM261" s="12">
        <f t="shared" si="268"/>
        <v>0.29665508035177202</v>
      </c>
      <c r="AN261" s="18">
        <f t="shared" si="269"/>
        <v>0.43292955902505298</v>
      </c>
      <c r="AO261" s="23">
        <f t="shared" si="270"/>
        <v>1.40253608868025</v>
      </c>
      <c r="AP261" s="9">
        <f t="shared" si="271"/>
        <v>1.4691404491076403</v>
      </c>
      <c r="AQ261" s="8">
        <f t="shared" si="272"/>
        <v>0.7129941311820176</v>
      </c>
      <c r="AR261" s="8">
        <f t="shared" si="273"/>
        <v>0.31708551805987784</v>
      </c>
      <c r="AS261" s="12" t="str">
        <f t="shared" si="274"/>
        <v>0.329012799220599+0.480151446964159i</v>
      </c>
      <c r="AT261" s="12">
        <f t="shared" si="275"/>
        <v>0.32901279922059901</v>
      </c>
      <c r="AU261" s="18">
        <f t="shared" si="276"/>
        <v>0.48015144696415901</v>
      </c>
      <c r="AV261" s="23">
        <f t="shared" si="277"/>
        <v>1.6610054879751852</v>
      </c>
      <c r="AW261" s="9">
        <f t="shared" si="278"/>
        <v>2.2037106736614605</v>
      </c>
      <c r="AX261" s="8">
        <f t="shared" si="279"/>
        <v>0.84438979812762871</v>
      </c>
      <c r="AY261" s="8">
        <f t="shared" si="280"/>
        <v>0.21714806926170588</v>
      </c>
      <c r="AZ261" s="12" t="str">
        <f t="shared" si="281"/>
        <v>0.362389608793475+0.528860565422248i</v>
      </c>
      <c r="BA261" s="12">
        <f t="shared" si="282"/>
        <v>0.36238960879347498</v>
      </c>
      <c r="BB261" s="18">
        <f t="shared" si="283"/>
        <v>0.52886056542224802</v>
      </c>
    </row>
    <row r="262" spans="18:54" ht="18.75" customHeight="1" x14ac:dyDescent="0.15">
      <c r="R262" s="7">
        <f t="shared" si="286"/>
        <v>2.15</v>
      </c>
      <c r="S262" s="8">
        <f t="shared" si="251"/>
        <v>0.70646988536554545</v>
      </c>
      <c r="T262" s="23">
        <f t="shared" si="252"/>
        <v>0.84987100259371606</v>
      </c>
      <c r="U262" s="9">
        <f t="shared" si="253"/>
        <v>-0.70646988536554545</v>
      </c>
      <c r="V262" s="8">
        <f t="shared" si="287"/>
        <v>0.44336872741535394</v>
      </c>
      <c r="W262" s="8">
        <f t="shared" si="288"/>
        <v>0.53044866660488488</v>
      </c>
      <c r="X262" s="12" t="str">
        <f t="shared" si="289"/>
        <v>0.230347718042218+0.34867817124188i</v>
      </c>
      <c r="Y262" s="12">
        <f t="shared" si="284"/>
        <v>0.23034771804221801</v>
      </c>
      <c r="Z262" s="18">
        <f t="shared" si="285"/>
        <v>0.34867817124188</v>
      </c>
      <c r="AA262" s="23">
        <f t="shared" si="256"/>
        <v>1</v>
      </c>
      <c r="AB262" s="9">
        <f t="shared" si="257"/>
        <v>0</v>
      </c>
      <c r="AC262" s="8">
        <f t="shared" si="258"/>
        <v>0.52168943999999962</v>
      </c>
      <c r="AD262" s="8">
        <f t="shared" si="259"/>
        <v>0.46783133308606023</v>
      </c>
      <c r="AE262" s="12" t="str">
        <f t="shared" si="260"/>
        <v>0.257872875235809+0.390343100918534i</v>
      </c>
      <c r="AF262" s="12">
        <f t="shared" si="261"/>
        <v>0.25787287523580898</v>
      </c>
      <c r="AG262" s="18">
        <f t="shared" si="262"/>
        <v>0.39034310091853403</v>
      </c>
      <c r="AH262" s="23">
        <f t="shared" si="263"/>
        <v>1.176649158458291</v>
      </c>
      <c r="AI262" s="9">
        <f t="shared" si="264"/>
        <v>0.70646988536554522</v>
      </c>
      <c r="AJ262" s="8">
        <f t="shared" si="265"/>
        <v>0.61384544055257662</v>
      </c>
      <c r="AK262" s="8">
        <f t="shared" si="266"/>
        <v>0.39762725749112848</v>
      </c>
      <c r="AL262" s="12" t="str">
        <f t="shared" si="267"/>
        <v>0.287021146306389+0.434464943922378i</v>
      </c>
      <c r="AM262" s="12">
        <f t="shared" si="268"/>
        <v>0.28702114630638897</v>
      </c>
      <c r="AN262" s="18">
        <f t="shared" si="269"/>
        <v>0.434464943922378</v>
      </c>
      <c r="AO262" s="23">
        <f t="shared" si="270"/>
        <v>1.3845032421006043</v>
      </c>
      <c r="AP262" s="9">
        <f t="shared" si="271"/>
        <v>1.4129397707310907</v>
      </c>
      <c r="AQ262" s="8">
        <f t="shared" si="272"/>
        <v>0.72228072104964813</v>
      </c>
      <c r="AR262" s="8">
        <f t="shared" si="273"/>
        <v>0.31703984889991838</v>
      </c>
      <c r="AS262" s="12" t="str">
        <f t="shared" si="274"/>
        <v>0.317523707373062+0.480636780575747i</v>
      </c>
      <c r="AT262" s="12">
        <f t="shared" si="275"/>
        <v>0.31752370737306201</v>
      </c>
      <c r="AU262" s="18">
        <f t="shared" si="276"/>
        <v>0.48063678057574699</v>
      </c>
      <c r="AV262" s="23">
        <f t="shared" si="277"/>
        <v>1.6290745747004516</v>
      </c>
      <c r="AW262" s="9">
        <f t="shared" si="278"/>
        <v>2.1194096560966362</v>
      </c>
      <c r="AX262" s="8">
        <f t="shared" si="279"/>
        <v>0.84987100259371606</v>
      </c>
      <c r="AY262" s="8">
        <f t="shared" si="280"/>
        <v>0.21777431196839311</v>
      </c>
      <c r="AZ262" s="12" t="str">
        <f t="shared" si="281"/>
        <v>0.349049214952609+0.528357055053543i</v>
      </c>
      <c r="BA262" s="12">
        <f t="shared" si="282"/>
        <v>0.34904921495260899</v>
      </c>
      <c r="BB262" s="18">
        <f t="shared" si="283"/>
        <v>0.52835705505354302</v>
      </c>
    </row>
    <row r="263" spans="18:54" ht="18.75" customHeight="1" x14ac:dyDescent="0.15">
      <c r="R263" s="7">
        <f t="shared" si="286"/>
        <v>2.2000000000000002</v>
      </c>
      <c r="S263" s="8">
        <f t="shared" si="251"/>
        <v>0.68119702935990256</v>
      </c>
      <c r="T263" s="23">
        <f t="shared" si="252"/>
        <v>0.85483106657592534</v>
      </c>
      <c r="U263" s="9">
        <f t="shared" si="253"/>
        <v>-0.68119702935990256</v>
      </c>
      <c r="V263" s="8">
        <f t="shared" si="287"/>
        <v>0.45645869608207723</v>
      </c>
      <c r="W263" s="8">
        <f t="shared" si="288"/>
        <v>0.52722189952160636</v>
      </c>
      <c r="X263" s="12" t="str">
        <f t="shared" si="289"/>
        <v>0.224897411724121+0.351527094636686i</v>
      </c>
      <c r="Y263" s="12">
        <f t="shared" si="284"/>
        <v>0.224897411724121</v>
      </c>
      <c r="Z263" s="18">
        <f t="shared" si="285"/>
        <v>0.35152709463668602</v>
      </c>
      <c r="AA263" s="23">
        <f t="shared" si="256"/>
        <v>1</v>
      </c>
      <c r="AB263" s="9">
        <f t="shared" si="257"/>
        <v>0</v>
      </c>
      <c r="AC263" s="8">
        <f t="shared" si="258"/>
        <v>0.5339753243999994</v>
      </c>
      <c r="AD263" s="8">
        <f t="shared" si="259"/>
        <v>0.46565382654327281</v>
      </c>
      <c r="AE263" s="12" t="str">
        <f t="shared" si="260"/>
        <v>0.250949141574275+0.392247389433668i</v>
      </c>
      <c r="AF263" s="12">
        <f t="shared" si="261"/>
        <v>0.250949141574275</v>
      </c>
      <c r="AG263" s="18">
        <f t="shared" si="262"/>
        <v>0.39224738943366799</v>
      </c>
      <c r="AH263" s="23">
        <f t="shared" si="263"/>
        <v>1.1698217801156399</v>
      </c>
      <c r="AI263" s="9">
        <f t="shared" si="264"/>
        <v>0.68119702935990256</v>
      </c>
      <c r="AJ263" s="8">
        <f t="shared" si="265"/>
        <v>0.62465596452743355</v>
      </c>
      <c r="AK263" s="8">
        <f t="shared" si="266"/>
        <v>0.39649678300185082</v>
      </c>
      <c r="AL263" s="12" t="str">
        <f t="shared" si="267"/>
        <v>0.278529760761357+0.43535742283418i</v>
      </c>
      <c r="AM263" s="12">
        <f t="shared" si="268"/>
        <v>0.27852976076135699</v>
      </c>
      <c r="AN263" s="18">
        <f t="shared" si="269"/>
        <v>0.43535742283418</v>
      </c>
      <c r="AO263" s="23">
        <f t="shared" si="270"/>
        <v>1.3684829972329242</v>
      </c>
      <c r="AP263" s="9">
        <f t="shared" si="271"/>
        <v>1.3623940587198051</v>
      </c>
      <c r="AQ263" s="8">
        <f t="shared" si="272"/>
        <v>0.73073615238333423</v>
      </c>
      <c r="AR263" s="8">
        <f t="shared" si="273"/>
        <v>0.31684163974783697</v>
      </c>
      <c r="AS263" s="12" t="str">
        <f t="shared" si="274"/>
        <v>0.307411159578536+0.480500646748647i</v>
      </c>
      <c r="AT263" s="12">
        <f t="shared" si="275"/>
        <v>0.30741115957853599</v>
      </c>
      <c r="AU263" s="18">
        <f t="shared" si="276"/>
        <v>0.48050064674864701</v>
      </c>
      <c r="AV263" s="23">
        <f t="shared" si="277"/>
        <v>1.6008812158810055</v>
      </c>
      <c r="AW263" s="9">
        <f t="shared" si="278"/>
        <v>2.0435910880797077</v>
      </c>
      <c r="AX263" s="8">
        <f t="shared" si="279"/>
        <v>0.85483106657592545</v>
      </c>
      <c r="AY263" s="8">
        <f t="shared" si="280"/>
        <v>0.21821275369844101</v>
      </c>
      <c r="AZ263" s="12" t="str">
        <f t="shared" si="281"/>
        <v>0.337310134913132+0.527234399046683i</v>
      </c>
      <c r="BA263" s="12">
        <f t="shared" si="282"/>
        <v>0.337310134913132</v>
      </c>
      <c r="BB263" s="18">
        <f t="shared" si="283"/>
        <v>0.52723439904668301</v>
      </c>
    </row>
    <row r="264" spans="18:54" ht="18.75" customHeight="1" x14ac:dyDescent="0.15">
      <c r="R264" s="7">
        <f t="shared" si="286"/>
        <v>2.25</v>
      </c>
      <c r="S264" s="8">
        <f t="shared" si="251"/>
        <v>0.65885589616005458</v>
      </c>
      <c r="T264" s="23">
        <f t="shared" si="252"/>
        <v>0.85923984953284605</v>
      </c>
      <c r="U264" s="9">
        <f t="shared" si="253"/>
        <v>-0.65885589616005458</v>
      </c>
      <c r="V264" s="8">
        <f t="shared" si="287"/>
        <v>0.46835164712535932</v>
      </c>
      <c r="W264" s="8">
        <f t="shared" si="288"/>
        <v>0.52422775763250296</v>
      </c>
      <c r="X264" s="12" t="str">
        <f t="shared" si="289"/>
        <v>0.218266777098922+0.35492636965243i</v>
      </c>
      <c r="Y264" s="12">
        <f t="shared" si="284"/>
        <v>0.218266777098922</v>
      </c>
      <c r="Z264" s="18">
        <f t="shared" si="285"/>
        <v>0.35492636965243002</v>
      </c>
      <c r="AA264" s="23">
        <f t="shared" si="256"/>
        <v>1</v>
      </c>
      <c r="AB264" s="9">
        <f t="shared" si="257"/>
        <v>0</v>
      </c>
      <c r="AC264" s="8">
        <f t="shared" si="258"/>
        <v>0.54507672959999942</v>
      </c>
      <c r="AD264" s="8">
        <f t="shared" si="259"/>
        <v>0.46358458464587365</v>
      </c>
      <c r="AE264" s="12" t="str">
        <f t="shared" si="260"/>
        <v>0.242842870994855+0.394889867087348i</v>
      </c>
      <c r="AF264" s="12">
        <f t="shared" si="261"/>
        <v>0.24284287099485499</v>
      </c>
      <c r="AG264" s="18">
        <f t="shared" si="262"/>
        <v>0.39488986708734802</v>
      </c>
      <c r="AH264" s="23">
        <f t="shared" si="263"/>
        <v>1.1638193928548388</v>
      </c>
      <c r="AI264" s="9">
        <f t="shared" si="264"/>
        <v>0.65885589616005458</v>
      </c>
      <c r="AJ264" s="8">
        <f t="shared" si="265"/>
        <v>0.63437086850237245</v>
      </c>
      <c r="AK264" s="8">
        <f t="shared" si="266"/>
        <v>0.39535344786894538</v>
      </c>
      <c r="AL264" s="12" t="str">
        <f t="shared" si="267"/>
        <v>0.26885379653571+0.437186562426059i</v>
      </c>
      <c r="AM264" s="12">
        <f t="shared" si="268"/>
        <v>0.26885379653571001</v>
      </c>
      <c r="AN264" s="18">
        <f t="shared" si="269"/>
        <v>0.43718656242605902</v>
      </c>
      <c r="AO264" s="23">
        <f t="shared" si="270"/>
        <v>1.3544755791850058</v>
      </c>
      <c r="AP264" s="9">
        <f t="shared" si="271"/>
        <v>1.3177117923201092</v>
      </c>
      <c r="AQ264" s="8">
        <f t="shared" si="272"/>
        <v>0.73829311902522798</v>
      </c>
      <c r="AR264" s="8">
        <f t="shared" si="273"/>
        <v>0.31653167910397589</v>
      </c>
      <c r="AS264" s="12" t="str">
        <f t="shared" si="274"/>
        <v>0.29610533947774+0.481500641427913i</v>
      </c>
      <c r="AT264" s="12">
        <f t="shared" si="275"/>
        <v>0.29610533947773998</v>
      </c>
      <c r="AU264" s="18">
        <f t="shared" si="276"/>
        <v>0.48150064142791299</v>
      </c>
      <c r="AV264" s="23">
        <f t="shared" si="277"/>
        <v>1.5763649462037996</v>
      </c>
      <c r="AW264" s="9">
        <f t="shared" si="278"/>
        <v>1.9765676884801637</v>
      </c>
      <c r="AX264" s="8">
        <f t="shared" si="279"/>
        <v>0.85923984953284616</v>
      </c>
      <c r="AY264" s="8">
        <f t="shared" si="280"/>
        <v>0.21849320010212772</v>
      </c>
      <c r="AZ264" s="12" t="str">
        <f t="shared" si="281"/>
        <v>0.324354764652623+0.527437389362505i</v>
      </c>
      <c r="BA264" s="12">
        <f t="shared" si="282"/>
        <v>0.32435476465262297</v>
      </c>
      <c r="BB264" s="18">
        <f t="shared" si="283"/>
        <v>0.52743738936250495</v>
      </c>
    </row>
    <row r="265" spans="18:54" ht="18.75" customHeight="1" x14ac:dyDescent="0.15">
      <c r="R265" s="7">
        <f t="shared" si="286"/>
        <v>2.2999999999999998</v>
      </c>
      <c r="S265" s="8">
        <f t="shared" si="251"/>
        <v>0.63673229208375859</v>
      </c>
      <c r="T265" s="23">
        <f t="shared" si="252"/>
        <v>0.86362811231594694</v>
      </c>
      <c r="U265" s="9">
        <f t="shared" si="253"/>
        <v>-0.63673229208375859</v>
      </c>
      <c r="V265" s="8">
        <f t="shared" si="287"/>
        <v>0.48043413208861757</v>
      </c>
      <c r="W265" s="8">
        <f t="shared" si="288"/>
        <v>0.52111937016766641</v>
      </c>
      <c r="X265" s="12" t="str">
        <f t="shared" si="289"/>
        <v>0.211460701788311+0.358130912095272i</v>
      </c>
      <c r="Y265" s="12">
        <f t="shared" si="284"/>
        <v>0.211460701788311</v>
      </c>
      <c r="Z265" s="18">
        <f t="shared" si="285"/>
        <v>0.35813091209527198</v>
      </c>
      <c r="AA265" s="23">
        <f t="shared" si="256"/>
        <v>1</v>
      </c>
      <c r="AB265" s="9">
        <f t="shared" si="257"/>
        <v>0</v>
      </c>
      <c r="AC265" s="8">
        <f t="shared" si="258"/>
        <v>0.55629746789999945</v>
      </c>
      <c r="AD265" s="8">
        <f t="shared" si="259"/>
        <v>0.4613900614492108</v>
      </c>
      <c r="AE265" s="12" t="str">
        <f t="shared" si="260"/>
        <v>0.234589338380757+0.397301687791764i</v>
      </c>
      <c r="AF265" s="12">
        <f t="shared" si="261"/>
        <v>0.23458933838075699</v>
      </c>
      <c r="AG265" s="18">
        <f t="shared" si="262"/>
        <v>0.397301687791764</v>
      </c>
      <c r="AH265" s="23">
        <f t="shared" si="263"/>
        <v>1.1579057996599389</v>
      </c>
      <c r="AI265" s="9">
        <f t="shared" si="264"/>
        <v>0.63673229208375859</v>
      </c>
      <c r="AJ265" s="8">
        <f t="shared" si="265"/>
        <v>0.64414006441754801</v>
      </c>
      <c r="AK265" s="8">
        <f t="shared" si="266"/>
        <v>0.39407680853323518</v>
      </c>
      <c r="AL265" s="12" t="str">
        <f t="shared" si="267"/>
        <v>0.259060110975421+0.438745511797305i</v>
      </c>
      <c r="AM265" s="12">
        <f t="shared" si="268"/>
        <v>0.25906011097542098</v>
      </c>
      <c r="AN265" s="18">
        <f t="shared" si="269"/>
        <v>0.43874551179730498</v>
      </c>
      <c r="AO265" s="23">
        <f t="shared" si="270"/>
        <v>1.3407458408861228</v>
      </c>
      <c r="AP265" s="9">
        <f t="shared" si="271"/>
        <v>1.2734645841675172</v>
      </c>
      <c r="AQ265" s="8">
        <f t="shared" si="272"/>
        <v>0.7458535163824056</v>
      </c>
      <c r="AR265" s="8">
        <f t="shared" si="273"/>
        <v>0.31608994768387466</v>
      </c>
      <c r="AS265" s="12" t="str">
        <f t="shared" si="274"/>
        <v>0.284708923346685+0.48218446991576i</v>
      </c>
      <c r="AT265" s="12">
        <f t="shared" si="275"/>
        <v>0.28470892334668502</v>
      </c>
      <c r="AU265" s="18">
        <f t="shared" si="276"/>
        <v>0.48218446991575997</v>
      </c>
      <c r="AV265" s="23">
        <f t="shared" si="277"/>
        <v>1.5524573850319834</v>
      </c>
      <c r="AW265" s="9">
        <f t="shared" si="278"/>
        <v>1.9101968762512758</v>
      </c>
      <c r="AX265" s="8">
        <f t="shared" si="279"/>
        <v>0.86362811231594683</v>
      </c>
      <c r="AY265" s="8">
        <f t="shared" si="280"/>
        <v>0.21866369269864394</v>
      </c>
      <c r="AZ265" s="12" t="str">
        <f t="shared" si="281"/>
        <v>0.311329251959936+0.527268792846284i</v>
      </c>
      <c r="BA265" s="12">
        <f t="shared" si="282"/>
        <v>0.31132925195993599</v>
      </c>
      <c r="BB265" s="18">
        <f t="shared" si="283"/>
        <v>0.52726879284628403</v>
      </c>
    </row>
    <row r="266" spans="18:54" ht="18.75" customHeight="1" x14ac:dyDescent="0.15">
      <c r="R266" s="7">
        <f t="shared" ref="R266:R297" si="290">B66</f>
        <v>2.35</v>
      </c>
      <c r="S266" s="8">
        <f t="shared" si="251"/>
        <v>0.61473986810188108</v>
      </c>
      <c r="T266" s="23">
        <f t="shared" si="252"/>
        <v>0.86801256759019907</v>
      </c>
      <c r="U266" s="9">
        <f t="shared" si="253"/>
        <v>-0.61473986810188108</v>
      </c>
      <c r="V266" s="8">
        <f t="shared" si="287"/>
        <v>0.49275389509034373</v>
      </c>
      <c r="W266" s="8">
        <f t="shared" si="288"/>
        <v>0.51787502596280999</v>
      </c>
      <c r="X266" s="12" t="str">
        <f t="shared" si="289"/>
        <v>0.204416879024839+0.361158520706462i</v>
      </c>
      <c r="Y266" s="12">
        <f t="shared" si="284"/>
        <v>0.20441687902483899</v>
      </c>
      <c r="Z266" s="18">
        <f t="shared" si="285"/>
        <v>0.36115852070646198</v>
      </c>
      <c r="AA266" s="23">
        <f t="shared" si="256"/>
        <v>1</v>
      </c>
      <c r="AB266" s="9">
        <f t="shared" si="257"/>
        <v>0</v>
      </c>
      <c r="AC266" s="8">
        <f t="shared" si="258"/>
        <v>0.5676805999000003</v>
      </c>
      <c r="AD266" s="8">
        <f t="shared" si="259"/>
        <v>0.45905263864616697</v>
      </c>
      <c r="AE266" s="12" t="str">
        <f t="shared" si="260"/>
        <v>0.22611806387792+0.39949961981973i</v>
      </c>
      <c r="AF266" s="12">
        <f t="shared" si="261"/>
        <v>0.22611806387791999</v>
      </c>
      <c r="AG266" s="18">
        <f t="shared" si="262"/>
        <v>0.39949961981972998</v>
      </c>
      <c r="AH266" s="23">
        <f t="shared" si="263"/>
        <v>1.1520570523261295</v>
      </c>
      <c r="AI266" s="9">
        <f t="shared" si="264"/>
        <v>0.61473986810188086</v>
      </c>
      <c r="AJ266" s="8">
        <f t="shared" si="265"/>
        <v>0.65400043858352319</v>
      </c>
      <c r="AK266" s="8">
        <f t="shared" si="266"/>
        <v>0.39265356768945114</v>
      </c>
      <c r="AL266" s="12" t="str">
        <f t="shared" si="267"/>
        <v>0.249069697317906+0.44004997955776i</v>
      </c>
      <c r="AM266" s="12">
        <f t="shared" si="268"/>
        <v>0.24906969731790601</v>
      </c>
      <c r="AN266" s="18">
        <f t="shared" si="269"/>
        <v>0.44004997955775998</v>
      </c>
      <c r="AO266" s="23">
        <f t="shared" si="270"/>
        <v>1.3272354518143705</v>
      </c>
      <c r="AP266" s="9">
        <f t="shared" si="271"/>
        <v>1.2294797362037619</v>
      </c>
      <c r="AQ266" s="8">
        <f t="shared" si="272"/>
        <v>0.75344581749452977</v>
      </c>
      <c r="AR266" s="8">
        <f t="shared" si="273"/>
        <v>0.31550736863326106</v>
      </c>
      <c r="AS266" s="12" t="str">
        <f t="shared" si="274"/>
        <v>0.273134415481011+0.482566908954519i</v>
      </c>
      <c r="AT266" s="12">
        <f t="shared" si="275"/>
        <v>0.27313441548101097</v>
      </c>
      <c r="AU266" s="18">
        <f t="shared" si="276"/>
        <v>0.48256690895451898</v>
      </c>
      <c r="AV266" s="23">
        <f t="shared" si="277"/>
        <v>1.5290509623600026</v>
      </c>
      <c r="AW266" s="9">
        <f t="shared" si="278"/>
        <v>1.8442196043056431</v>
      </c>
      <c r="AX266" s="8">
        <f t="shared" si="279"/>
        <v>0.86801256759019907</v>
      </c>
      <c r="AY266" s="8">
        <f t="shared" si="280"/>
        <v>0.21871905408518499</v>
      </c>
      <c r="AZ266" s="12" t="str">
        <f t="shared" si="281"/>
        <v>0.29813806033211+0.52674271004184i</v>
      </c>
      <c r="BA266" s="12">
        <f t="shared" si="282"/>
        <v>0.29813806033210999</v>
      </c>
      <c r="BB266" s="18">
        <f t="shared" si="283"/>
        <v>0.52674271004184003</v>
      </c>
    </row>
    <row r="267" spans="18:54" ht="18.75" customHeight="1" x14ac:dyDescent="0.15">
      <c r="R267" s="7">
        <f t="shared" si="290"/>
        <v>2.4</v>
      </c>
      <c r="S267" s="8">
        <f t="shared" si="251"/>
        <v>0.5907168999315523</v>
      </c>
      <c r="T267" s="23">
        <f t="shared" si="252"/>
        <v>0.87282727688124151</v>
      </c>
      <c r="U267" s="9">
        <f t="shared" si="253"/>
        <v>-0.5907168999315523</v>
      </c>
      <c r="V267" s="8">
        <f t="shared" ref="V267:V298" si="291">T267/$M67</f>
        <v>0.50657243027804477</v>
      </c>
      <c r="W267" s="8">
        <f t="shared" ref="W267:W298" si="292">(SQRT(1-V267)*(1-$J67^2))/(1-$J67^2*(1-V267))</f>
        <v>0.51413833906339512</v>
      </c>
      <c r="X267" s="12" t="str">
        <f t="shared" ref="X267:X298" si="293">IMDIV(IMPRODUCT(V267,$H67),(1-$J67^2*(1-$V267)))</f>
        <v>0.197653987962019+0.363579251828304i</v>
      </c>
      <c r="Y267" s="12">
        <f t="shared" si="284"/>
        <v>0.197653987962019</v>
      </c>
      <c r="Z267" s="18">
        <f t="shared" si="285"/>
        <v>0.36357925182830397</v>
      </c>
      <c r="AA267" s="23">
        <f t="shared" si="256"/>
        <v>1</v>
      </c>
      <c r="AB267" s="9">
        <f t="shared" si="257"/>
        <v>0</v>
      </c>
      <c r="AC267" s="8">
        <f t="shared" si="258"/>
        <v>0.58038107159999996</v>
      </c>
      <c r="AD267" s="8">
        <f t="shared" si="259"/>
        <v>0.45630555287825653</v>
      </c>
      <c r="AE267" s="12" t="str">
        <f t="shared" si="260"/>
        <v>0.217940129944058+0.400895070245941i</v>
      </c>
      <c r="AF267" s="12">
        <f t="shared" si="261"/>
        <v>0.21794012994405801</v>
      </c>
      <c r="AG267" s="18">
        <f t="shared" si="262"/>
        <v>0.40089507024594101</v>
      </c>
      <c r="AH267" s="23">
        <f t="shared" si="263"/>
        <v>1.1457020495202304</v>
      </c>
      <c r="AI267" s="9">
        <f t="shared" si="264"/>
        <v>0.59071689993155208</v>
      </c>
      <c r="AJ267" s="8">
        <f t="shared" si="265"/>
        <v>0.66494378323486747</v>
      </c>
      <c r="AK267" s="8">
        <f t="shared" si="266"/>
        <v>0.39090810442865787</v>
      </c>
      <c r="AL267" s="12" t="str">
        <f t="shared" si="267"/>
        <v>0.239384767011805+0.440341909549376i</v>
      </c>
      <c r="AM267" s="12">
        <f t="shared" si="268"/>
        <v>0.239384767011805</v>
      </c>
      <c r="AN267" s="18">
        <f t="shared" si="269"/>
        <v>0.44034190954937602</v>
      </c>
      <c r="AO267" s="23">
        <f t="shared" si="270"/>
        <v>1.3126331862748564</v>
      </c>
      <c r="AP267" s="9">
        <f t="shared" si="271"/>
        <v>1.1814337998631044</v>
      </c>
      <c r="AQ267" s="8">
        <f t="shared" si="272"/>
        <v>0.7618274552679235</v>
      </c>
      <c r="AR267" s="8">
        <f t="shared" si="273"/>
        <v>0.31469399165715889</v>
      </c>
      <c r="AS267" s="12" t="str">
        <f t="shared" si="274"/>
        <v>0.261875560333091+0.481713125445862i</v>
      </c>
      <c r="AT267" s="12">
        <f t="shared" si="275"/>
        <v>0.26187556033309101</v>
      </c>
      <c r="AU267" s="18">
        <f t="shared" si="276"/>
        <v>0.48171312544586198</v>
      </c>
      <c r="AV267" s="23">
        <f t="shared" si="277"/>
        <v>1.5038865317833732</v>
      </c>
      <c r="AW267" s="9">
        <f t="shared" si="278"/>
        <v>1.7721506997946568</v>
      </c>
      <c r="AX267" s="8">
        <f t="shared" si="279"/>
        <v>0.87282727688124151</v>
      </c>
      <c r="AY267" s="8">
        <f t="shared" si="280"/>
        <v>0.21863880578944447</v>
      </c>
      <c r="AZ267" s="12" t="str">
        <f t="shared" si="281"/>
        <v>0.285268828079258+0.52474441903456i</v>
      </c>
      <c r="BA267" s="12">
        <f t="shared" si="282"/>
        <v>0.28526882807925802</v>
      </c>
      <c r="BB267" s="18">
        <f t="shared" si="283"/>
        <v>0.52474441903456004</v>
      </c>
    </row>
    <row r="268" spans="18:54" ht="18.75" customHeight="1" x14ac:dyDescent="0.15">
      <c r="R268" s="7">
        <f t="shared" si="290"/>
        <v>2.4500000000000002</v>
      </c>
      <c r="S268" s="8">
        <f t="shared" ref="S268:S331" si="294">(N68)/4</f>
        <v>0.56728030138710372</v>
      </c>
      <c r="T268" s="23">
        <f t="shared" ref="T268:T331" si="295">10^(U268/10)</f>
        <v>0.87755020065720668</v>
      </c>
      <c r="U268" s="9">
        <f t="shared" ref="U268:U331" si="296">AB268-$S268</f>
        <v>-0.56728030138710372</v>
      </c>
      <c r="V268" s="8">
        <f t="shared" si="291"/>
        <v>0.52042703526482148</v>
      </c>
      <c r="W268" s="8">
        <f t="shared" si="292"/>
        <v>0.51027945433048949</v>
      </c>
      <c r="X268" s="12" t="str">
        <f t="shared" si="293"/>
        <v>0.191875605895474+0.365159412123892i</v>
      </c>
      <c r="Y268" s="12">
        <f t="shared" si="284"/>
        <v>0.19187560589547401</v>
      </c>
      <c r="Z268" s="18">
        <f t="shared" si="285"/>
        <v>0.36515941212389202</v>
      </c>
      <c r="AA268" s="23">
        <f t="shared" ref="AA268:AA331" si="297">10^(AB268/10)</f>
        <v>1</v>
      </c>
      <c r="AB268" s="9">
        <f t="shared" ref="AB268:AB331" si="298">AI268-$S268</f>
        <v>0</v>
      </c>
      <c r="AC268" s="8">
        <f t="shared" ref="AC268:AC331" si="299">AA268/$M68</f>
        <v>0.59304531510000014</v>
      </c>
      <c r="AD268" s="8">
        <f t="shared" ref="AD268:AD331" si="300">(SQRT(1-AC268)*(1-$J68^2))/(1-$J68^2*(1-AC268))</f>
        <v>0.4534119022073132</v>
      </c>
      <c r="AE268" s="12" t="str">
        <f t="shared" ref="AE268:AE331" si="301">IMDIV(IMPRODUCT(AC268,$H68),(1-$J68^2*(1-$AC268)))</f>
        <v>0.210905035124883+0.401374412764723i</v>
      </c>
      <c r="AF268" s="12">
        <f t="shared" ref="AF268:AF331" si="302">IMREAL(AE268)</f>
        <v>0.21090503512488301</v>
      </c>
      <c r="AG268" s="18">
        <f t="shared" ref="AG268:AG331" si="303">IMAGINARY(AE268)</f>
        <v>0.40137441276472302</v>
      </c>
      <c r="AH268" s="23">
        <f t="shared" ref="AH268:AH331" si="304">10^(AI268/10)</f>
        <v>1.1395359482011278</v>
      </c>
      <c r="AI268" s="9">
        <f t="shared" ref="AI268:AI331" si="305">AP268-$S268</f>
        <v>0.56728030138710372</v>
      </c>
      <c r="AJ268" s="8">
        <f t="shared" ref="AJ268:AJ331" si="306">AH268/$M68</f>
        <v>0.67579645546871536</v>
      </c>
      <c r="AK268" s="8">
        <f t="shared" ref="AK268:AK331" si="307">(SQRT(1-AJ268)*(1-$J68^2))/(1-$J68^2*(1-AJ268))</f>
        <v>0.38899595811335058</v>
      </c>
      <c r="AL268" s="12" t="str">
        <f t="shared" ref="AL268:AL331" si="308">IMDIV(IMPRODUCT(AJ268,$H68),(1-$J68^2*(1-$AJ268)))</f>
        <v>0.231010275300925+0.439636794525188i</v>
      </c>
      <c r="AM268" s="12">
        <f t="shared" ref="AM268:AM331" si="309">IMREAL(AL268)</f>
        <v>0.23101027530092499</v>
      </c>
      <c r="AN268" s="18">
        <f t="shared" ref="AN268:AN331" si="310">IMAGINARY(AL268)</f>
        <v>0.439636794525188</v>
      </c>
      <c r="AO268" s="23">
        <f t="shared" ref="AO268:AO331" si="311">10^(AP268/10)</f>
        <v>1.2985421772426433</v>
      </c>
      <c r="AP268" s="9">
        <f t="shared" ref="AP268:AP331" si="312">AW268-$S268</f>
        <v>1.1345606027742074</v>
      </c>
      <c r="AQ268" s="8">
        <f t="shared" ref="AQ268:AQ331" si="313">AO268/$M68</f>
        <v>0.77009435467350362</v>
      </c>
      <c r="AR268" s="8">
        <f t="shared" ref="AR268:AR331" si="314">(SQRT(1-AQ268)*(1-$J68^2))/(1-$J68^2*(1-AQ268))</f>
        <v>0.31370699320767098</v>
      </c>
      <c r="AS268" s="12" t="str">
        <f t="shared" ref="AS268:AS331" si="315">IMDIV(IMPRODUCT(AQ268,$H68),(1-$J68^2*(1-$AQ268)))</f>
        <v>0.252099799805684+0.479772372647221i</v>
      </c>
      <c r="AT268" s="12">
        <f t="shared" ref="AT268:AT331" si="316">IMREAL(AS268)</f>
        <v>0.25209979980568398</v>
      </c>
      <c r="AU268" s="18">
        <f t="shared" ref="AU268:AU331" si="317">IMAGINARY(AS268)</f>
        <v>0.479772372647221</v>
      </c>
      <c r="AV268" s="23">
        <f t="shared" ref="AV268:AV331" si="318">10^(AW268/10)</f>
        <v>1.4797354912233527</v>
      </c>
      <c r="AW268" s="9">
        <f t="shared" ref="AW268:AW331" si="319">$N68-$S268</f>
        <v>1.7018409041613112</v>
      </c>
      <c r="AX268" s="8">
        <f t="shared" ref="AX268:AX331" si="320">AV268/$M68</f>
        <v>0.87755020065720668</v>
      </c>
      <c r="AY268" s="8">
        <f t="shared" ref="AY268:AY331" si="321">(SQRT(1-AX268)*(1-$J68^2))/(1-$J68^2*(1-AX268))</f>
        <v>0.21840687184377736</v>
      </c>
      <c r="AZ268" s="12" t="str">
        <f t="shared" ref="AZ268:AZ331" si="322">IMDIV(IMPRODUCT(AX268,$H68),(1-$J68^2*(1-$AX268)))</f>
        <v>0.274055428043147+0.52155623705555i</v>
      </c>
      <c r="BA268" s="12">
        <f t="shared" ref="BA268:BA331" si="323">IMREAL(AZ268)</f>
        <v>0.27405542804314698</v>
      </c>
      <c r="BB268" s="18">
        <f t="shared" ref="BB268:BB331" si="324">IMAGINARY(AZ268)</f>
        <v>0.52155623705554999</v>
      </c>
    </row>
    <row r="269" spans="18:54" ht="18.75" customHeight="1" x14ac:dyDescent="0.15">
      <c r="R269" s="7">
        <f t="shared" si="290"/>
        <v>2.5</v>
      </c>
      <c r="S269" s="8">
        <f t="shared" si="294"/>
        <v>0.54868652366679505</v>
      </c>
      <c r="T269" s="23">
        <f t="shared" si="295"/>
        <v>0.88131537693698414</v>
      </c>
      <c r="U269" s="9">
        <f t="shared" si="296"/>
        <v>-0.54868652366679505</v>
      </c>
      <c r="V269" s="8">
        <f t="shared" si="291"/>
        <v>0.53168785260733975</v>
      </c>
      <c r="W269" s="8">
        <f t="shared" si="292"/>
        <v>0.50705349995134452</v>
      </c>
      <c r="X269" s="12" t="str">
        <f t="shared" si="293"/>
        <v>0.186468618108464+0.366597746394862i</v>
      </c>
      <c r="Y269" s="12">
        <f t="shared" ref="Y269:Y332" si="325">IMREAL(X269)</f>
        <v>0.18646861810846399</v>
      </c>
      <c r="Z269" s="18">
        <f t="shared" ref="Z269:Z332" si="326">IMAGINARY(X269)</f>
        <v>0.36659774639486198</v>
      </c>
      <c r="AA269" s="23">
        <f t="shared" si="297"/>
        <v>1</v>
      </c>
      <c r="AB269" s="9">
        <f t="shared" si="298"/>
        <v>0</v>
      </c>
      <c r="AC269" s="8">
        <f t="shared" si="299"/>
        <v>0.60328897749999943</v>
      </c>
      <c r="AD269" s="8">
        <f t="shared" si="300"/>
        <v>0.45095226561083451</v>
      </c>
      <c r="AE269" s="12" t="str">
        <f t="shared" si="301"/>
        <v>0.204447484252875+0.401944239966461i</v>
      </c>
      <c r="AF269" s="12">
        <f t="shared" si="302"/>
        <v>0.20444748425287501</v>
      </c>
      <c r="AG269" s="18">
        <f t="shared" si="303"/>
        <v>0.401944239966461</v>
      </c>
      <c r="AH269" s="23">
        <f t="shared" si="304"/>
        <v>1.1346675959240662</v>
      </c>
      <c r="AI269" s="9">
        <f t="shared" si="305"/>
        <v>0.54868652366679505</v>
      </c>
      <c r="AJ269" s="8">
        <f t="shared" si="306"/>
        <v>0.68453245374741234</v>
      </c>
      <c r="AK269" s="8">
        <f t="shared" si="307"/>
        <v>0.38731905775073461</v>
      </c>
      <c r="AL269" s="12" t="str">
        <f t="shared" si="308"/>
        <v>0.22343361209454+0.439271012428895i</v>
      </c>
      <c r="AM269" s="12">
        <f t="shared" si="309"/>
        <v>0.22343361209453999</v>
      </c>
      <c r="AN269" s="18">
        <f t="shared" si="310"/>
        <v>0.43927101242889499</v>
      </c>
      <c r="AO269" s="23">
        <f t="shared" si="311"/>
        <v>1.2874705532400998</v>
      </c>
      <c r="AP269" s="9">
        <f t="shared" si="312"/>
        <v>1.0973730473335901</v>
      </c>
      <c r="AQ269" s="8">
        <f t="shared" si="313"/>
        <v>0.77671679362557844</v>
      </c>
      <c r="AR269" s="8">
        <f t="shared" si="314"/>
        <v>0.31277666621429456</v>
      </c>
      <c r="AS269" s="12" t="str">
        <f t="shared" si="315"/>
        <v>0.243350337237809+0.478427341398101i</v>
      </c>
      <c r="AT269" s="12">
        <f t="shared" si="316"/>
        <v>0.24335033723780899</v>
      </c>
      <c r="AU269" s="18">
        <f t="shared" si="317"/>
        <v>0.478427341398101</v>
      </c>
      <c r="AV269" s="23">
        <f t="shared" si="318"/>
        <v>1.4608511174679717</v>
      </c>
      <c r="AW269" s="9">
        <f t="shared" si="319"/>
        <v>1.6460595710003851</v>
      </c>
      <c r="AX269" s="8">
        <f t="shared" si="320"/>
        <v>0.88131537693698414</v>
      </c>
      <c r="AY269" s="8">
        <f t="shared" si="321"/>
        <v>0.21810607893982667</v>
      </c>
      <c r="AZ269" s="12" t="str">
        <f t="shared" si="322"/>
        <v>0.264097829074942+0.519216959661987i</v>
      </c>
      <c r="BA269" s="12">
        <f t="shared" si="323"/>
        <v>0.264097829074942</v>
      </c>
      <c r="BB269" s="18">
        <f t="shared" si="324"/>
        <v>0.519216959661987</v>
      </c>
    </row>
    <row r="270" spans="18:54" ht="18.75" customHeight="1" x14ac:dyDescent="0.15">
      <c r="R270" s="7">
        <f t="shared" si="290"/>
        <v>2.6</v>
      </c>
      <c r="S270" s="8">
        <f t="shared" si="294"/>
        <v>0.51287475395657778</v>
      </c>
      <c r="T270" s="23">
        <f t="shared" si="295"/>
        <v>0.888612717891482</v>
      </c>
      <c r="U270" s="9">
        <f t="shared" si="296"/>
        <v>-0.51287475395657778</v>
      </c>
      <c r="V270" s="8">
        <f t="shared" si="291"/>
        <v>0.5540674318413612</v>
      </c>
      <c r="W270" s="8">
        <f t="shared" si="292"/>
        <v>0.50038154099830068</v>
      </c>
      <c r="X270" s="12" t="str">
        <f t="shared" si="293"/>
        <v>0.174405717101449+0.36945870836939i</v>
      </c>
      <c r="Y270" s="12">
        <f t="shared" si="325"/>
        <v>0.174405717101449</v>
      </c>
      <c r="Z270" s="18">
        <f t="shared" si="326"/>
        <v>0.36945870836938999</v>
      </c>
      <c r="AA270" s="23">
        <f t="shared" si="297"/>
        <v>1</v>
      </c>
      <c r="AB270" s="9">
        <f t="shared" si="298"/>
        <v>0</v>
      </c>
      <c r="AC270" s="8">
        <f t="shared" si="299"/>
        <v>0.62351958360000004</v>
      </c>
      <c r="AD270" s="8">
        <f t="shared" si="300"/>
        <v>0.44576006508304439</v>
      </c>
      <c r="AE270" s="12" t="str">
        <f t="shared" si="301"/>
        <v>0.190288030547067+0.403103586009054i</v>
      </c>
      <c r="AF270" s="12">
        <f t="shared" si="302"/>
        <v>0.190288030547067</v>
      </c>
      <c r="AG270" s="18">
        <f t="shared" si="303"/>
        <v>0.40310358600905399</v>
      </c>
      <c r="AH270" s="23">
        <f t="shared" si="304"/>
        <v>1.1253496375483123</v>
      </c>
      <c r="AI270" s="9">
        <f t="shared" si="305"/>
        <v>0.512874753956578</v>
      </c>
      <c r="AJ270" s="8">
        <f t="shared" si="306"/>
        <v>0.70167753740853467</v>
      </c>
      <c r="AK270" s="8">
        <f t="shared" si="307"/>
        <v>0.3836480573930755</v>
      </c>
      <c r="AL270" s="12" t="str">
        <f t="shared" si="308"/>
        <v>0.207042264655129+0.438595528567806i</v>
      </c>
      <c r="AM270" s="12">
        <f t="shared" si="309"/>
        <v>0.20704226465512901</v>
      </c>
      <c r="AN270" s="18">
        <f t="shared" si="310"/>
        <v>0.43859552856780598</v>
      </c>
      <c r="AO270" s="23">
        <f t="shared" si="311"/>
        <v>1.2664118067301178</v>
      </c>
      <c r="AP270" s="9">
        <f t="shared" si="312"/>
        <v>1.0257495079131558</v>
      </c>
      <c r="AQ270" s="8">
        <f t="shared" si="313"/>
        <v>0.78963256239848678</v>
      </c>
      <c r="AR270" s="8">
        <f t="shared" si="314"/>
        <v>0.3105801380491624</v>
      </c>
      <c r="AS270" s="12" t="str">
        <f t="shared" si="315"/>
        <v>0.224616098341725+0.475823699770312i</v>
      </c>
      <c r="AT270" s="12">
        <f t="shared" si="316"/>
        <v>0.224616098341725</v>
      </c>
      <c r="AU270" s="18">
        <f t="shared" si="317"/>
        <v>0.47582369977031203</v>
      </c>
      <c r="AV270" s="23">
        <f t="shared" si="318"/>
        <v>1.4251560676906414</v>
      </c>
      <c r="AW270" s="9">
        <f t="shared" si="319"/>
        <v>1.5386242618697334</v>
      </c>
      <c r="AX270" s="8">
        <f t="shared" si="320"/>
        <v>0.88861271789148222</v>
      </c>
      <c r="AY270" s="8">
        <f t="shared" si="321"/>
        <v>0.21720658436340828</v>
      </c>
      <c r="AZ270" s="12" t="str">
        <f t="shared" si="322"/>
        <v>0.242940050294224+0.514640911345177i</v>
      </c>
      <c r="BA270" s="12">
        <f t="shared" si="323"/>
        <v>0.242940050294224</v>
      </c>
      <c r="BB270" s="18">
        <f t="shared" si="324"/>
        <v>0.51464091134517698</v>
      </c>
    </row>
    <row r="271" spans="18:54" ht="18.75" customHeight="1" x14ac:dyDescent="0.15">
      <c r="R271" s="7">
        <f t="shared" si="290"/>
        <v>2.7</v>
      </c>
      <c r="S271" s="8">
        <f t="shared" si="294"/>
        <v>0.47823343253360817</v>
      </c>
      <c r="T271" s="23">
        <f t="shared" si="295"/>
        <v>0.89572904464391356</v>
      </c>
      <c r="U271" s="9">
        <f t="shared" si="296"/>
        <v>-0.47823343253360817</v>
      </c>
      <c r="V271" s="8">
        <f t="shared" si="291"/>
        <v>0.5766114787304395</v>
      </c>
      <c r="W271" s="8">
        <f t="shared" si="292"/>
        <v>0.49327151404158032</v>
      </c>
      <c r="X271" s="12" t="str">
        <f t="shared" si="293"/>
        <v>0.163040311200763+0.371064216009584i</v>
      </c>
      <c r="Y271" s="12">
        <f t="shared" si="325"/>
        <v>0.16304031120076301</v>
      </c>
      <c r="Z271" s="18">
        <f t="shared" si="326"/>
        <v>0.371064216009584</v>
      </c>
      <c r="AA271" s="23">
        <f t="shared" si="297"/>
        <v>1</v>
      </c>
      <c r="AB271" s="9">
        <f t="shared" si="298"/>
        <v>0</v>
      </c>
      <c r="AC271" s="8">
        <f t="shared" si="299"/>
        <v>0.64373426560000024</v>
      </c>
      <c r="AD271" s="8">
        <f t="shared" si="300"/>
        <v>0.44009074686536581</v>
      </c>
      <c r="AE271" s="12" t="str">
        <f t="shared" si="301"/>
        <v>0.177034151133079+0.40291286255108i</v>
      </c>
      <c r="AF271" s="12">
        <f t="shared" si="302"/>
        <v>0.17703415113307899</v>
      </c>
      <c r="AG271" s="18">
        <f t="shared" si="303"/>
        <v>0.40291286255108</v>
      </c>
      <c r="AH271" s="23">
        <f t="shared" si="304"/>
        <v>1.1164090368394139</v>
      </c>
      <c r="AI271" s="9">
        <f t="shared" si="305"/>
        <v>0.47823343253360817</v>
      </c>
      <c r="AJ271" s="8">
        <f t="shared" si="306"/>
        <v>0.7186707514390237</v>
      </c>
      <c r="AK271" s="8">
        <f t="shared" si="307"/>
        <v>0.37947361278387354</v>
      </c>
      <c r="AL271" s="12" t="str">
        <f t="shared" si="308"/>
        <v>0.191778238231746+0.436469000169752i</v>
      </c>
      <c r="AM271" s="12">
        <f t="shared" si="309"/>
        <v>0.191778238231746</v>
      </c>
      <c r="AN271" s="18">
        <f t="shared" si="310"/>
        <v>0.43646900016975199</v>
      </c>
      <c r="AO271" s="23">
        <f t="shared" si="311"/>
        <v>1.2463691375367079</v>
      </c>
      <c r="AP271" s="9">
        <f t="shared" si="312"/>
        <v>0.95646686506721634</v>
      </c>
      <c r="AQ271" s="8">
        <f t="shared" si="313"/>
        <v>0.80233052141869832</v>
      </c>
      <c r="AR271" s="8">
        <f t="shared" si="314"/>
        <v>0.30788675130699483</v>
      </c>
      <c r="AS271" s="12" t="str">
        <f t="shared" si="315"/>
        <v>0.207238157204919+0.471654302939987i</v>
      </c>
      <c r="AT271" s="12">
        <f t="shared" si="316"/>
        <v>0.207238157204919</v>
      </c>
      <c r="AU271" s="18">
        <f t="shared" si="317"/>
        <v>0.471654302939987</v>
      </c>
      <c r="AV271" s="23">
        <f t="shared" si="318"/>
        <v>1.391457768383727</v>
      </c>
      <c r="AW271" s="9">
        <f t="shared" si="319"/>
        <v>1.4347002976008245</v>
      </c>
      <c r="AX271" s="8">
        <f t="shared" si="320"/>
        <v>0.89572904464391367</v>
      </c>
      <c r="AY271" s="8">
        <f t="shared" si="321"/>
        <v>0.21588816874598613</v>
      </c>
      <c r="AZ271" s="12" t="str">
        <f t="shared" si="322"/>
        <v>0.223367013924525+0.508362044293733i</v>
      </c>
      <c r="BA271" s="12">
        <f t="shared" si="323"/>
        <v>0.22336701392452499</v>
      </c>
      <c r="BB271" s="18">
        <f t="shared" si="324"/>
        <v>0.508362044293733</v>
      </c>
    </row>
    <row r="272" spans="18:54" ht="18.75" customHeight="1" x14ac:dyDescent="0.15">
      <c r="R272" s="7">
        <f t="shared" si="290"/>
        <v>2.8</v>
      </c>
      <c r="S272" s="8">
        <f t="shared" si="294"/>
        <v>0.4491195489354024</v>
      </c>
      <c r="T272" s="23">
        <f t="shared" si="295"/>
        <v>0.90175393286802397</v>
      </c>
      <c r="U272" s="9">
        <f t="shared" si="296"/>
        <v>-0.4491195489354024</v>
      </c>
      <c r="V272" s="8">
        <f t="shared" si="291"/>
        <v>0.59626624660531535</v>
      </c>
      <c r="W272" s="8">
        <f t="shared" si="292"/>
        <v>0.48671502123822735</v>
      </c>
      <c r="X272" s="12" t="str">
        <f t="shared" si="293"/>
        <v>0.151516813898067+0.372394881908857i</v>
      </c>
      <c r="Y272" s="12">
        <f t="shared" si="325"/>
        <v>0.15151681389806701</v>
      </c>
      <c r="Z272" s="18">
        <f t="shared" si="326"/>
        <v>0.372394881908857</v>
      </c>
      <c r="AA272" s="23">
        <f t="shared" si="297"/>
        <v>1</v>
      </c>
      <c r="AB272" s="9">
        <f t="shared" si="298"/>
        <v>0</v>
      </c>
      <c r="AC272" s="8">
        <f t="shared" si="299"/>
        <v>0.66122943840000059</v>
      </c>
      <c r="AD272" s="8">
        <f t="shared" si="300"/>
        <v>0.43475709482615782</v>
      </c>
      <c r="AE272" s="12" t="str">
        <f t="shared" si="301"/>
        <v>0.16384734561099+0.402700606950018i</v>
      </c>
      <c r="AF272" s="12">
        <f t="shared" si="302"/>
        <v>0.16384734561098999</v>
      </c>
      <c r="AG272" s="18">
        <f t="shared" si="303"/>
        <v>0.40270060695001803</v>
      </c>
      <c r="AH272" s="23">
        <f t="shared" si="304"/>
        <v>1.1089499735471127</v>
      </c>
      <c r="AI272" s="9">
        <f t="shared" si="305"/>
        <v>0.44911954893540229</v>
      </c>
      <c r="AJ272" s="8">
        <f t="shared" si="306"/>
        <v>0.73327036822225289</v>
      </c>
      <c r="AK272" s="8">
        <f t="shared" si="307"/>
        <v>0.37542080263714211</v>
      </c>
      <c r="AL272" s="12" t="str">
        <f t="shared" si="308"/>
        <v>0.176823596695171+0.434593367666094i</v>
      </c>
      <c r="AM272" s="12">
        <f t="shared" si="309"/>
        <v>0.176823596695171</v>
      </c>
      <c r="AN272" s="18">
        <f t="shared" si="310"/>
        <v>0.43459336766609402</v>
      </c>
      <c r="AO272" s="23">
        <f t="shared" si="311"/>
        <v>1.2297700438301418</v>
      </c>
      <c r="AP272" s="9">
        <f t="shared" si="312"/>
        <v>0.89823909787080469</v>
      </c>
      <c r="AQ272" s="8">
        <f t="shared" si="313"/>
        <v>0.81316015544294873</v>
      </c>
      <c r="AR272" s="8">
        <f t="shared" si="314"/>
        <v>0.30512969833152259</v>
      </c>
      <c r="AS272" s="12" t="str">
        <f t="shared" si="315"/>
        <v>0.190422913162161+0.468017485554244i</v>
      </c>
      <c r="AT272" s="12">
        <f t="shared" si="316"/>
        <v>0.19042291316216101</v>
      </c>
      <c r="AU272" s="18">
        <f t="shared" si="317"/>
        <v>0.46801748555424399</v>
      </c>
      <c r="AV272" s="23">
        <f t="shared" si="318"/>
        <v>1.3637534575744672</v>
      </c>
      <c r="AW272" s="9">
        <f t="shared" si="319"/>
        <v>1.3473586468062071</v>
      </c>
      <c r="AX272" s="8">
        <f t="shared" si="320"/>
        <v>0.90175393286802397</v>
      </c>
      <c r="AY272" s="8">
        <f t="shared" si="321"/>
        <v>0.21439287870298351</v>
      </c>
      <c r="AZ272" s="12" t="str">
        <f t="shared" si="322"/>
        <v>0.20461345905577+0.502894714861797i</v>
      </c>
      <c r="BA272" s="12">
        <f t="shared" si="323"/>
        <v>0.20461345905577</v>
      </c>
      <c r="BB272" s="18">
        <f t="shared" si="324"/>
        <v>0.50289471486179704</v>
      </c>
    </row>
    <row r="273" spans="18:54" ht="18.75" customHeight="1" x14ac:dyDescent="0.15">
      <c r="R273" s="7">
        <f t="shared" si="290"/>
        <v>2.9</v>
      </c>
      <c r="S273" s="8">
        <f t="shared" si="294"/>
        <v>0.42267063019883028</v>
      </c>
      <c r="T273" s="23">
        <f t="shared" si="295"/>
        <v>0.90726245087119362</v>
      </c>
      <c r="U273" s="9">
        <f t="shared" si="296"/>
        <v>-0.42267063019883028</v>
      </c>
      <c r="V273" s="8">
        <f t="shared" si="291"/>
        <v>0.61470208315916763</v>
      </c>
      <c r="W273" s="8">
        <f t="shared" si="292"/>
        <v>0.4802280184454103</v>
      </c>
      <c r="X273" s="12" t="str">
        <f t="shared" si="293"/>
        <v>0.140760398629328+0.372905201549778i</v>
      </c>
      <c r="Y273" s="12">
        <f t="shared" si="325"/>
        <v>0.14076039862932799</v>
      </c>
      <c r="Z273" s="18">
        <f t="shared" si="326"/>
        <v>0.37290520154977802</v>
      </c>
      <c r="AA273" s="23">
        <f t="shared" si="297"/>
        <v>1</v>
      </c>
      <c r="AB273" s="9">
        <f t="shared" si="298"/>
        <v>0</v>
      </c>
      <c r="AC273" s="8">
        <f t="shared" si="299"/>
        <v>0.67753502039999935</v>
      </c>
      <c r="AD273" s="8">
        <f t="shared" si="300"/>
        <v>0.42939511348856918</v>
      </c>
      <c r="AE273" s="12" t="str">
        <f t="shared" si="301"/>
        <v>0.151640150356914+0.401728052652032i</v>
      </c>
      <c r="AF273" s="12">
        <f t="shared" si="302"/>
        <v>0.151640150356914</v>
      </c>
      <c r="AG273" s="18">
        <f t="shared" si="303"/>
        <v>0.40172805265203199</v>
      </c>
      <c r="AH273" s="23">
        <f t="shared" si="304"/>
        <v>1.1022168932922944</v>
      </c>
      <c r="AI273" s="9">
        <f t="shared" si="305"/>
        <v>0.42267063019883017</v>
      </c>
      <c r="AJ273" s="8">
        <f t="shared" si="306"/>
        <v>0.7467905452820186</v>
      </c>
      <c r="AK273" s="8">
        <f t="shared" si="307"/>
        <v>0.37124792538517615</v>
      </c>
      <c r="AL273" s="12" t="str">
        <f t="shared" si="308"/>
        <v>0.163075803124484+0.432023607663732i</v>
      </c>
      <c r="AM273" s="12">
        <f t="shared" si="309"/>
        <v>0.163075803124484</v>
      </c>
      <c r="AN273" s="18">
        <f t="shared" si="310"/>
        <v>0.43202360766373199</v>
      </c>
      <c r="AO273" s="23">
        <f t="shared" si="311"/>
        <v>1.2148820798589173</v>
      </c>
      <c r="AP273" s="9">
        <f t="shared" si="312"/>
        <v>0.84534126039766044</v>
      </c>
      <c r="AQ273" s="8">
        <f t="shared" si="313"/>
        <v>0.82312515476080517</v>
      </c>
      <c r="AR273" s="8">
        <f t="shared" si="314"/>
        <v>0.3021827335332502</v>
      </c>
      <c r="AS273" s="12" t="str">
        <f t="shared" si="315"/>
        <v>0.175052824158782+0.46375336607769i</v>
      </c>
      <c r="AT273" s="12">
        <f t="shared" si="316"/>
        <v>0.17505282415878201</v>
      </c>
      <c r="AU273" s="18">
        <f t="shared" si="317"/>
        <v>0.46375336607769002</v>
      </c>
      <c r="AV273" s="23">
        <f t="shared" si="318"/>
        <v>1.3390635517785769</v>
      </c>
      <c r="AW273" s="9">
        <f t="shared" si="319"/>
        <v>1.2680118905964908</v>
      </c>
      <c r="AX273" s="8">
        <f t="shared" si="320"/>
        <v>0.90726245087119373</v>
      </c>
      <c r="AY273" s="8">
        <f t="shared" si="321"/>
        <v>0.21268904198817795</v>
      </c>
      <c r="AZ273" s="12" t="str">
        <f t="shared" si="322"/>
        <v>0.18754992018435+0.496860917332026i</v>
      </c>
      <c r="BA273" s="12">
        <f t="shared" si="323"/>
        <v>0.18754992018434999</v>
      </c>
      <c r="BB273" s="18">
        <f t="shared" si="324"/>
        <v>0.49686091733202598</v>
      </c>
    </row>
    <row r="274" spans="18:54" ht="18.75" customHeight="1" x14ac:dyDescent="0.15">
      <c r="R274" s="7">
        <f t="shared" si="290"/>
        <v>3</v>
      </c>
      <c r="S274" s="8">
        <f t="shared" si="294"/>
        <v>0.40146616842230154</v>
      </c>
      <c r="T274" s="23">
        <f t="shared" si="295"/>
        <v>0.91170299850984604</v>
      </c>
      <c r="U274" s="9">
        <f t="shared" si="296"/>
        <v>-0.40146616842230154</v>
      </c>
      <c r="V274" s="8">
        <f t="shared" si="291"/>
        <v>0.62989319395400378</v>
      </c>
      <c r="W274" s="8">
        <f t="shared" si="292"/>
        <v>0.47461334634959607</v>
      </c>
      <c r="X274" s="12" t="str">
        <f t="shared" si="293"/>
        <v>0.129460427063619+0.373648485351782i</v>
      </c>
      <c r="Y274" s="12">
        <f t="shared" si="325"/>
        <v>0.12946042706361899</v>
      </c>
      <c r="Z274" s="18">
        <f t="shared" si="326"/>
        <v>0.37364848535178202</v>
      </c>
      <c r="AA274" s="23">
        <f t="shared" si="297"/>
        <v>1</v>
      </c>
      <c r="AB274" s="9">
        <f t="shared" si="298"/>
        <v>0</v>
      </c>
      <c r="AC274" s="8">
        <f t="shared" si="299"/>
        <v>0.69089735909999994</v>
      </c>
      <c r="AD274" s="8">
        <f t="shared" si="300"/>
        <v>0.42469549952001784</v>
      </c>
      <c r="AE274" s="12" t="str">
        <f t="shared" si="301"/>
        <v>0.139038009718779+0.401291289671229i</v>
      </c>
      <c r="AF274" s="12">
        <f t="shared" si="302"/>
        <v>0.139038009718779</v>
      </c>
      <c r="AG274" s="18">
        <f t="shared" si="303"/>
        <v>0.40129128967122901</v>
      </c>
      <c r="AH274" s="23">
        <f t="shared" si="304"/>
        <v>1.096848427212012</v>
      </c>
      <c r="AI274" s="9">
        <f t="shared" si="305"/>
        <v>0.40146616842230154</v>
      </c>
      <c r="AJ274" s="8">
        <f t="shared" si="306"/>
        <v>0.75780968169376761</v>
      </c>
      <c r="AK274" s="8">
        <f t="shared" si="307"/>
        <v>0.36752361137163098</v>
      </c>
      <c r="AL274" s="12" t="str">
        <f t="shared" si="308"/>
        <v>0.149094188159486+0.430315416410368i</v>
      </c>
      <c r="AM274" s="12">
        <f t="shared" si="309"/>
        <v>0.149094188159486</v>
      </c>
      <c r="AN274" s="18">
        <f t="shared" si="310"/>
        <v>0.43031541641036802</v>
      </c>
      <c r="AO274" s="23">
        <f t="shared" si="311"/>
        <v>1.2030764722774645</v>
      </c>
      <c r="AP274" s="9">
        <f t="shared" si="312"/>
        <v>0.80293233684460308</v>
      </c>
      <c r="AQ274" s="8">
        <f t="shared" si="313"/>
        <v>0.83120235749184446</v>
      </c>
      <c r="AR274" s="8">
        <f t="shared" si="314"/>
        <v>0.29948076009509289</v>
      </c>
      <c r="AS274" s="12" t="str">
        <f t="shared" si="315"/>
        <v>0.159619598234706+0.460693838770891i</v>
      </c>
      <c r="AT274" s="12">
        <f t="shared" si="316"/>
        <v>0.15961959823470601</v>
      </c>
      <c r="AU274" s="18">
        <f t="shared" si="317"/>
        <v>0.46069383877089098</v>
      </c>
      <c r="AV274" s="23">
        <f t="shared" si="318"/>
        <v>1.3195925364333125</v>
      </c>
      <c r="AW274" s="9">
        <f t="shared" si="319"/>
        <v>1.2043985052669046</v>
      </c>
      <c r="AX274" s="8">
        <f t="shared" si="320"/>
        <v>0.91170299850984604</v>
      </c>
      <c r="AY274" s="8">
        <f t="shared" si="321"/>
        <v>0.21105925267616016</v>
      </c>
      <c r="AZ274" s="12" t="str">
        <f t="shared" si="322"/>
        <v>0.170599797053461+0.492384871703085i</v>
      </c>
      <c r="BA274" s="12">
        <f t="shared" si="323"/>
        <v>0.17059979705346101</v>
      </c>
      <c r="BB274" s="18">
        <f t="shared" si="324"/>
        <v>0.49238487170308498</v>
      </c>
    </row>
    <row r="275" spans="18:54" ht="18.75" customHeight="1" x14ac:dyDescent="0.15">
      <c r="R275" s="7">
        <f t="shared" si="290"/>
        <v>3.1</v>
      </c>
      <c r="S275" s="8">
        <f t="shared" si="294"/>
        <v>0.37852609926754865</v>
      </c>
      <c r="T275" s="23">
        <f t="shared" si="295"/>
        <v>0.9165314881394504</v>
      </c>
      <c r="U275" s="9">
        <f t="shared" si="296"/>
        <v>-0.37852609926754865</v>
      </c>
      <c r="V275" s="8">
        <f t="shared" si="291"/>
        <v>0.64675076392517383</v>
      </c>
      <c r="W275" s="8">
        <f t="shared" si="292"/>
        <v>0.46807116275485922</v>
      </c>
      <c r="X275" s="12" t="str">
        <f t="shared" si="293"/>
        <v>0.117888852462409+0.373441085813317i</v>
      </c>
      <c r="Y275" s="12">
        <f t="shared" si="325"/>
        <v>0.117888852462409</v>
      </c>
      <c r="Z275" s="18">
        <f t="shared" si="326"/>
        <v>0.37344108581331698</v>
      </c>
      <c r="AA275" s="23">
        <f t="shared" si="297"/>
        <v>1</v>
      </c>
      <c r="AB275" s="9">
        <f t="shared" si="298"/>
        <v>0</v>
      </c>
      <c r="AC275" s="8">
        <f t="shared" si="299"/>
        <v>0.70565034840000029</v>
      </c>
      <c r="AD275" s="8">
        <f t="shared" si="300"/>
        <v>0.4191603090628126</v>
      </c>
      <c r="AE275" s="12" t="str">
        <f t="shared" si="301"/>
        <v>0.126183470841547+0.399716269846516i</v>
      </c>
      <c r="AF275" s="12">
        <f t="shared" si="302"/>
        <v>0.12618347084154699</v>
      </c>
      <c r="AG275" s="18">
        <f t="shared" si="303"/>
        <v>0.39971626984651598</v>
      </c>
      <c r="AH275" s="23">
        <f t="shared" si="304"/>
        <v>1.0910699882553843</v>
      </c>
      <c r="AI275" s="9">
        <f t="shared" si="305"/>
        <v>0.37852609926754854</v>
      </c>
      <c r="AJ275" s="8">
        <f t="shared" si="306"/>
        <v>0.76991391734119607</v>
      </c>
      <c r="AK275" s="8">
        <f t="shared" si="307"/>
        <v>0.36307057271382109</v>
      </c>
      <c r="AL275" s="12" t="str">
        <f t="shared" si="308"/>
        <v>0.134881555390794+0.427269529299973i</v>
      </c>
      <c r="AM275" s="12">
        <f t="shared" si="309"/>
        <v>0.13488155539079399</v>
      </c>
      <c r="AN275" s="18">
        <f t="shared" si="310"/>
        <v>0.42726952929997303</v>
      </c>
      <c r="AO275" s="23">
        <f t="shared" si="311"/>
        <v>1.1904337192716041</v>
      </c>
      <c r="AP275" s="9">
        <f t="shared" si="312"/>
        <v>0.7570521985350972</v>
      </c>
      <c r="AQ275" s="8">
        <f t="shared" si="313"/>
        <v>0.84002996875111557</v>
      </c>
      <c r="AR275" s="8">
        <f t="shared" si="314"/>
        <v>0.29617996628980819</v>
      </c>
      <c r="AS275" s="12" t="str">
        <f t="shared" si="315"/>
        <v>0.143977843564293+0.456084193803263i</v>
      </c>
      <c r="AT275" s="12">
        <f t="shared" si="316"/>
        <v>0.143977843564293</v>
      </c>
      <c r="AU275" s="18">
        <f t="shared" si="317"/>
        <v>0.45608419380326298</v>
      </c>
      <c r="AV275" s="23">
        <f t="shared" si="318"/>
        <v>1.2988465041044825</v>
      </c>
      <c r="AW275" s="9">
        <f t="shared" si="319"/>
        <v>1.1355782978026459</v>
      </c>
      <c r="AX275" s="8">
        <f t="shared" si="320"/>
        <v>0.91653148813945051</v>
      </c>
      <c r="AY275" s="8">
        <f t="shared" si="321"/>
        <v>0.20900386124849518</v>
      </c>
      <c r="AZ275" s="12" t="str">
        <f t="shared" si="322"/>
        <v>0.15346342418159+0.48613203506478i</v>
      </c>
      <c r="BA275" s="12">
        <f t="shared" si="323"/>
        <v>0.15346342418159001</v>
      </c>
      <c r="BB275" s="18">
        <f t="shared" si="324"/>
        <v>0.48613203506477998</v>
      </c>
    </row>
    <row r="276" spans="18:54" ht="18.75" customHeight="1" x14ac:dyDescent="0.15">
      <c r="R276" s="7">
        <f t="shared" si="290"/>
        <v>3.2</v>
      </c>
      <c r="S276" s="8">
        <f t="shared" si="294"/>
        <v>0.35660450951782041</v>
      </c>
      <c r="T276" s="23">
        <f t="shared" si="295"/>
        <v>0.92116949797432901</v>
      </c>
      <c r="U276" s="9">
        <f t="shared" si="296"/>
        <v>-0.35660450951782041</v>
      </c>
      <c r="V276" s="8">
        <f t="shared" si="291"/>
        <v>0.66328128763936967</v>
      </c>
      <c r="W276" s="8">
        <f t="shared" si="292"/>
        <v>0.46130862998935862</v>
      </c>
      <c r="X276" s="12" t="str">
        <f t="shared" si="293"/>
        <v>0.10680253158597+0.372464691291689i</v>
      </c>
      <c r="Y276" s="12">
        <f t="shared" si="325"/>
        <v>0.10680253158597</v>
      </c>
      <c r="Z276" s="18">
        <f t="shared" si="326"/>
        <v>0.37246469129168902</v>
      </c>
      <c r="AA276" s="23">
        <f t="shared" si="297"/>
        <v>1</v>
      </c>
      <c r="AB276" s="9">
        <f t="shared" si="298"/>
        <v>0</v>
      </c>
      <c r="AC276" s="8">
        <f t="shared" si="299"/>
        <v>0.72004260789999996</v>
      </c>
      <c r="AD276" s="8">
        <f t="shared" si="300"/>
        <v>0.41338094788600743</v>
      </c>
      <c r="AE276" s="12" t="str">
        <f t="shared" si="301"/>
        <v>0.113943231420424+0.397367271033493i</v>
      </c>
      <c r="AF276" s="12">
        <f t="shared" si="302"/>
        <v>0.11394323142042399</v>
      </c>
      <c r="AG276" s="18">
        <f t="shared" si="303"/>
        <v>0.39736727103349301</v>
      </c>
      <c r="AH276" s="23">
        <f t="shared" si="304"/>
        <v>1.0855765439466036</v>
      </c>
      <c r="AI276" s="9">
        <f t="shared" si="305"/>
        <v>0.35660450951782052</v>
      </c>
      <c r="AJ276" s="8">
        <f t="shared" si="306"/>
        <v>0.78166136577838141</v>
      </c>
      <c r="AK276" s="8">
        <f t="shared" si="307"/>
        <v>0.35835705091178688</v>
      </c>
      <c r="AL276" s="12" t="str">
        <f t="shared" si="308"/>
        <v>0.121421377326176+0.423446665078366i</v>
      </c>
      <c r="AM276" s="12">
        <f t="shared" si="309"/>
        <v>0.121421377326176</v>
      </c>
      <c r="AN276" s="18">
        <f t="shared" si="310"/>
        <v>0.42344666507836598</v>
      </c>
      <c r="AO276" s="23">
        <f t="shared" si="311"/>
        <v>1.1784764327670523</v>
      </c>
      <c r="AP276" s="9">
        <f t="shared" si="312"/>
        <v>0.71320901903564093</v>
      </c>
      <c r="AQ276" s="8">
        <f t="shared" si="313"/>
        <v>0.84855324399827736</v>
      </c>
      <c r="AR276" s="8">
        <f t="shared" si="314"/>
        <v>0.29261961128471997</v>
      </c>
      <c r="AS276" s="12" t="str">
        <f t="shared" si="315"/>
        <v>0.129234476549171+0.450694180159797i</v>
      </c>
      <c r="AT276" s="12">
        <f t="shared" si="316"/>
        <v>0.129234476549171</v>
      </c>
      <c r="AU276" s="18">
        <f t="shared" si="317"/>
        <v>0.45069418015979701</v>
      </c>
      <c r="AV276" s="23">
        <f t="shared" si="318"/>
        <v>1.2793263730057787</v>
      </c>
      <c r="AW276" s="9">
        <f t="shared" si="319"/>
        <v>1.0698135285534613</v>
      </c>
      <c r="AX276" s="8">
        <f t="shared" si="320"/>
        <v>0.92116949797432901</v>
      </c>
      <c r="AY276" s="8">
        <f t="shared" si="321"/>
        <v>0.20672700358939572</v>
      </c>
      <c r="AZ276" s="12" t="str">
        <f t="shared" si="322"/>
        <v>0.137377453303288+0.479092114907968i</v>
      </c>
      <c r="BA276" s="12">
        <f t="shared" si="323"/>
        <v>0.13737745330328799</v>
      </c>
      <c r="BB276" s="18">
        <f t="shared" si="324"/>
        <v>0.47909211490796799</v>
      </c>
    </row>
    <row r="277" spans="18:54" ht="18.75" customHeight="1" x14ac:dyDescent="0.15">
      <c r="R277" s="7">
        <f t="shared" si="290"/>
        <v>3.3</v>
      </c>
      <c r="S277" s="8">
        <f t="shared" si="294"/>
        <v>0.33615386362214472</v>
      </c>
      <c r="T277" s="23">
        <f t="shared" si="295"/>
        <v>0.92551745457234491</v>
      </c>
      <c r="U277" s="9">
        <f t="shared" si="296"/>
        <v>-0.33615386362214472</v>
      </c>
      <c r="V277" s="8">
        <f t="shared" si="291"/>
        <v>0.67908332775504787</v>
      </c>
      <c r="W277" s="8">
        <f t="shared" si="292"/>
        <v>0.45449259194195202</v>
      </c>
      <c r="X277" s="12" t="str">
        <f t="shared" si="293"/>
        <v>0.0954160713730777+0.371083259957491i</v>
      </c>
      <c r="Y277" s="12">
        <f t="shared" si="325"/>
        <v>9.5416071373077699E-2</v>
      </c>
      <c r="Z277" s="18">
        <f t="shared" si="326"/>
        <v>0.37108325995749097</v>
      </c>
      <c r="AA277" s="23">
        <f t="shared" si="297"/>
        <v>1</v>
      </c>
      <c r="AB277" s="9">
        <f t="shared" si="298"/>
        <v>0</v>
      </c>
      <c r="AC277" s="8">
        <f t="shared" si="299"/>
        <v>0.73373367990000016</v>
      </c>
      <c r="AD277" s="8">
        <f t="shared" si="300"/>
        <v>0.40750511311020998</v>
      </c>
      <c r="AE277" s="12" t="str">
        <f t="shared" si="301"/>
        <v>0.101480171617003+0.394667191415183i</v>
      </c>
      <c r="AF277" s="12">
        <f t="shared" si="302"/>
        <v>0.101480171617003</v>
      </c>
      <c r="AG277" s="18">
        <f t="shared" si="303"/>
        <v>0.39466719141518303</v>
      </c>
      <c r="AH277" s="23">
        <f t="shared" si="304"/>
        <v>1.0804766512610735</v>
      </c>
      <c r="AI277" s="9">
        <f t="shared" si="305"/>
        <v>0.33615386362214461</v>
      </c>
      <c r="AJ277" s="8">
        <f t="shared" si="306"/>
        <v>0.79278210937581661</v>
      </c>
      <c r="AK277" s="8">
        <f t="shared" si="307"/>
        <v>0.35350923962249925</v>
      </c>
      <c r="AL277" s="12" t="str">
        <f t="shared" si="308"/>
        <v>0.107822346811113+0.419332585959145i</v>
      </c>
      <c r="AM277" s="12">
        <f t="shared" si="309"/>
        <v>0.107822346811113</v>
      </c>
      <c r="AN277" s="18">
        <f t="shared" si="310"/>
        <v>0.41933258595914502</v>
      </c>
      <c r="AO277" s="23">
        <f t="shared" si="311"/>
        <v>1.1674297939203435</v>
      </c>
      <c r="AP277" s="9">
        <f t="shared" si="312"/>
        <v>0.67230772724428933</v>
      </c>
      <c r="AQ277" s="8">
        <f t="shared" si="313"/>
        <v>0.85658255871807254</v>
      </c>
      <c r="AR277" s="8">
        <f t="shared" si="314"/>
        <v>0.28890090518471406</v>
      </c>
      <c r="AS277" s="12" t="str">
        <f t="shared" si="315"/>
        <v>0.11444186826979+0.445076609653432i</v>
      </c>
      <c r="AT277" s="12">
        <f t="shared" si="316"/>
        <v>0.11444186826979</v>
      </c>
      <c r="AU277" s="18">
        <f t="shared" si="317"/>
        <v>0.44507660965343199</v>
      </c>
      <c r="AV277" s="23">
        <f t="shared" si="318"/>
        <v>1.2613806343174581</v>
      </c>
      <c r="AW277" s="9">
        <f t="shared" si="319"/>
        <v>1.0084615908664341</v>
      </c>
      <c r="AX277" s="8">
        <f t="shared" si="320"/>
        <v>0.92551745457234491</v>
      </c>
      <c r="AY277" s="8">
        <f t="shared" si="321"/>
        <v>0.20429854587022747</v>
      </c>
      <c r="AZ277" s="12" t="str">
        <f t="shared" si="322"/>
        <v>0.121336210790834+0.471889441717847i</v>
      </c>
      <c r="BA277" s="12">
        <f t="shared" si="323"/>
        <v>0.121336210790834</v>
      </c>
      <c r="BB277" s="18">
        <f t="shared" si="324"/>
        <v>0.47188944171784702</v>
      </c>
    </row>
    <row r="278" spans="18:54" ht="18.75" customHeight="1" x14ac:dyDescent="0.15">
      <c r="R278" s="7">
        <f t="shared" si="290"/>
        <v>3.4</v>
      </c>
      <c r="S278" s="8">
        <f t="shared" si="294"/>
        <v>0.31817621813544772</v>
      </c>
      <c r="T278" s="23">
        <f t="shared" si="295"/>
        <v>0.92935658004934252</v>
      </c>
      <c r="U278" s="9">
        <f t="shared" si="296"/>
        <v>-0.31817621813544772</v>
      </c>
      <c r="V278" s="8">
        <f t="shared" si="291"/>
        <v>0.69328513901152877</v>
      </c>
      <c r="W278" s="8">
        <f t="shared" si="292"/>
        <v>0.44804727174922543</v>
      </c>
      <c r="X278" s="12" t="str">
        <f t="shared" si="293"/>
        <v>0.0843402899979368+0.36943403479691i</v>
      </c>
      <c r="Y278" s="12">
        <f t="shared" si="325"/>
        <v>8.4340289997936801E-2</v>
      </c>
      <c r="Z278" s="18">
        <f t="shared" si="326"/>
        <v>0.36943403479691</v>
      </c>
      <c r="AA278" s="23">
        <f t="shared" si="297"/>
        <v>1</v>
      </c>
      <c r="AB278" s="9">
        <f t="shared" si="298"/>
        <v>0</v>
      </c>
      <c r="AC278" s="8">
        <f t="shared" si="299"/>
        <v>0.74598400000000009</v>
      </c>
      <c r="AD278" s="8">
        <f t="shared" si="300"/>
        <v>0.40190874757578837</v>
      </c>
      <c r="AE278" s="12" t="str">
        <f t="shared" si="301"/>
        <v>0.0894526490774161+0.391827595953847i</v>
      </c>
      <c r="AF278" s="12">
        <f t="shared" si="302"/>
        <v>8.9452649077416097E-2</v>
      </c>
      <c r="AG278" s="18">
        <f t="shared" si="303"/>
        <v>0.39182759595384697</v>
      </c>
      <c r="AH278" s="23">
        <f t="shared" si="304"/>
        <v>1.0760132563401088</v>
      </c>
      <c r="AI278" s="9">
        <f t="shared" si="305"/>
        <v>0.31817621813544772</v>
      </c>
      <c r="AJ278" s="8">
        <f t="shared" si="306"/>
        <v>0.80268867301761981</v>
      </c>
      <c r="AK278" s="8">
        <f t="shared" si="307"/>
        <v>0.34884852003448713</v>
      </c>
      <c r="AL278" s="12" t="str">
        <f t="shared" si="308"/>
        <v>0.094792675676825+0.415218404458191i</v>
      </c>
      <c r="AM278" s="12">
        <f t="shared" si="309"/>
        <v>9.4792675676825006E-2</v>
      </c>
      <c r="AN278" s="18">
        <f t="shared" si="310"/>
        <v>0.41521840445819103</v>
      </c>
      <c r="AO278" s="23">
        <f t="shared" si="311"/>
        <v>1.1578045278196447</v>
      </c>
      <c r="AP278" s="9">
        <f t="shared" si="312"/>
        <v>0.63635243627089544</v>
      </c>
      <c r="AQ278" s="8">
        <f t="shared" si="313"/>
        <v>0.86370365288100992</v>
      </c>
      <c r="AR278" s="8">
        <f t="shared" si="314"/>
        <v>0.28528174176924881</v>
      </c>
      <c r="AS278" s="12" t="str">
        <f t="shared" si="315"/>
        <v>0.100360634168259+0.439607618333584i</v>
      </c>
      <c r="AT278" s="12">
        <f t="shared" si="316"/>
        <v>0.10036063416825899</v>
      </c>
      <c r="AU278" s="18">
        <f t="shared" si="317"/>
        <v>0.43960761833358403</v>
      </c>
      <c r="AV278" s="23">
        <f t="shared" si="318"/>
        <v>1.2458130201845381</v>
      </c>
      <c r="AW278" s="9">
        <f t="shared" si="319"/>
        <v>0.95452865440634316</v>
      </c>
      <c r="AX278" s="8">
        <f t="shared" si="320"/>
        <v>0.92935658004934252</v>
      </c>
      <c r="AY278" s="8">
        <f t="shared" si="321"/>
        <v>0.20189676697212211</v>
      </c>
      <c r="AZ278" s="12" t="str">
        <f t="shared" si="322"/>
        <v>0.106155538108039+0.464990916681095i</v>
      </c>
      <c r="BA278" s="12">
        <f t="shared" si="323"/>
        <v>0.106155538108039</v>
      </c>
      <c r="BB278" s="18">
        <f t="shared" si="324"/>
        <v>0.46499091668109499</v>
      </c>
    </row>
    <row r="279" spans="18:54" ht="18.75" customHeight="1" x14ac:dyDescent="0.15">
      <c r="R279" s="7">
        <f t="shared" si="290"/>
        <v>3.5</v>
      </c>
      <c r="S279" s="8">
        <f t="shared" si="294"/>
        <v>0.30104554183378524</v>
      </c>
      <c r="T279" s="23">
        <f t="shared" si="295"/>
        <v>0.93302965162254137</v>
      </c>
      <c r="U279" s="9">
        <f t="shared" si="296"/>
        <v>-0.30104554183378524</v>
      </c>
      <c r="V279" s="8">
        <f t="shared" si="291"/>
        <v>0.70709412536869476</v>
      </c>
      <c r="W279" s="8">
        <f t="shared" si="292"/>
        <v>0.44146513489560946</v>
      </c>
      <c r="X279" s="12" t="str">
        <f t="shared" si="293"/>
        <v>0.0743465259232183+0.367064171986165i</v>
      </c>
      <c r="Y279" s="12">
        <f t="shared" si="325"/>
        <v>7.4346525923218304E-2</v>
      </c>
      <c r="Z279" s="18">
        <f t="shared" si="326"/>
        <v>0.36706417198616498</v>
      </c>
      <c r="AA279" s="23">
        <f t="shared" si="297"/>
        <v>1</v>
      </c>
      <c r="AB279" s="9">
        <f t="shared" si="298"/>
        <v>0</v>
      </c>
      <c r="AC279" s="8">
        <f t="shared" si="299"/>
        <v>0.75784743190000015</v>
      </c>
      <c r="AD279" s="8">
        <f t="shared" si="300"/>
        <v>0.3961590650274967</v>
      </c>
      <c r="AE279" s="12" t="str">
        <f t="shared" si="301"/>
        <v>0.0786426107726829+0.388274831239828i</v>
      </c>
      <c r="AF279" s="12">
        <f t="shared" si="302"/>
        <v>7.8642610772682905E-2</v>
      </c>
      <c r="AG279" s="18">
        <f t="shared" si="303"/>
        <v>0.38827483123982798</v>
      </c>
      <c r="AH279" s="23">
        <f t="shared" si="304"/>
        <v>1.07177729910405</v>
      </c>
      <c r="AI279" s="9">
        <f t="shared" si="305"/>
        <v>0.30104554183378535</v>
      </c>
      <c r="AJ279" s="8">
        <f t="shared" si="306"/>
        <v>0.8122436736947225</v>
      </c>
      <c r="AK279" s="8">
        <f t="shared" si="307"/>
        <v>0.34402303534098677</v>
      </c>
      <c r="AL279" s="12" t="str">
        <f t="shared" si="308"/>
        <v>0.0831242332414119+0.410401528085589i</v>
      </c>
      <c r="AM279" s="12">
        <f t="shared" si="309"/>
        <v>8.3124233241411896E-2</v>
      </c>
      <c r="AN279" s="18">
        <f t="shared" si="310"/>
        <v>0.410401528085589</v>
      </c>
      <c r="AO279" s="23">
        <f t="shared" si="311"/>
        <v>1.1487065788747721</v>
      </c>
      <c r="AP279" s="9">
        <f t="shared" si="312"/>
        <v>0.60209108366757058</v>
      </c>
      <c r="AQ279" s="8">
        <f t="shared" si="313"/>
        <v>0.87054433080688098</v>
      </c>
      <c r="AR279" s="8">
        <f t="shared" si="314"/>
        <v>0.28149750569435333</v>
      </c>
      <c r="AS279" s="12" t="str">
        <f t="shared" si="315"/>
        <v>0.0877922110049413+0.433448299556651i</v>
      </c>
      <c r="AT279" s="12">
        <f t="shared" si="316"/>
        <v>8.7792211004941306E-2</v>
      </c>
      <c r="AU279" s="18">
        <f t="shared" si="317"/>
        <v>0.43344829955665098</v>
      </c>
      <c r="AV279" s="23">
        <f t="shared" si="318"/>
        <v>1.2311576345694566</v>
      </c>
      <c r="AW279" s="9">
        <f t="shared" si="319"/>
        <v>0.90313662550135576</v>
      </c>
      <c r="AX279" s="8">
        <f t="shared" si="320"/>
        <v>0.93302965162254148</v>
      </c>
      <c r="AY279" s="8">
        <f t="shared" si="321"/>
        <v>0.19935345518007302</v>
      </c>
      <c r="AZ279" s="12" t="str">
        <f t="shared" si="322"/>
        <v>0.0926464995428113+0.457414925846295i</v>
      </c>
      <c r="BA279" s="12">
        <f t="shared" si="323"/>
        <v>9.2646499542811303E-2</v>
      </c>
      <c r="BB279" s="18">
        <f t="shared" si="324"/>
        <v>0.45741492584629501</v>
      </c>
    </row>
    <row r="280" spans="18:54" ht="18.75" customHeight="1" x14ac:dyDescent="0.15">
      <c r="R280" s="7">
        <f t="shared" si="290"/>
        <v>3.6</v>
      </c>
      <c r="S280" s="8">
        <f t="shared" si="294"/>
        <v>0.28493370272428797</v>
      </c>
      <c r="T280" s="23">
        <f t="shared" si="295"/>
        <v>0.93649751589915342</v>
      </c>
      <c r="U280" s="9">
        <f t="shared" si="296"/>
        <v>-0.28493370272428797</v>
      </c>
      <c r="V280" s="8">
        <f t="shared" si="291"/>
        <v>0.72033273037935386</v>
      </c>
      <c r="W280" s="8">
        <f t="shared" si="292"/>
        <v>0.43483890867039826</v>
      </c>
      <c r="X280" s="12" t="str">
        <f t="shared" si="293"/>
        <v>0.0648784638167923+0.364225616585807i</v>
      </c>
      <c r="Y280" s="12">
        <f t="shared" si="325"/>
        <v>6.4878463816792298E-2</v>
      </c>
      <c r="Z280" s="18">
        <f t="shared" si="326"/>
        <v>0.36422561658580699</v>
      </c>
      <c r="AA280" s="23">
        <f t="shared" si="297"/>
        <v>1</v>
      </c>
      <c r="AB280" s="9">
        <f t="shared" si="298"/>
        <v>0</v>
      </c>
      <c r="AC280" s="8">
        <f t="shared" si="299"/>
        <v>0.76917740640000032</v>
      </c>
      <c r="AD280" s="8">
        <f t="shared" si="300"/>
        <v>0.39034057588654891</v>
      </c>
      <c r="AE280" s="12" t="str">
        <f t="shared" si="301"/>
        <v>0.068452748854085+0.384291538233361i</v>
      </c>
      <c r="AF280" s="12">
        <f t="shared" si="302"/>
        <v>6.8452748854085005E-2</v>
      </c>
      <c r="AG280" s="18">
        <f t="shared" si="303"/>
        <v>0.38429153823336099</v>
      </c>
      <c r="AH280" s="23">
        <f t="shared" si="304"/>
        <v>1.0678084917714665</v>
      </c>
      <c r="AI280" s="9">
        <f t="shared" si="305"/>
        <v>0.28493370272428797</v>
      </c>
      <c r="AJ280" s="8">
        <f t="shared" si="306"/>
        <v>0.82133416623267264</v>
      </c>
      <c r="AK280" s="8">
        <f t="shared" si="307"/>
        <v>0.33910751764286196</v>
      </c>
      <c r="AL280" s="12" t="str">
        <f t="shared" si="308"/>
        <v>0.0721765942332508+0.405197086846949i</v>
      </c>
      <c r="AM280" s="12">
        <f t="shared" si="309"/>
        <v>7.2176594233250804E-2</v>
      </c>
      <c r="AN280" s="18">
        <f t="shared" si="310"/>
        <v>0.405197086846949</v>
      </c>
      <c r="AO280" s="23">
        <f t="shared" si="311"/>
        <v>1.1402149750992541</v>
      </c>
      <c r="AP280" s="9">
        <f t="shared" si="312"/>
        <v>0.56986740544857595</v>
      </c>
      <c r="AQ280" s="8">
        <f t="shared" si="313"/>
        <v>0.87702759728528512</v>
      </c>
      <c r="AR280" s="8">
        <f t="shared" si="314"/>
        <v>0.27761060457596992</v>
      </c>
      <c r="AS280" s="12" t="str">
        <f t="shared" si="315"/>
        <v>0.0760510677136838+0.42694825679359i</v>
      </c>
      <c r="AT280" s="12">
        <f t="shared" si="316"/>
        <v>7.6051067713683806E-2</v>
      </c>
      <c r="AU280" s="18">
        <f t="shared" si="317"/>
        <v>0.42694825679359</v>
      </c>
      <c r="AV280" s="23">
        <f t="shared" si="318"/>
        <v>1.2175312328559746</v>
      </c>
      <c r="AW280" s="9">
        <f t="shared" si="319"/>
        <v>0.85480110817286392</v>
      </c>
      <c r="AX280" s="8">
        <f t="shared" si="320"/>
        <v>0.93649751589915342</v>
      </c>
      <c r="AY280" s="8">
        <f t="shared" si="321"/>
        <v>0.19671378583560636</v>
      </c>
      <c r="AZ280" s="12" t="str">
        <f t="shared" si="322"/>
        <v>0.0800766512178597+0.449547753570618i</v>
      </c>
      <c r="BA280" s="12">
        <f t="shared" si="323"/>
        <v>8.0076651217859701E-2</v>
      </c>
      <c r="BB280" s="18">
        <f t="shared" si="324"/>
        <v>0.44954775357061799</v>
      </c>
    </row>
    <row r="281" spans="18:54" ht="18.75" customHeight="1" x14ac:dyDescent="0.15">
      <c r="R281" s="7">
        <f t="shared" si="290"/>
        <v>3.7</v>
      </c>
      <c r="S281" s="8">
        <f t="shared" si="294"/>
        <v>0.26952646618688147</v>
      </c>
      <c r="T281" s="23">
        <f t="shared" si="295"/>
        <v>0.93982577906050402</v>
      </c>
      <c r="U281" s="9">
        <f t="shared" si="296"/>
        <v>-0.26952646618688147</v>
      </c>
      <c r="V281" s="8">
        <f t="shared" si="291"/>
        <v>0.73322416037329774</v>
      </c>
      <c r="W281" s="8">
        <f t="shared" si="292"/>
        <v>0.42806462956971353</v>
      </c>
      <c r="X281" s="12" t="str">
        <f t="shared" si="293"/>
        <v>0.0557439149320862+0.360917048283446i</v>
      </c>
      <c r="Y281" s="12">
        <f t="shared" si="325"/>
        <v>5.5743914932086198E-2</v>
      </c>
      <c r="Z281" s="18">
        <f t="shared" si="326"/>
        <v>0.36091704828344601</v>
      </c>
      <c r="AA281" s="23">
        <f t="shared" si="297"/>
        <v>1</v>
      </c>
      <c r="AB281" s="9">
        <f t="shared" si="298"/>
        <v>0</v>
      </c>
      <c r="AC281" s="8">
        <f t="shared" si="299"/>
        <v>0.78017030040000035</v>
      </c>
      <c r="AD281" s="8">
        <f t="shared" si="300"/>
        <v>0.3843651291272428</v>
      </c>
      <c r="AE281" s="12" t="str">
        <f t="shared" si="301"/>
        <v>0.0586698277807723+0.379861032217279i</v>
      </c>
      <c r="AF281" s="12">
        <f t="shared" si="302"/>
        <v>5.8669827780772302E-2</v>
      </c>
      <c r="AG281" s="18">
        <f t="shared" si="303"/>
        <v>0.37986103221727902</v>
      </c>
      <c r="AH281" s="23">
        <f t="shared" si="304"/>
        <v>1.064026995513625</v>
      </c>
      <c r="AI281" s="9">
        <f t="shared" si="305"/>
        <v>0.26952646618688147</v>
      </c>
      <c r="AJ281" s="8">
        <f t="shared" si="306"/>
        <v>0.83012226072357465</v>
      </c>
      <c r="AK281" s="8">
        <f t="shared" si="307"/>
        <v>0.33403087075462273</v>
      </c>
      <c r="AL281" s="12" t="str">
        <f t="shared" si="308"/>
        <v>0.0617141898730726+0.399571922304523i</v>
      </c>
      <c r="AM281" s="12">
        <f t="shared" si="309"/>
        <v>6.1714189873072603E-2</v>
      </c>
      <c r="AN281" s="18">
        <f t="shared" si="310"/>
        <v>0.39957192230452299</v>
      </c>
      <c r="AO281" s="23">
        <f t="shared" si="311"/>
        <v>1.1321534471817518</v>
      </c>
      <c r="AP281" s="9">
        <f t="shared" si="312"/>
        <v>0.53905293237376295</v>
      </c>
      <c r="AQ281" s="8">
        <f t="shared" si="313"/>
        <v>0.88327249498668325</v>
      </c>
      <c r="AR281" s="8">
        <f t="shared" si="314"/>
        <v>0.27356816640095349</v>
      </c>
      <c r="AS281" s="12" t="str">
        <f t="shared" si="315"/>
        <v>0.0648781216723247+0.420056973046786i</v>
      </c>
      <c r="AT281" s="12">
        <f t="shared" si="316"/>
        <v>6.4878121672324707E-2</v>
      </c>
      <c r="AU281" s="18">
        <f t="shared" si="317"/>
        <v>0.42005697304678602</v>
      </c>
      <c r="AV281" s="23">
        <f t="shared" si="318"/>
        <v>1.2046418308651929</v>
      </c>
      <c r="AW281" s="9">
        <f t="shared" si="319"/>
        <v>0.80857939856064442</v>
      </c>
      <c r="AX281" s="8">
        <f t="shared" si="320"/>
        <v>0.93982577906050402</v>
      </c>
      <c r="AY281" s="8">
        <f t="shared" si="321"/>
        <v>0.19394467926702239</v>
      </c>
      <c r="AZ281" s="12" t="str">
        <f t="shared" si="322"/>
        <v>0.068162355137989+0.44132092355592i</v>
      </c>
      <c r="BA281" s="12">
        <f t="shared" si="323"/>
        <v>6.8162355137989003E-2</v>
      </c>
      <c r="BB281" s="18">
        <f t="shared" si="324"/>
        <v>0.44132092355592001</v>
      </c>
    </row>
    <row r="282" spans="18:54" ht="18.75" customHeight="1" x14ac:dyDescent="0.15">
      <c r="R282" s="7">
        <f t="shared" si="290"/>
        <v>3.8</v>
      </c>
      <c r="S282" s="8">
        <f t="shared" si="294"/>
        <v>0.25531862343286449</v>
      </c>
      <c r="T282" s="23">
        <f t="shared" si="295"/>
        <v>0.94290543195173504</v>
      </c>
      <c r="U282" s="9">
        <f t="shared" si="296"/>
        <v>-0.25531862343286449</v>
      </c>
      <c r="V282" s="8">
        <f t="shared" si="291"/>
        <v>0.74531641836051754</v>
      </c>
      <c r="W282" s="8">
        <f t="shared" si="292"/>
        <v>0.42139819510523679</v>
      </c>
      <c r="X282" s="12" t="str">
        <f t="shared" si="293"/>
        <v>0.0447355808338358+0.357631897733762i</v>
      </c>
      <c r="Y282" s="12">
        <f t="shared" si="325"/>
        <v>4.4735580833835803E-2</v>
      </c>
      <c r="Z282" s="18">
        <f t="shared" si="326"/>
        <v>0.35763189773376203</v>
      </c>
      <c r="AA282" s="23">
        <f t="shared" si="297"/>
        <v>1</v>
      </c>
      <c r="AB282" s="9">
        <f t="shared" si="298"/>
        <v>0</v>
      </c>
      <c r="AC282" s="8">
        <f t="shared" si="299"/>
        <v>0.79044662710000002</v>
      </c>
      <c r="AD282" s="8">
        <f t="shared" si="300"/>
        <v>0.37846200941299524</v>
      </c>
      <c r="AE282" s="12" t="str">
        <f t="shared" si="301"/>
        <v>0.0469750995566824+0.375535394590925i</v>
      </c>
      <c r="AF282" s="12">
        <f t="shared" si="302"/>
        <v>4.6975099556682401E-2</v>
      </c>
      <c r="AG282" s="18">
        <f t="shared" si="303"/>
        <v>0.375535394590925</v>
      </c>
      <c r="AH282" s="23">
        <f t="shared" si="304"/>
        <v>1.0605517436993486</v>
      </c>
      <c r="AI282" s="9">
        <f t="shared" si="305"/>
        <v>0.25531862343286449</v>
      </c>
      <c r="AJ282" s="8">
        <f t="shared" si="306"/>
        <v>0.83830954867217378</v>
      </c>
      <c r="AK282" s="8">
        <f t="shared" si="307"/>
        <v>0.32899167921584649</v>
      </c>
      <c r="AL282" s="12" t="str">
        <f t="shared" si="308"/>
        <v>0.0493023176810284+0.394139991172373i</v>
      </c>
      <c r="AM282" s="12">
        <f t="shared" si="309"/>
        <v>4.9302317681028399E-2</v>
      </c>
      <c r="AN282" s="18">
        <f t="shared" si="310"/>
        <v>0.39413999117237303</v>
      </c>
      <c r="AO282" s="23">
        <f t="shared" si="311"/>
        <v>1.1247700010637289</v>
      </c>
      <c r="AP282" s="9">
        <f t="shared" si="312"/>
        <v>0.51063724686572898</v>
      </c>
      <c r="AQ282" s="8">
        <f t="shared" si="313"/>
        <v>0.88907065360408799</v>
      </c>
      <c r="AR282" s="8">
        <f t="shared" si="314"/>
        <v>0.26953204705441158</v>
      </c>
      <c r="AS282" s="12" t="str">
        <f t="shared" si="315"/>
        <v>0.0517182300226047+0.413453640383402i</v>
      </c>
      <c r="AT282" s="12">
        <f t="shared" si="316"/>
        <v>5.17182300226047E-2</v>
      </c>
      <c r="AU282" s="18">
        <f t="shared" si="317"/>
        <v>0.41345364038340199</v>
      </c>
      <c r="AV282" s="23">
        <f t="shared" si="318"/>
        <v>1.1928767858888558</v>
      </c>
      <c r="AW282" s="9">
        <f t="shared" si="319"/>
        <v>0.76595587029859347</v>
      </c>
      <c r="AX282" s="8">
        <f t="shared" si="320"/>
        <v>0.94290543195173493</v>
      </c>
      <c r="AY282" s="8">
        <f t="shared" si="321"/>
        <v>0.19116013809337742</v>
      </c>
      <c r="AZ282" s="12" t="str">
        <f t="shared" si="322"/>
        <v>0.0542235906447092+0.433482370470057i</v>
      </c>
      <c r="BA282" s="12">
        <f t="shared" si="323"/>
        <v>5.4223590644709198E-2</v>
      </c>
      <c r="BB282" s="18">
        <f t="shared" si="324"/>
        <v>0.433482370470057</v>
      </c>
    </row>
    <row r="283" spans="18:54" ht="18.75" customHeight="1" x14ac:dyDescent="0.15">
      <c r="R283" s="7">
        <f t="shared" si="290"/>
        <v>3.9</v>
      </c>
      <c r="S283" s="8">
        <f t="shared" si="294"/>
        <v>0.2438643427806543</v>
      </c>
      <c r="T283" s="23">
        <f t="shared" si="295"/>
        <v>0.94539557608956493</v>
      </c>
      <c r="U283" s="9">
        <f t="shared" si="296"/>
        <v>-0.2438643427806543</v>
      </c>
      <c r="V283" s="8">
        <f t="shared" si="291"/>
        <v>0.7552101680443094</v>
      </c>
      <c r="W283" s="8">
        <f t="shared" si="292"/>
        <v>0.41570195378991337</v>
      </c>
      <c r="X283" s="12" t="str">
        <f t="shared" si="293"/>
        <v>0.0350753882951873+0.354540419665926i</v>
      </c>
      <c r="Y283" s="12">
        <f t="shared" si="325"/>
        <v>3.5075388295187297E-2</v>
      </c>
      <c r="Z283" s="18">
        <f t="shared" si="326"/>
        <v>0.35454041966592598</v>
      </c>
      <c r="AA283" s="23">
        <f t="shared" si="297"/>
        <v>1</v>
      </c>
      <c r="AB283" s="9">
        <f t="shared" si="298"/>
        <v>0</v>
      </c>
      <c r="AC283" s="8">
        <f t="shared" si="299"/>
        <v>0.79882980959999994</v>
      </c>
      <c r="AD283" s="8">
        <f t="shared" si="300"/>
        <v>0.37340253994368527</v>
      </c>
      <c r="AE283" s="12" t="str">
        <f t="shared" si="301"/>
        <v>0.0367619887209181+0.371588499582103i</v>
      </c>
      <c r="AF283" s="12">
        <f t="shared" si="302"/>
        <v>3.6761988720918098E-2</v>
      </c>
      <c r="AG283" s="18">
        <f t="shared" si="303"/>
        <v>0.37158849958210299</v>
      </c>
      <c r="AH283" s="23">
        <f t="shared" si="304"/>
        <v>1.0577582816034481</v>
      </c>
      <c r="AI283" s="9">
        <f t="shared" si="305"/>
        <v>0.24386434278065436</v>
      </c>
      <c r="AJ283" s="8">
        <f t="shared" si="306"/>
        <v>0.84496884669610561</v>
      </c>
      <c r="AK283" s="8">
        <f t="shared" si="307"/>
        <v>0.32465648620888837</v>
      </c>
      <c r="AL283" s="12" t="str">
        <f t="shared" si="308"/>
        <v>0.0385127537224352+0.389285152093844i</v>
      </c>
      <c r="AM283" s="12">
        <f t="shared" si="309"/>
        <v>3.8512753722435199E-2</v>
      </c>
      <c r="AN283" s="18">
        <f t="shared" si="310"/>
        <v>0.38928515209384401</v>
      </c>
      <c r="AO283" s="23">
        <f t="shared" si="311"/>
        <v>1.1188525823006796</v>
      </c>
      <c r="AP283" s="9">
        <f t="shared" si="312"/>
        <v>0.48772868556130866</v>
      </c>
      <c r="AQ283" s="8">
        <f t="shared" si="313"/>
        <v>0.8937727952897202</v>
      </c>
      <c r="AR283" s="8">
        <f t="shared" si="314"/>
        <v>0.26604402052982989</v>
      </c>
      <c r="AS283" s="12" t="str">
        <f t="shared" si="315"/>
        <v>0.0403284970710803+0.407638602764626i</v>
      </c>
      <c r="AT283" s="12">
        <f t="shared" si="316"/>
        <v>4.0328497071080299E-2</v>
      </c>
      <c r="AU283" s="18">
        <f t="shared" si="317"/>
        <v>0.40763860276462599</v>
      </c>
      <c r="AV283" s="23">
        <f t="shared" si="318"/>
        <v>1.1834755848219474</v>
      </c>
      <c r="AW283" s="9">
        <f t="shared" si="319"/>
        <v>0.73159302834196294</v>
      </c>
      <c r="AX283" s="8">
        <f t="shared" si="320"/>
        <v>0.94539557608956482</v>
      </c>
      <c r="AY283" s="8">
        <f t="shared" si="321"/>
        <v>0.18874054452499486</v>
      </c>
      <c r="AZ283" s="12" t="str">
        <f t="shared" si="322"/>
        <v>0.0422098816940823+0.426655552432541i</v>
      </c>
      <c r="BA283" s="12">
        <f t="shared" si="323"/>
        <v>4.2209881694082303E-2</v>
      </c>
      <c r="BB283" s="18">
        <f t="shared" si="324"/>
        <v>0.426655552432541</v>
      </c>
    </row>
    <row r="284" spans="18:54" ht="18.75" customHeight="1" x14ac:dyDescent="0.15">
      <c r="R284" s="7">
        <f t="shared" si="290"/>
        <v>4</v>
      </c>
      <c r="S284" s="8">
        <f t="shared" si="294"/>
        <v>0.2311090346730876</v>
      </c>
      <c r="T284" s="23">
        <f t="shared" si="295"/>
        <v>0.94817630165351874</v>
      </c>
      <c r="U284" s="9">
        <f t="shared" si="296"/>
        <v>-0.2311090346730876</v>
      </c>
      <c r="V284" s="8">
        <f t="shared" si="291"/>
        <v>0.76638232953215424</v>
      </c>
      <c r="W284" s="8">
        <f t="shared" si="292"/>
        <v>0.40898847872742039</v>
      </c>
      <c r="X284" s="12" t="str">
        <f t="shared" si="293"/>
        <v>0.0257294298245977+0.350368166628732i</v>
      </c>
      <c r="Y284" s="12">
        <f t="shared" si="325"/>
        <v>2.5729429824597701E-2</v>
      </c>
      <c r="Z284" s="18">
        <f t="shared" si="326"/>
        <v>0.35036816662873199</v>
      </c>
      <c r="AA284" s="23">
        <f t="shared" si="297"/>
        <v>1</v>
      </c>
      <c r="AB284" s="9">
        <f t="shared" si="298"/>
        <v>0</v>
      </c>
      <c r="AC284" s="8">
        <f t="shared" si="299"/>
        <v>0.80826986310000037</v>
      </c>
      <c r="AD284" s="8">
        <f t="shared" si="300"/>
        <v>0.36742378701524953</v>
      </c>
      <c r="AE284" s="12" t="str">
        <f t="shared" si="301"/>
        <v>0.0269094557428038+0.366437062066944i</v>
      </c>
      <c r="AF284" s="12">
        <f t="shared" si="302"/>
        <v>2.69094557428038E-2</v>
      </c>
      <c r="AG284" s="18">
        <f t="shared" si="303"/>
        <v>0.36643706206694399</v>
      </c>
      <c r="AH284" s="23">
        <f t="shared" si="304"/>
        <v>1.0546561839355257</v>
      </c>
      <c r="AI284" s="9">
        <f t="shared" si="305"/>
        <v>0.23110903467308755</v>
      </c>
      <c r="AJ284" s="8">
        <f t="shared" si="306"/>
        <v>0.85244680940713624</v>
      </c>
      <c r="AK284" s="8">
        <f t="shared" si="307"/>
        <v>0.31951716360210658</v>
      </c>
      <c r="AL284" s="12" t="str">
        <f t="shared" si="308"/>
        <v>0.0281328434436862+0.383096432630396i</v>
      </c>
      <c r="AM284" s="12">
        <f t="shared" si="309"/>
        <v>2.81328434436862E-2</v>
      </c>
      <c r="AN284" s="18">
        <f t="shared" si="310"/>
        <v>0.383096432630396</v>
      </c>
      <c r="AO284" s="23">
        <f t="shared" si="311"/>
        <v>1.1122996663134455</v>
      </c>
      <c r="AP284" s="9">
        <f t="shared" si="312"/>
        <v>0.46221806934617515</v>
      </c>
      <c r="AQ284" s="8">
        <f t="shared" si="313"/>
        <v>0.89903829901734467</v>
      </c>
      <c r="AR284" s="8">
        <f t="shared" si="314"/>
        <v>0.26189304214063341</v>
      </c>
      <c r="AS284" s="12" t="str">
        <f t="shared" si="315"/>
        <v>0.0294001992726403+0.400354535172271i</v>
      </c>
      <c r="AT284" s="12">
        <f t="shared" si="316"/>
        <v>2.9400199272640301E-2</v>
      </c>
      <c r="AU284" s="18">
        <f t="shared" si="317"/>
        <v>0.40035453517227099</v>
      </c>
      <c r="AV284" s="23">
        <f t="shared" si="318"/>
        <v>1.1730937214668971</v>
      </c>
      <c r="AW284" s="9">
        <f t="shared" si="319"/>
        <v>0.69332710401926279</v>
      </c>
      <c r="AX284" s="8">
        <f t="shared" si="320"/>
        <v>0.94817630165351885</v>
      </c>
      <c r="AY284" s="8">
        <f t="shared" si="321"/>
        <v>0.18584778547321651</v>
      </c>
      <c r="AZ284" s="12" t="str">
        <f t="shared" si="322"/>
        <v>0.0307120450127649+0.418218475026381i</v>
      </c>
      <c r="BA284" s="12">
        <f t="shared" si="323"/>
        <v>3.0712045012764901E-2</v>
      </c>
      <c r="BB284" s="18">
        <f t="shared" si="324"/>
        <v>0.41821847502638099</v>
      </c>
    </row>
    <row r="285" spans="18:54" ht="18.75" customHeight="1" x14ac:dyDescent="0.15">
      <c r="R285" s="7">
        <f t="shared" si="290"/>
        <v>4.0999999999999996</v>
      </c>
      <c r="S285" s="8">
        <f t="shared" si="294"/>
        <v>0.21836079197333441</v>
      </c>
      <c r="T285" s="23">
        <f t="shared" si="295"/>
        <v>0.95096365916850933</v>
      </c>
      <c r="U285" s="9">
        <f t="shared" si="296"/>
        <v>-0.21836079197333441</v>
      </c>
      <c r="V285" s="8">
        <f t="shared" si="291"/>
        <v>0.77771343957716266</v>
      </c>
      <c r="W285" s="8">
        <f t="shared" si="292"/>
        <v>0.40185183769542993</v>
      </c>
      <c r="X285" s="12" t="str">
        <f t="shared" si="293"/>
        <v>0.0178047425689019+0.345503392271964i</v>
      </c>
      <c r="Y285" s="12">
        <f t="shared" si="325"/>
        <v>1.78047425689019E-2</v>
      </c>
      <c r="Z285" s="18">
        <f t="shared" si="326"/>
        <v>0.34550339227196403</v>
      </c>
      <c r="AA285" s="23">
        <f t="shared" si="297"/>
        <v>1</v>
      </c>
      <c r="AB285" s="9">
        <f t="shared" si="298"/>
        <v>0</v>
      </c>
      <c r="AC285" s="8">
        <f t="shared" si="299"/>
        <v>0.81781615110000017</v>
      </c>
      <c r="AD285" s="8">
        <f t="shared" si="300"/>
        <v>0.36105213279402965</v>
      </c>
      <c r="AE285" s="12" t="str">
        <f t="shared" si="301"/>
        <v>0.0185813558464294+0.36057367598041i</v>
      </c>
      <c r="AF285" s="12">
        <f t="shared" si="302"/>
        <v>1.85813558464294E-2</v>
      </c>
      <c r="AG285" s="18">
        <f t="shared" si="303"/>
        <v>0.36057367598041001</v>
      </c>
      <c r="AH285" s="23">
        <f t="shared" si="304"/>
        <v>1.0515648945769036</v>
      </c>
      <c r="AI285" s="9">
        <f t="shared" si="305"/>
        <v>0.21836079197333447</v>
      </c>
      <c r="AJ285" s="8">
        <f t="shared" si="306"/>
        <v>0.85998675471476071</v>
      </c>
      <c r="AK285" s="8">
        <f t="shared" si="307"/>
        <v>0.31402341608832901</v>
      </c>
      <c r="AL285" s="12" t="str">
        <f t="shared" si="308"/>
        <v>0.0193854538936023+0.376177305291105i</v>
      </c>
      <c r="AM285" s="12">
        <f t="shared" si="309"/>
        <v>1.93854538936023E-2</v>
      </c>
      <c r="AN285" s="18">
        <f t="shared" si="310"/>
        <v>0.37617730529110499</v>
      </c>
      <c r="AO285" s="23">
        <f t="shared" si="311"/>
        <v>1.1057887275065343</v>
      </c>
      <c r="AP285" s="9">
        <f t="shared" si="312"/>
        <v>0.43672158394666888</v>
      </c>
      <c r="AQ285" s="8">
        <f t="shared" si="313"/>
        <v>0.90433188105916085</v>
      </c>
      <c r="AR285" s="8">
        <f t="shared" si="314"/>
        <v>0.25743965267949936</v>
      </c>
      <c r="AS285" s="12" t="str">
        <f t="shared" si="315"/>
        <v>0.0202174512219331+0.392322323854958i</v>
      </c>
      <c r="AT285" s="12">
        <f t="shared" si="316"/>
        <v>2.0217451221933101E-2</v>
      </c>
      <c r="AU285" s="18">
        <f t="shared" si="317"/>
        <v>0.39232232385495802</v>
      </c>
      <c r="AV285" s="23">
        <f t="shared" si="318"/>
        <v>1.1628086066647372</v>
      </c>
      <c r="AW285" s="9">
        <f t="shared" si="319"/>
        <v>0.65508237592000329</v>
      </c>
      <c r="AX285" s="8">
        <f t="shared" si="320"/>
        <v>0.95096365916850933</v>
      </c>
      <c r="AY285" s="8">
        <f t="shared" si="321"/>
        <v>0.18273089063612138</v>
      </c>
      <c r="AZ285" s="12" t="str">
        <f t="shared" si="322"/>
        <v>0.0210777186538571+0.40901592753053i</v>
      </c>
      <c r="BA285" s="12">
        <f t="shared" si="323"/>
        <v>2.1077718653857099E-2</v>
      </c>
      <c r="BB285" s="18">
        <f t="shared" si="324"/>
        <v>0.40901592753053001</v>
      </c>
    </row>
    <row r="286" spans="18:54" ht="18.75" customHeight="1" x14ac:dyDescent="0.15">
      <c r="R286" s="7">
        <f t="shared" si="290"/>
        <v>4.2</v>
      </c>
      <c r="S286" s="8">
        <f t="shared" si="294"/>
        <v>0.20623329174655064</v>
      </c>
      <c r="T286" s="23">
        <f t="shared" si="295"/>
        <v>0.95362289844766845</v>
      </c>
      <c r="U286" s="9">
        <f t="shared" si="296"/>
        <v>-0.20623329174655064</v>
      </c>
      <c r="V286" s="8">
        <f t="shared" si="291"/>
        <v>0.78864826845876246</v>
      </c>
      <c r="W286" s="8">
        <f t="shared" si="292"/>
        <v>0.39462667421545827</v>
      </c>
      <c r="X286" s="12" t="str">
        <f t="shared" si="293"/>
        <v>0.00861547963375819+0.340362230171012i</v>
      </c>
      <c r="Y286" s="12">
        <f t="shared" si="325"/>
        <v>8.6154796337581906E-3</v>
      </c>
      <c r="Z286" s="18">
        <f t="shared" si="326"/>
        <v>0.34036223017101203</v>
      </c>
      <c r="AA286" s="23">
        <f t="shared" si="297"/>
        <v>1</v>
      </c>
      <c r="AB286" s="9">
        <f t="shared" si="298"/>
        <v>0</v>
      </c>
      <c r="AC286" s="8">
        <f t="shared" si="299"/>
        <v>0.82700223510000037</v>
      </c>
      <c r="AD286" s="8">
        <f t="shared" si="300"/>
        <v>0.35458720591463228</v>
      </c>
      <c r="AE286" s="12" t="str">
        <f t="shared" si="301"/>
        <v>0.00897267778925143+0.354473662846249i</v>
      </c>
      <c r="AF286" s="12">
        <f t="shared" si="302"/>
        <v>8.9726777892514299E-3</v>
      </c>
      <c r="AG286" s="18">
        <f t="shared" si="303"/>
        <v>0.35447366284624898</v>
      </c>
      <c r="AH286" s="23">
        <f t="shared" si="304"/>
        <v>1.0486325376916026</v>
      </c>
      <c r="AI286" s="9">
        <f t="shared" si="305"/>
        <v>0.2062332917465507</v>
      </c>
      <c r="AJ286" s="8">
        <f t="shared" si="306"/>
        <v>0.86722145246954074</v>
      </c>
      <c r="AK286" s="8">
        <f t="shared" si="307"/>
        <v>0.30843447518350176</v>
      </c>
      <c r="AL286" s="12" t="str">
        <f t="shared" si="308"/>
        <v>0.0093420361745237+0.369065496277209i</v>
      </c>
      <c r="AM286" s="12">
        <f t="shared" si="309"/>
        <v>9.3420361745237008E-3</v>
      </c>
      <c r="AN286" s="18">
        <f t="shared" si="310"/>
        <v>0.36906549627720903</v>
      </c>
      <c r="AO286" s="23">
        <f t="shared" si="311"/>
        <v>1.0996301991055304</v>
      </c>
      <c r="AP286" s="9">
        <f t="shared" si="312"/>
        <v>0.41246658349310134</v>
      </c>
      <c r="AQ286" s="8">
        <f t="shared" si="313"/>
        <v>0.90939663244373214</v>
      </c>
      <c r="AR286" s="8">
        <f t="shared" si="314"/>
        <v>0.25289484452723193</v>
      </c>
      <c r="AS286" s="12" t="str">
        <f t="shared" si="315"/>
        <v>0.00972374858719584+0.384145386612273i</v>
      </c>
      <c r="AT286" s="12">
        <f t="shared" si="316"/>
        <v>9.7237485871958396E-3</v>
      </c>
      <c r="AU286" s="18">
        <f t="shared" si="317"/>
        <v>0.38414538661227299</v>
      </c>
      <c r="AV286" s="23">
        <f t="shared" si="318"/>
        <v>1.1531080062103547</v>
      </c>
      <c r="AW286" s="9">
        <f t="shared" si="319"/>
        <v>0.61869987523965198</v>
      </c>
      <c r="AX286" s="8">
        <f t="shared" si="320"/>
        <v>0.95362289844766845</v>
      </c>
      <c r="AY286" s="8">
        <f t="shared" si="321"/>
        <v>0.17953823073347513</v>
      </c>
      <c r="AZ286" s="12" t="str">
        <f t="shared" si="322"/>
        <v>0.0101179932231735+0.399720373640101i</v>
      </c>
      <c r="BA286" s="12">
        <f t="shared" si="323"/>
        <v>1.0117993223173499E-2</v>
      </c>
      <c r="BB286" s="18">
        <f t="shared" si="324"/>
        <v>0.39972037364010099</v>
      </c>
    </row>
    <row r="287" spans="18:54" ht="18.75" customHeight="1" x14ac:dyDescent="0.15">
      <c r="R287" s="7">
        <f t="shared" si="290"/>
        <v>4.3</v>
      </c>
      <c r="S287" s="8">
        <f t="shared" si="294"/>
        <v>0.19776350771760851</v>
      </c>
      <c r="T287" s="23">
        <f t="shared" si="295"/>
        <v>0.95548450652201511</v>
      </c>
      <c r="U287" s="9">
        <f t="shared" si="296"/>
        <v>-0.19776350771760851</v>
      </c>
      <c r="V287" s="8">
        <f t="shared" si="291"/>
        <v>0.79637615167144771</v>
      </c>
      <c r="W287" s="8">
        <f t="shared" si="292"/>
        <v>0.38930527134019965</v>
      </c>
      <c r="X287" s="12" t="str">
        <f t="shared" si="293"/>
        <v>-0.000528389257370426+0.336382772084609i</v>
      </c>
      <c r="Y287" s="12">
        <f t="shared" si="325"/>
        <v>-5.2838925737042595E-4</v>
      </c>
      <c r="Z287" s="18">
        <f t="shared" si="326"/>
        <v>0.33638277208460898</v>
      </c>
      <c r="AA287" s="23">
        <f t="shared" si="297"/>
        <v>1</v>
      </c>
      <c r="AB287" s="9">
        <f t="shared" si="298"/>
        <v>0</v>
      </c>
      <c r="AC287" s="8">
        <f t="shared" si="299"/>
        <v>0.83347887509999996</v>
      </c>
      <c r="AD287" s="8">
        <f t="shared" si="300"/>
        <v>0.34981792553048002</v>
      </c>
      <c r="AE287" s="12" t="str">
        <f t="shared" si="301"/>
        <v>-0.000549492486500518+0.349817493960001i</v>
      </c>
      <c r="AF287" s="12">
        <f t="shared" si="302"/>
        <v>-5.4949248650051799E-4</v>
      </c>
      <c r="AG287" s="18">
        <f t="shared" si="303"/>
        <v>0.349817493960001</v>
      </c>
      <c r="AH287" s="23">
        <f t="shared" si="304"/>
        <v>1.0465894456415858</v>
      </c>
      <c r="AI287" s="9">
        <f t="shared" si="305"/>
        <v>0.19776350771760845</v>
      </c>
      <c r="AJ287" s="8">
        <f t="shared" si="306"/>
        <v>0.87231019384488151</v>
      </c>
      <c r="AK287" s="8">
        <f t="shared" si="307"/>
        <v>0.30430334506641016</v>
      </c>
      <c r="AL287" s="12" t="str">
        <f t="shared" si="308"/>
        <v>-0.000571293561748254+0.363696478106565i</v>
      </c>
      <c r="AM287" s="12">
        <f t="shared" si="309"/>
        <v>-5.7129356174825399E-4</v>
      </c>
      <c r="AN287" s="18">
        <f t="shared" si="310"/>
        <v>0.36369647810656502</v>
      </c>
      <c r="AO287" s="23">
        <f t="shared" si="311"/>
        <v>1.0953494677283619</v>
      </c>
      <c r="AP287" s="9">
        <f t="shared" si="312"/>
        <v>0.39552701543521696</v>
      </c>
      <c r="AQ287" s="8">
        <f t="shared" si="313"/>
        <v>0.91295064220361888</v>
      </c>
      <c r="AR287" s="8">
        <f t="shared" si="314"/>
        <v>0.24952771868772428</v>
      </c>
      <c r="AS287" s="12" t="str">
        <f t="shared" si="315"/>
        <v>-0.000593803944679872+0.378027021177988i</v>
      </c>
      <c r="AT287" s="12">
        <f t="shared" si="316"/>
        <v>-5.9380394467987204E-4</v>
      </c>
      <c r="AU287" s="18">
        <f t="shared" si="317"/>
        <v>0.37802702117798798</v>
      </c>
      <c r="AV287" s="23">
        <f t="shared" si="318"/>
        <v>1.1463811922136322</v>
      </c>
      <c r="AW287" s="9">
        <f t="shared" si="319"/>
        <v>0.59329052315282549</v>
      </c>
      <c r="AX287" s="8">
        <f t="shared" si="320"/>
        <v>0.955484506522015</v>
      </c>
      <c r="AY287" s="8">
        <f t="shared" si="321"/>
        <v>0.17716646078631135</v>
      </c>
      <c r="AZ287" s="12" t="str">
        <f t="shared" si="322"/>
        <v>-0.00061703433648028+0.392815935754565i</v>
      </c>
      <c r="BA287" s="12">
        <f t="shared" si="323"/>
        <v>-6.1703433648027997E-4</v>
      </c>
      <c r="BB287" s="18">
        <f t="shared" si="324"/>
        <v>0.39281593575456503</v>
      </c>
    </row>
    <row r="288" spans="18:54" ht="18.75" customHeight="1" x14ac:dyDescent="0.15">
      <c r="R288" s="7">
        <f t="shared" si="290"/>
        <v>4.4000000000000004</v>
      </c>
      <c r="S288" s="8">
        <f t="shared" si="294"/>
        <v>0.18846538719593925</v>
      </c>
      <c r="T288" s="23">
        <f t="shared" si="295"/>
        <v>0.95753236291424959</v>
      </c>
      <c r="U288" s="9">
        <f t="shared" si="296"/>
        <v>-0.18846538719593925</v>
      </c>
      <c r="V288" s="8">
        <f t="shared" si="291"/>
        <v>0.80494703758215502</v>
      </c>
      <c r="W288" s="8">
        <f t="shared" si="292"/>
        <v>0.38318031443548323</v>
      </c>
      <c r="X288" s="12" t="str">
        <f t="shared" si="293"/>
        <v>-0.00844973816662881+0.331527084907216i</v>
      </c>
      <c r="Y288" s="12">
        <f t="shared" si="325"/>
        <v>-8.4497381666288097E-3</v>
      </c>
      <c r="Z288" s="18">
        <f t="shared" si="326"/>
        <v>0.331527084907216</v>
      </c>
      <c r="AA288" s="23">
        <f t="shared" si="297"/>
        <v>1</v>
      </c>
      <c r="AB288" s="9">
        <f t="shared" si="298"/>
        <v>0</v>
      </c>
      <c r="AC288" s="8">
        <f t="shared" si="299"/>
        <v>0.84064734390000029</v>
      </c>
      <c r="AD288" s="8">
        <f t="shared" si="300"/>
        <v>0.34432146068725411</v>
      </c>
      <c r="AE288" s="12" t="str">
        <f t="shared" si="301"/>
        <v>-0.00877298354658206+0.344209678901531i</v>
      </c>
      <c r="AF288" s="12">
        <f t="shared" si="302"/>
        <v>-8.7729835465820607E-3</v>
      </c>
      <c r="AG288" s="18">
        <f t="shared" si="303"/>
        <v>0.34420967890153098</v>
      </c>
      <c r="AH288" s="23">
        <f t="shared" si="304"/>
        <v>1.0443511245473731</v>
      </c>
      <c r="AI288" s="9">
        <f t="shared" si="305"/>
        <v>0.1884653871959393</v>
      </c>
      <c r="AJ288" s="8">
        <f t="shared" si="306"/>
        <v>0.87793099894972759</v>
      </c>
      <c r="AK288" s="8">
        <f t="shared" si="307"/>
        <v>0.2995350791861654</v>
      </c>
      <c r="AL288" s="12" t="str">
        <f t="shared" si="308"/>
        <v>-0.00910656119788257+0.357297661528333i</v>
      </c>
      <c r="AM288" s="12">
        <f t="shared" si="309"/>
        <v>-9.1065611978825706E-3</v>
      </c>
      <c r="AN288" s="18">
        <f t="shared" si="310"/>
        <v>0.35729766152833298</v>
      </c>
      <c r="AO288" s="23">
        <f t="shared" si="311"/>
        <v>1.0906692713433626</v>
      </c>
      <c r="AP288" s="9">
        <f t="shared" si="312"/>
        <v>0.37693077439187855</v>
      </c>
      <c r="AQ288" s="8">
        <f t="shared" si="313"/>
        <v>0.91686822602814644</v>
      </c>
      <c r="AR288" s="8">
        <f t="shared" si="314"/>
        <v>0.24563431199456429</v>
      </c>
      <c r="AS288" s="12" t="str">
        <f t="shared" si="315"/>
        <v>-0.00945064525837777+0.3707978651192i</v>
      </c>
      <c r="AT288" s="12">
        <f t="shared" si="316"/>
        <v>-9.4506452583777694E-3</v>
      </c>
      <c r="AU288" s="18">
        <f t="shared" si="317"/>
        <v>0.37079786511919999</v>
      </c>
      <c r="AV288" s="23">
        <f t="shared" si="318"/>
        <v>1.1390416800367047</v>
      </c>
      <c r="AW288" s="9">
        <f t="shared" si="319"/>
        <v>0.5653961615878178</v>
      </c>
      <c r="AX288" s="8">
        <f t="shared" si="320"/>
        <v>0.95753236291424981</v>
      </c>
      <c r="AY288" s="8">
        <f t="shared" si="321"/>
        <v>0.17441823923850211</v>
      </c>
      <c r="AZ288" s="12" t="str">
        <f t="shared" si="322"/>
        <v>-0.00980540060294684+0.384716758571394i</v>
      </c>
      <c r="BA288" s="12">
        <f t="shared" si="323"/>
        <v>-9.8054006029468406E-3</v>
      </c>
      <c r="BB288" s="18">
        <f t="shared" si="324"/>
        <v>0.38471675857139398</v>
      </c>
    </row>
    <row r="289" spans="18:54" ht="18.75" customHeight="1" x14ac:dyDescent="0.15">
      <c r="R289" s="7">
        <f t="shared" si="290"/>
        <v>4.5</v>
      </c>
      <c r="S289" s="8">
        <f t="shared" si="294"/>
        <v>0.17915838833850448</v>
      </c>
      <c r="T289" s="23">
        <f t="shared" si="295"/>
        <v>0.95958657009786119</v>
      </c>
      <c r="U289" s="9">
        <f t="shared" si="296"/>
        <v>-0.17915838833850448</v>
      </c>
      <c r="V289" s="8">
        <f t="shared" si="291"/>
        <v>0.81361848285164873</v>
      </c>
      <c r="W289" s="8">
        <f t="shared" si="292"/>
        <v>0.37672886543116879</v>
      </c>
      <c r="X289" s="12" t="str">
        <f t="shared" si="293"/>
        <v>-0.0150996509224367+0.326237464899809i</v>
      </c>
      <c r="Y289" s="12">
        <f t="shared" si="325"/>
        <v>-1.5099650922436701E-2</v>
      </c>
      <c r="Z289" s="18">
        <f t="shared" si="326"/>
        <v>0.32623746489980898</v>
      </c>
      <c r="AA289" s="23">
        <f t="shared" si="297"/>
        <v>1</v>
      </c>
      <c r="AB289" s="9">
        <f t="shared" si="298"/>
        <v>0</v>
      </c>
      <c r="AC289" s="8">
        <f t="shared" si="299"/>
        <v>0.84788439960000039</v>
      </c>
      <c r="AD289" s="8">
        <f t="shared" si="300"/>
        <v>0.33852505761105012</v>
      </c>
      <c r="AE289" s="12" t="str">
        <f t="shared" si="301"/>
        <v>-0.0156516170147931+0.338163039842303i</v>
      </c>
      <c r="AF289" s="12">
        <f t="shared" si="302"/>
        <v>-1.56516170147931E-2</v>
      </c>
      <c r="AG289" s="18">
        <f t="shared" si="303"/>
        <v>0.338163039842303</v>
      </c>
      <c r="AH289" s="23">
        <f t="shared" si="304"/>
        <v>1.042115460096547</v>
      </c>
      <c r="AI289" s="9">
        <f t="shared" si="305"/>
        <v>0.17915838833850442</v>
      </c>
      <c r="AJ289" s="8">
        <f t="shared" si="306"/>
        <v>0.883593441197839</v>
      </c>
      <c r="AK289" s="8">
        <f t="shared" si="307"/>
        <v>0.29449941268131147</v>
      </c>
      <c r="AL289" s="12" t="str">
        <f t="shared" si="308"/>
        <v>-0.0162205963186647+0.350456195931079i</v>
      </c>
      <c r="AM289" s="12">
        <f t="shared" si="309"/>
        <v>-1.6220596318664699E-2</v>
      </c>
      <c r="AN289" s="18">
        <f t="shared" si="310"/>
        <v>0.35045619593107902</v>
      </c>
      <c r="AO289" s="23">
        <f t="shared" si="311"/>
        <v>1.0860046321722379</v>
      </c>
      <c r="AP289" s="9">
        <f t="shared" si="312"/>
        <v>0.3583167766770089</v>
      </c>
      <c r="AQ289" s="8">
        <f t="shared" si="313"/>
        <v>0.92080638551217719</v>
      </c>
      <c r="AR289" s="8">
        <f t="shared" si="314"/>
        <v>0.24151564010898383</v>
      </c>
      <c r="AS289" s="12" t="str">
        <f t="shared" si="315"/>
        <v>-0.0168068809950784+0.363123245489066i</v>
      </c>
      <c r="AT289" s="12">
        <f t="shared" si="316"/>
        <v>-1.6806880995078401E-2</v>
      </c>
      <c r="AU289" s="18">
        <f t="shared" si="317"/>
        <v>0.36312324548906599</v>
      </c>
      <c r="AV289" s="23">
        <f t="shared" si="318"/>
        <v>1.131742216923153</v>
      </c>
      <c r="AW289" s="9">
        <f t="shared" si="319"/>
        <v>0.5374751650155134</v>
      </c>
      <c r="AX289" s="8">
        <f t="shared" si="320"/>
        <v>0.95958657009786108</v>
      </c>
      <c r="AY289" s="8">
        <f t="shared" si="321"/>
        <v>0.17150531017034368</v>
      </c>
      <c r="AZ289" s="12" t="str">
        <f t="shared" si="322"/>
        <v>-0.0174107509058815+0.376170235107676i</v>
      </c>
      <c r="BA289" s="12">
        <f t="shared" si="323"/>
        <v>-1.7410750905881501E-2</v>
      </c>
      <c r="BB289" s="18">
        <f t="shared" si="324"/>
        <v>0.376170235107676</v>
      </c>
    </row>
    <row r="290" spans="18:54" ht="18.75" customHeight="1" x14ac:dyDescent="0.15">
      <c r="R290" s="7">
        <f t="shared" si="290"/>
        <v>4.5999999999999996</v>
      </c>
      <c r="S290" s="8">
        <f t="shared" si="294"/>
        <v>0.17021176622560305</v>
      </c>
      <c r="T290" s="23">
        <f t="shared" si="295"/>
        <v>0.96156539037414968</v>
      </c>
      <c r="U290" s="9">
        <f t="shared" si="296"/>
        <v>-0.17021176622560305</v>
      </c>
      <c r="V290" s="8">
        <f t="shared" si="291"/>
        <v>0.82204220761422642</v>
      </c>
      <c r="W290" s="8">
        <f t="shared" si="292"/>
        <v>0.37019908395998574</v>
      </c>
      <c r="X290" s="12" t="str">
        <f t="shared" si="293"/>
        <v>-0.0230934961132443+0.320601582924118i</v>
      </c>
      <c r="Y290" s="12">
        <f t="shared" si="325"/>
        <v>-2.3093496113244301E-2</v>
      </c>
      <c r="Z290" s="18">
        <f t="shared" si="326"/>
        <v>0.320601582924118</v>
      </c>
      <c r="AA290" s="23">
        <f t="shared" si="297"/>
        <v>1</v>
      </c>
      <c r="AB290" s="9">
        <f t="shared" si="298"/>
        <v>0</v>
      </c>
      <c r="AC290" s="8">
        <f t="shared" si="299"/>
        <v>0.85489995359999993</v>
      </c>
      <c r="AD290" s="8">
        <f t="shared" si="300"/>
        <v>0.33265215663692255</v>
      </c>
      <c r="AE290" s="12" t="str">
        <f t="shared" si="301"/>
        <v>-0.0238995979379887+0.331792505240245i</v>
      </c>
      <c r="AF290" s="12">
        <f t="shared" si="302"/>
        <v>-2.3899597937988699E-2</v>
      </c>
      <c r="AG290" s="18">
        <f t="shared" si="303"/>
        <v>0.33179250524024501</v>
      </c>
      <c r="AH290" s="23">
        <f t="shared" si="304"/>
        <v>1.0399708745870058</v>
      </c>
      <c r="AI290" s="9">
        <f t="shared" si="305"/>
        <v>0.170211766225603</v>
      </c>
      <c r="AJ290" s="8">
        <f t="shared" si="306"/>
        <v>0.88907105242978257</v>
      </c>
      <c r="AK290" s="8">
        <f t="shared" si="307"/>
        <v>0.28939093526951076</v>
      </c>
      <c r="AL290" s="12" t="str">
        <f t="shared" si="308"/>
        <v>-0.0247296335444489+0.343315694626971i</v>
      </c>
      <c r="AM290" s="12">
        <f t="shared" si="309"/>
        <v>-2.47296335444489E-2</v>
      </c>
      <c r="AN290" s="18">
        <f t="shared" si="310"/>
        <v>0.34331569462697098</v>
      </c>
      <c r="AO290" s="23">
        <f t="shared" si="311"/>
        <v>1.0815394199892616</v>
      </c>
      <c r="AP290" s="9">
        <f t="shared" si="312"/>
        <v>0.34042353245120605</v>
      </c>
      <c r="AQ290" s="8">
        <f t="shared" si="313"/>
        <v>0.92460799996539067</v>
      </c>
      <c r="AR290" s="8">
        <f t="shared" si="314"/>
        <v>0.23733129910591078</v>
      </c>
      <c r="AS290" s="12" t="str">
        <f t="shared" si="315"/>
        <v>-0.0255840187429833+0.355176923681846i</v>
      </c>
      <c r="AT290" s="12">
        <f t="shared" si="316"/>
        <v>-2.55840187429833E-2</v>
      </c>
      <c r="AU290" s="18">
        <f t="shared" si="317"/>
        <v>0.355176923681846</v>
      </c>
      <c r="AV290" s="23">
        <f t="shared" si="318"/>
        <v>1.1247694965065556</v>
      </c>
      <c r="AW290" s="9">
        <f t="shared" si="319"/>
        <v>0.51063529867680912</v>
      </c>
      <c r="AX290" s="8">
        <f t="shared" si="320"/>
        <v>0.96156539037414968</v>
      </c>
      <c r="AY290" s="8">
        <f t="shared" si="321"/>
        <v>0.1685409007360234</v>
      </c>
      <c r="AZ290" s="12" t="str">
        <f t="shared" si="322"/>
        <v>-0.0264631556022982+0.367381774230293i</v>
      </c>
      <c r="BA290" s="12">
        <f t="shared" si="323"/>
        <v>-2.64631556022982E-2</v>
      </c>
      <c r="BB290" s="18">
        <f t="shared" si="324"/>
        <v>0.367381774230293</v>
      </c>
    </row>
    <row r="291" spans="18:54" ht="18.75" customHeight="1" x14ac:dyDescent="0.15">
      <c r="R291" s="7">
        <f t="shared" si="290"/>
        <v>4.7</v>
      </c>
      <c r="S291" s="8">
        <f t="shared" si="294"/>
        <v>0.16275831964164345</v>
      </c>
      <c r="T291" s="23">
        <f t="shared" si="295"/>
        <v>0.96321706455953404</v>
      </c>
      <c r="U291" s="9">
        <f t="shared" si="296"/>
        <v>-0.16275831964164345</v>
      </c>
      <c r="V291" s="8">
        <f t="shared" si="291"/>
        <v>0.82912658433718645</v>
      </c>
      <c r="W291" s="8">
        <f t="shared" si="292"/>
        <v>0.36449329650959539</v>
      </c>
      <c r="X291" s="12" t="str">
        <f t="shared" si="293"/>
        <v>-0.0315838524841424+0.31531565186031i</v>
      </c>
      <c r="Y291" s="12">
        <f t="shared" si="325"/>
        <v>-3.1583852484142402E-2</v>
      </c>
      <c r="Z291" s="18">
        <f t="shared" si="326"/>
        <v>0.31531565186031002</v>
      </c>
      <c r="AA291" s="23">
        <f t="shared" si="297"/>
        <v>1</v>
      </c>
      <c r="AB291" s="9">
        <f t="shared" si="298"/>
        <v>0</v>
      </c>
      <c r="AC291" s="8">
        <f t="shared" si="299"/>
        <v>0.86078892789999994</v>
      </c>
      <c r="AD291" s="8">
        <f t="shared" si="300"/>
        <v>0.32751612860662965</v>
      </c>
      <c r="AE291" s="12" t="str">
        <f t="shared" si="301"/>
        <v>-0.0326425773716272+0.325885373467438i</v>
      </c>
      <c r="AF291" s="12">
        <f t="shared" si="302"/>
        <v>-3.26425773716272E-2</v>
      </c>
      <c r="AG291" s="18">
        <f t="shared" si="303"/>
        <v>0.32588537346743801</v>
      </c>
      <c r="AH291" s="23">
        <f t="shared" si="304"/>
        <v>1.038187586987245</v>
      </c>
      <c r="AI291" s="9">
        <f t="shared" si="305"/>
        <v>0.16275831964164345</v>
      </c>
      <c r="AJ291" s="8">
        <f t="shared" si="306"/>
        <v>0.89366037996183867</v>
      </c>
      <c r="AK291" s="8">
        <f t="shared" si="307"/>
        <v>0.28491901297342997</v>
      </c>
      <c r="AL291" s="12" t="str">
        <f t="shared" si="308"/>
        <v>-0.0337317094212765+0.336758663303424i</v>
      </c>
      <c r="AM291" s="12">
        <f t="shared" si="309"/>
        <v>-3.3731709421276498E-2</v>
      </c>
      <c r="AN291" s="18">
        <f t="shared" si="310"/>
        <v>0.33675866330342402</v>
      </c>
      <c r="AO291" s="23">
        <f t="shared" si="311"/>
        <v>1.0778334657743982</v>
      </c>
      <c r="AP291" s="9">
        <f t="shared" si="312"/>
        <v>0.32551663928328689</v>
      </c>
      <c r="AQ291" s="8">
        <f t="shared" si="313"/>
        <v>0.92778711345868559</v>
      </c>
      <c r="AR291" s="8">
        <f t="shared" si="314"/>
        <v>0.2336641080685963</v>
      </c>
      <c r="AS291" s="12" t="str">
        <f t="shared" si="315"/>
        <v>-0.0348517795690229+0.347940821937911i</v>
      </c>
      <c r="AT291" s="12">
        <f t="shared" si="316"/>
        <v>-3.4851779569022898E-2</v>
      </c>
      <c r="AU291" s="18">
        <f t="shared" si="317"/>
        <v>0.34794082193791098</v>
      </c>
      <c r="AV291" s="23">
        <f t="shared" si="318"/>
        <v>1.1189933250064219</v>
      </c>
      <c r="AW291" s="9">
        <f t="shared" si="319"/>
        <v>0.48827495892493034</v>
      </c>
      <c r="AX291" s="8">
        <f t="shared" si="320"/>
        <v>0.96321706455953415</v>
      </c>
      <c r="AY291" s="8">
        <f t="shared" si="321"/>
        <v>0.16593936452550695</v>
      </c>
      <c r="AZ291" s="12" t="str">
        <f t="shared" si="322"/>
        <v>-0.0360033046604257+0.359437009270077i</v>
      </c>
      <c r="BA291" s="12">
        <f t="shared" si="323"/>
        <v>-3.60033046604257E-2</v>
      </c>
      <c r="BB291" s="18">
        <f t="shared" si="324"/>
        <v>0.35943700927007699</v>
      </c>
    </row>
    <row r="292" spans="18:54" ht="18.75" customHeight="1" x14ac:dyDescent="0.15">
      <c r="R292" s="7">
        <f t="shared" si="290"/>
        <v>4.8</v>
      </c>
      <c r="S292" s="8">
        <f t="shared" si="294"/>
        <v>0.15585661455509597</v>
      </c>
      <c r="T292" s="23">
        <f t="shared" si="295"/>
        <v>0.96474900325216995</v>
      </c>
      <c r="U292" s="9">
        <f t="shared" si="296"/>
        <v>-0.15585661455509597</v>
      </c>
      <c r="V292" s="8">
        <f t="shared" si="291"/>
        <v>0.83574096978874624</v>
      </c>
      <c r="W292" s="8">
        <f t="shared" si="292"/>
        <v>0.35897780280377384</v>
      </c>
      <c r="X292" s="12" t="str">
        <f t="shared" si="293"/>
        <v>-0.0390555766887797+0.310027004481019i</v>
      </c>
      <c r="Y292" s="12">
        <f t="shared" si="325"/>
        <v>-3.9055576688779702E-2</v>
      </c>
      <c r="Z292" s="18">
        <f t="shared" si="326"/>
        <v>0.310027004481019</v>
      </c>
      <c r="AA292" s="23">
        <f t="shared" si="297"/>
        <v>1</v>
      </c>
      <c r="AB292" s="9">
        <f t="shared" si="298"/>
        <v>0</v>
      </c>
      <c r="AC292" s="8">
        <f t="shared" si="299"/>
        <v>0.86627813760000016</v>
      </c>
      <c r="AD292" s="8">
        <f t="shared" si="300"/>
        <v>0.3225482476150579</v>
      </c>
      <c r="AE292" s="12" t="str">
        <f t="shared" si="301"/>
        <v>-0.040314309625461+0.320018950187277i</v>
      </c>
      <c r="AF292" s="12">
        <f t="shared" si="302"/>
        <v>-4.0314309625461002E-2</v>
      </c>
      <c r="AG292" s="18">
        <f t="shared" si="303"/>
        <v>0.320018950187277</v>
      </c>
      <c r="AH292" s="23">
        <f t="shared" si="304"/>
        <v>1.036539034120791</v>
      </c>
      <c r="AI292" s="9">
        <f t="shared" si="305"/>
        <v>0.15585661455509597</v>
      </c>
      <c r="AJ292" s="8">
        <f t="shared" si="306"/>
        <v>0.8979311040278618</v>
      </c>
      <c r="AK292" s="8">
        <f t="shared" si="307"/>
        <v>0.28059020373071603</v>
      </c>
      <c r="AL292" s="12" t="str">
        <f t="shared" si="308"/>
        <v>-0.0416080349685127+0.330288669052874i</v>
      </c>
      <c r="AM292" s="12">
        <f t="shared" si="309"/>
        <v>-4.1608034968512703E-2</v>
      </c>
      <c r="AN292" s="18">
        <f t="shared" si="310"/>
        <v>0.33028866905287402</v>
      </c>
      <c r="AO292" s="23">
        <f t="shared" si="311"/>
        <v>1.0744131692560623</v>
      </c>
      <c r="AP292" s="9">
        <f t="shared" si="312"/>
        <v>0.31171322911019195</v>
      </c>
      <c r="AQ292" s="8">
        <f t="shared" si="313"/>
        <v>0.93074063927605544</v>
      </c>
      <c r="AR292" s="8">
        <f t="shared" si="314"/>
        <v>0.23011108991548795</v>
      </c>
      <c r="AS292" s="12" t="str">
        <f t="shared" si="315"/>
        <v>-0.0429373642735018+0.340841015665976i</v>
      </c>
      <c r="AT292" s="12">
        <f t="shared" si="316"/>
        <v>-4.2937364273501803E-2</v>
      </c>
      <c r="AU292" s="18">
        <f t="shared" si="317"/>
        <v>0.34084101566597602</v>
      </c>
      <c r="AV292" s="23">
        <f t="shared" si="318"/>
        <v>1.1136711887073367</v>
      </c>
      <c r="AW292" s="9">
        <f t="shared" si="319"/>
        <v>0.46756984366528792</v>
      </c>
      <c r="AX292" s="8">
        <f t="shared" si="320"/>
        <v>0.96474900325216995</v>
      </c>
      <c r="AY292" s="8">
        <f t="shared" si="321"/>
        <v>0.16341619160163859</v>
      </c>
      <c r="AZ292" s="12" t="str">
        <f t="shared" si="322"/>
        <v>-0.0443028961068217+0.351680741505417i</v>
      </c>
      <c r="BA292" s="12">
        <f t="shared" si="323"/>
        <v>-4.4302896106821699E-2</v>
      </c>
      <c r="BB292" s="18">
        <f t="shared" si="324"/>
        <v>0.351680741505417</v>
      </c>
    </row>
    <row r="293" spans="18:54" ht="18.75" customHeight="1" x14ac:dyDescent="0.15">
      <c r="R293" s="7">
        <f t="shared" si="290"/>
        <v>4.9000000000000004</v>
      </c>
      <c r="S293" s="8">
        <f t="shared" si="294"/>
        <v>0.14873473607786047</v>
      </c>
      <c r="T293" s="23">
        <f t="shared" si="295"/>
        <v>0.96633236711476422</v>
      </c>
      <c r="U293" s="9">
        <f t="shared" si="296"/>
        <v>-0.14873473607786047</v>
      </c>
      <c r="V293" s="8">
        <f t="shared" si="291"/>
        <v>0.84262168575754348</v>
      </c>
      <c r="W293" s="8">
        <f t="shared" si="292"/>
        <v>0.35303513971492911</v>
      </c>
      <c r="X293" s="12" t="str">
        <f t="shared" si="293"/>
        <v>-0.0453731431876472+0.304325427281312i</v>
      </c>
      <c r="Y293" s="12">
        <f t="shared" si="325"/>
        <v>-4.5373143187647201E-2</v>
      </c>
      <c r="Z293" s="18">
        <f t="shared" si="326"/>
        <v>0.30432542728131201</v>
      </c>
      <c r="AA293" s="23">
        <f t="shared" si="297"/>
        <v>1</v>
      </c>
      <c r="AB293" s="9">
        <f t="shared" si="298"/>
        <v>0</v>
      </c>
      <c r="AC293" s="8">
        <f t="shared" si="299"/>
        <v>0.87197915999999975</v>
      </c>
      <c r="AD293" s="8">
        <f t="shared" si="300"/>
        <v>0.31719272136851684</v>
      </c>
      <c r="AE293" s="12" t="str">
        <f t="shared" si="301"/>
        <v>-0.0467745615351448+0.313724979691386i</v>
      </c>
      <c r="AF293" s="12">
        <f t="shared" si="302"/>
        <v>-4.6774561535144803E-2</v>
      </c>
      <c r="AG293" s="18">
        <f t="shared" si="303"/>
        <v>0.31372497969138602</v>
      </c>
      <c r="AH293" s="23">
        <f t="shared" si="304"/>
        <v>1.0348406345797556</v>
      </c>
      <c r="AI293" s="9">
        <f t="shared" si="305"/>
        <v>0.14873473607786047</v>
      </c>
      <c r="AJ293" s="8">
        <f t="shared" si="306"/>
        <v>0.90235946727472205</v>
      </c>
      <c r="AK293" s="8">
        <f t="shared" si="307"/>
        <v>0.2759205718997641</v>
      </c>
      <c r="AL293" s="12" t="str">
        <f t="shared" si="308"/>
        <v>-0.0482135747859809+0.323376687544488i</v>
      </c>
      <c r="AM293" s="12">
        <f t="shared" si="309"/>
        <v>-4.8213574785980901E-2</v>
      </c>
      <c r="AN293" s="18">
        <f t="shared" si="310"/>
        <v>0.32337668754448801</v>
      </c>
      <c r="AO293" s="23">
        <f t="shared" si="311"/>
        <v>1.0708951389774313</v>
      </c>
      <c r="AP293" s="9">
        <f t="shared" si="312"/>
        <v>0.29746947215572095</v>
      </c>
      <c r="AQ293" s="8">
        <f t="shared" si="313"/>
        <v>0.93379824373362352</v>
      </c>
      <c r="AR293" s="8">
        <f t="shared" si="314"/>
        <v>0.22627536898614581</v>
      </c>
      <c r="AS293" s="12" t="str">
        <f t="shared" si="315"/>
        <v>-0.0496908381114972+0.333284945186801i</v>
      </c>
      <c r="AT293" s="12">
        <f t="shared" si="316"/>
        <v>-4.9690838111497201E-2</v>
      </c>
      <c r="AU293" s="18">
        <f t="shared" si="317"/>
        <v>0.33328494518680102</v>
      </c>
      <c r="AV293" s="23">
        <f t="shared" si="318"/>
        <v>1.1082058051877806</v>
      </c>
      <c r="AW293" s="9">
        <f t="shared" si="319"/>
        <v>0.44620420823358142</v>
      </c>
      <c r="AX293" s="8">
        <f t="shared" si="320"/>
        <v>0.96633236711476433</v>
      </c>
      <c r="AY293" s="8">
        <f t="shared" si="321"/>
        <v>0.16068980392798382</v>
      </c>
      <c r="AZ293" s="12" t="str">
        <f t="shared" si="322"/>
        <v>-0.051206995922757+0.343454074793479i</v>
      </c>
      <c r="BA293" s="12">
        <f t="shared" si="323"/>
        <v>-5.1206995922757001E-2</v>
      </c>
      <c r="BB293" s="18">
        <f t="shared" si="324"/>
        <v>0.343454074793479</v>
      </c>
    </row>
    <row r="294" spans="18:54" ht="18.75" customHeight="1" x14ac:dyDescent="0.15">
      <c r="R294" s="7">
        <f t="shared" si="290"/>
        <v>5</v>
      </c>
      <c r="S294" s="8">
        <f t="shared" si="294"/>
        <v>0.14171768255837114</v>
      </c>
      <c r="T294" s="23">
        <f t="shared" si="295"/>
        <v>0.96789496741687608</v>
      </c>
      <c r="U294" s="9">
        <f t="shared" si="296"/>
        <v>-0.14171768255837114</v>
      </c>
      <c r="V294" s="8">
        <f t="shared" si="291"/>
        <v>0.84945652899796653</v>
      </c>
      <c r="W294" s="8">
        <f t="shared" si="292"/>
        <v>0.3469116448192619</v>
      </c>
      <c r="X294" s="12" t="str">
        <f t="shared" si="293"/>
        <v>-0.05261968625283+0.298116802543811i</v>
      </c>
      <c r="Y294" s="12">
        <f t="shared" si="325"/>
        <v>-5.2619686252829999E-2</v>
      </c>
      <c r="Z294" s="18">
        <f t="shared" si="326"/>
        <v>0.29811680254381101</v>
      </c>
      <c r="AA294" s="23">
        <f t="shared" si="297"/>
        <v>1</v>
      </c>
      <c r="AB294" s="9">
        <f t="shared" si="298"/>
        <v>0</v>
      </c>
      <c r="AC294" s="8">
        <f t="shared" si="299"/>
        <v>0.87763296389999967</v>
      </c>
      <c r="AD294" s="8">
        <f t="shared" si="300"/>
        <v>0.31167166243185462</v>
      </c>
      <c r="AE294" s="12" t="str">
        <f t="shared" si="301"/>
        <v>-0.0541747859419176+0.306927218948048i</v>
      </c>
      <c r="AF294" s="12">
        <f t="shared" si="302"/>
        <v>-5.4174785941917603E-2</v>
      </c>
      <c r="AG294" s="18">
        <f t="shared" si="303"/>
        <v>0.30692721894804798</v>
      </c>
      <c r="AH294" s="23">
        <f t="shared" si="304"/>
        <v>1.0331699550714744</v>
      </c>
      <c r="AI294" s="9">
        <f t="shared" si="305"/>
        <v>0.14171768255837114</v>
      </c>
      <c r="AJ294" s="8">
        <f t="shared" si="306"/>
        <v>0.90674400988180748</v>
      </c>
      <c r="AK294" s="8">
        <f t="shared" si="307"/>
        <v>0.27110387402772096</v>
      </c>
      <c r="AL294" s="12" t="str">
        <f t="shared" si="308"/>
        <v>-0.0557700752047174+0.315965329359297i</v>
      </c>
      <c r="AM294" s="12">
        <f t="shared" si="309"/>
        <v>-5.5770075204717398E-2</v>
      </c>
      <c r="AN294" s="18">
        <f t="shared" si="310"/>
        <v>0.315965329359297</v>
      </c>
      <c r="AO294" s="23">
        <f t="shared" si="311"/>
        <v>1.0674401560623923</v>
      </c>
      <c r="AP294" s="9">
        <f t="shared" si="312"/>
        <v>0.28343536511674228</v>
      </c>
      <c r="AQ294" s="8">
        <f t="shared" si="313"/>
        <v>0.93682066795091545</v>
      </c>
      <c r="AR294" s="8">
        <f t="shared" si="314"/>
        <v>0.22231616802473911</v>
      </c>
      <c r="AS294" s="12" t="str">
        <f t="shared" si="315"/>
        <v>-0.0574062498048591+0.325235075626008i</v>
      </c>
      <c r="AT294" s="12">
        <f t="shared" si="316"/>
        <v>-5.7406249804859102E-2</v>
      </c>
      <c r="AU294" s="18">
        <f t="shared" si="317"/>
        <v>0.32523507562600801</v>
      </c>
      <c r="AV294" s="23">
        <f t="shared" si="318"/>
        <v>1.1028470980804694</v>
      </c>
      <c r="AW294" s="9">
        <f t="shared" si="319"/>
        <v>0.42515304767511342</v>
      </c>
      <c r="AX294" s="8">
        <f t="shared" si="320"/>
        <v>0.96789496741687597</v>
      </c>
      <c r="AY294" s="8">
        <f t="shared" si="321"/>
        <v>0.15787341849072903</v>
      </c>
      <c r="AZ294" s="12" t="str">
        <f t="shared" si="322"/>
        <v>-0.0590839969762184+0.334740351271311i</v>
      </c>
      <c r="BA294" s="12">
        <f t="shared" si="323"/>
        <v>-5.9083996976218398E-2</v>
      </c>
      <c r="BB294" s="18">
        <f t="shared" si="324"/>
        <v>0.33474035127131102</v>
      </c>
    </row>
    <row r="295" spans="18:54" ht="18.75" customHeight="1" x14ac:dyDescent="0.15">
      <c r="R295" s="7">
        <f t="shared" si="290"/>
        <v>5.2</v>
      </c>
      <c r="S295" s="8">
        <f t="shared" si="294"/>
        <v>0.12994032056163221</v>
      </c>
      <c r="T295" s="23">
        <f t="shared" si="295"/>
        <v>0.97052330379249796</v>
      </c>
      <c r="U295" s="9">
        <f t="shared" si="296"/>
        <v>-0.12994032056163221</v>
      </c>
      <c r="V295" s="8">
        <f t="shared" si="291"/>
        <v>0.86105291179978782</v>
      </c>
      <c r="W295" s="8">
        <f t="shared" si="292"/>
        <v>0.335976582459455</v>
      </c>
      <c r="X295" s="12" t="str">
        <f t="shared" si="293"/>
        <v>-0.0667374873494953+0.286108568924308i</v>
      </c>
      <c r="Y295" s="12">
        <f t="shared" si="325"/>
        <v>-6.6737487349495306E-2</v>
      </c>
      <c r="Z295" s="18">
        <f t="shared" si="326"/>
        <v>0.28610856892430803</v>
      </c>
      <c r="AA295" s="23">
        <f t="shared" si="297"/>
        <v>1</v>
      </c>
      <c r="AB295" s="9">
        <f t="shared" si="298"/>
        <v>0</v>
      </c>
      <c r="AC295" s="8">
        <f t="shared" si="299"/>
        <v>0.88720477749999982</v>
      </c>
      <c r="AD295" s="8">
        <f t="shared" si="300"/>
        <v>0.30180755022067879</v>
      </c>
      <c r="AE295" s="12" t="str">
        <f t="shared" si="301"/>
        <v>-0.0685589800562863+0.293917443551501i</v>
      </c>
      <c r="AF295" s="12">
        <f t="shared" si="302"/>
        <v>-6.8558980056286301E-2</v>
      </c>
      <c r="AG295" s="18">
        <f t="shared" si="303"/>
        <v>0.29391744355150101</v>
      </c>
      <c r="AH295" s="23">
        <f t="shared" si="304"/>
        <v>1.0303719612834812</v>
      </c>
      <c r="AI295" s="9">
        <f t="shared" si="305"/>
        <v>0.12994032056163227</v>
      </c>
      <c r="AJ295" s="8">
        <f t="shared" si="306"/>
        <v>0.91415092665274933</v>
      </c>
      <c r="AK295" s="8">
        <f t="shared" si="307"/>
        <v>0.26249292575180716</v>
      </c>
      <c r="AL295" s="12" t="str">
        <f t="shared" si="308"/>
        <v>-0.0704244445326777+0.30191482842343i</v>
      </c>
      <c r="AM295" s="12">
        <f t="shared" si="309"/>
        <v>-7.0424444532677696E-2</v>
      </c>
      <c r="AN295" s="18">
        <f t="shared" si="310"/>
        <v>0.30191482842342998</v>
      </c>
      <c r="AO295" s="23">
        <f t="shared" si="311"/>
        <v>1.0616663785991678</v>
      </c>
      <c r="AP295" s="9">
        <f t="shared" si="312"/>
        <v>0.25988064112326448</v>
      </c>
      <c r="AQ295" s="8">
        <f t="shared" si="313"/>
        <v>0.94191548320430518</v>
      </c>
      <c r="AR295" s="8">
        <f t="shared" si="314"/>
        <v>0.21523295684545746</v>
      </c>
      <c r="AS295" s="12" t="str">
        <f t="shared" si="315"/>
        <v>-0.0723346269773213+0.310103922549184i</v>
      </c>
      <c r="AT295" s="12">
        <f t="shared" si="316"/>
        <v>-7.2334626977321306E-2</v>
      </c>
      <c r="AU295" s="18">
        <f t="shared" si="317"/>
        <v>0.31010392254918401</v>
      </c>
      <c r="AV295" s="23">
        <f t="shared" si="318"/>
        <v>1.0939112687459556</v>
      </c>
      <c r="AW295" s="9">
        <f t="shared" si="319"/>
        <v>0.38982096168489666</v>
      </c>
      <c r="AX295" s="8">
        <f t="shared" si="320"/>
        <v>0.97052330379249796</v>
      </c>
      <c r="AY295" s="8">
        <f t="shared" si="321"/>
        <v>0.15283035991446092</v>
      </c>
      <c r="AZ295" s="12" t="str">
        <f t="shared" si="322"/>
        <v>-0.0742902688023619+0.318487904417736i</v>
      </c>
      <c r="BA295" s="12">
        <f t="shared" si="323"/>
        <v>-7.4290268802361906E-2</v>
      </c>
      <c r="BB295" s="18">
        <f t="shared" si="324"/>
        <v>0.318487904417736</v>
      </c>
    </row>
    <row r="296" spans="18:54" ht="18.75" customHeight="1" x14ac:dyDescent="0.15">
      <c r="R296" s="7">
        <f t="shared" si="290"/>
        <v>5.4</v>
      </c>
      <c r="S296" s="8">
        <f t="shared" si="294"/>
        <v>0.11894856537875215</v>
      </c>
      <c r="T296" s="23">
        <f t="shared" si="295"/>
        <v>0.97298275611040563</v>
      </c>
      <c r="U296" s="9">
        <f t="shared" si="296"/>
        <v>-0.11894856537875215</v>
      </c>
      <c r="V296" s="8">
        <f t="shared" si="291"/>
        <v>0.87201853746610436</v>
      </c>
      <c r="W296" s="8">
        <f t="shared" si="292"/>
        <v>0.32493787037508726</v>
      </c>
      <c r="X296" s="12" t="str">
        <f t="shared" si="293"/>
        <v>-0.0787083342954901+0.27358727568395i</v>
      </c>
      <c r="Y296" s="12">
        <f t="shared" si="325"/>
        <v>-7.8708334295490096E-2</v>
      </c>
      <c r="Z296" s="18">
        <f t="shared" si="326"/>
        <v>0.27358727568395003</v>
      </c>
      <c r="AA296" s="23">
        <f t="shared" si="297"/>
        <v>1</v>
      </c>
      <c r="AB296" s="9">
        <f t="shared" si="298"/>
        <v>0</v>
      </c>
      <c r="AC296" s="8">
        <f t="shared" si="299"/>
        <v>0.89623226310000015</v>
      </c>
      <c r="AD296" s="8">
        <f t="shared" si="300"/>
        <v>0.29184581975980001</v>
      </c>
      <c r="AE296" s="12" t="str">
        <f t="shared" si="301"/>
        <v>-0.0806883969184987+0.280469900549047i</v>
      </c>
      <c r="AF296" s="12">
        <f t="shared" si="302"/>
        <v>-8.0688396918498703E-2</v>
      </c>
      <c r="AG296" s="18">
        <f t="shared" si="303"/>
        <v>0.28046990054904702</v>
      </c>
      <c r="AH296" s="23">
        <f t="shared" si="304"/>
        <v>1.027767443687901</v>
      </c>
      <c r="AI296" s="9">
        <f t="shared" si="305"/>
        <v>0.11894856537875215</v>
      </c>
      <c r="AJ296" s="8">
        <f t="shared" si="306"/>
        <v>0.92111834199690945</v>
      </c>
      <c r="AK296" s="8">
        <f t="shared" si="307"/>
        <v>0.2537920883483154</v>
      </c>
      <c r="AL296" s="12" t="str">
        <f t="shared" si="308"/>
        <v>-0.0827129867494377+0.28750730035152i</v>
      </c>
      <c r="AM296" s="12">
        <f t="shared" si="309"/>
        <v>-8.2712986749437695E-2</v>
      </c>
      <c r="AN296" s="18">
        <f t="shared" si="310"/>
        <v>0.28750730035152</v>
      </c>
      <c r="AO296" s="23">
        <f t="shared" si="311"/>
        <v>1.0563059183047625</v>
      </c>
      <c r="AP296" s="9">
        <f t="shared" si="312"/>
        <v>0.23789713075750429</v>
      </c>
      <c r="AQ296" s="8">
        <f t="shared" si="313"/>
        <v>0.94669544368820113</v>
      </c>
      <c r="AR296" s="8">
        <f t="shared" si="314"/>
        <v>0.20807103075499495</v>
      </c>
      <c r="AS296" s="12" t="str">
        <f t="shared" si="315"/>
        <v>-0.0847828376154515+0.294702025847537i</v>
      </c>
      <c r="AT296" s="12">
        <f t="shared" si="316"/>
        <v>-8.4782837615451495E-2</v>
      </c>
      <c r="AU296" s="18">
        <f t="shared" si="317"/>
        <v>0.29470202584753702</v>
      </c>
      <c r="AV296" s="23">
        <f t="shared" si="318"/>
        <v>1.0856368334084865</v>
      </c>
      <c r="AW296" s="9">
        <f t="shared" si="319"/>
        <v>0.35684569613625644</v>
      </c>
      <c r="AX296" s="8">
        <f t="shared" si="320"/>
        <v>0.97298275611040563</v>
      </c>
      <c r="AY296" s="8">
        <f t="shared" si="321"/>
        <v>0.14772716310943007</v>
      </c>
      <c r="AZ296" s="12" t="str">
        <f t="shared" si="322"/>
        <v>-0.0868986818092772+0.302056622459723i</v>
      </c>
      <c r="BA296" s="12">
        <f t="shared" si="323"/>
        <v>-8.6898681809277206E-2</v>
      </c>
      <c r="BB296" s="18">
        <f t="shared" si="324"/>
        <v>0.30205662245972298</v>
      </c>
    </row>
    <row r="297" spans="18:54" ht="18.75" customHeight="1" x14ac:dyDescent="0.15">
      <c r="R297" s="7">
        <f t="shared" si="290"/>
        <v>5.6</v>
      </c>
      <c r="S297" s="8">
        <f t="shared" si="294"/>
        <v>0.10893351207209387</v>
      </c>
      <c r="T297" s="23">
        <f t="shared" si="295"/>
        <v>0.97522909329529739</v>
      </c>
      <c r="U297" s="9">
        <f t="shared" si="296"/>
        <v>-0.10893351207209387</v>
      </c>
      <c r="V297" s="8">
        <f t="shared" si="291"/>
        <v>0.88213132410805228</v>
      </c>
      <c r="W297" s="8">
        <f t="shared" si="292"/>
        <v>0.31407993647190524</v>
      </c>
      <c r="X297" s="12" t="str">
        <f t="shared" si="293"/>
        <v>-0.0906533345810713+0.260320917036165i</v>
      </c>
      <c r="Y297" s="12">
        <f t="shared" si="325"/>
        <v>-9.0653334581071304E-2</v>
      </c>
      <c r="Z297" s="18">
        <f t="shared" si="326"/>
        <v>0.260320917036165</v>
      </c>
      <c r="AA297" s="23">
        <f t="shared" si="297"/>
        <v>1</v>
      </c>
      <c r="AB297" s="9">
        <f t="shared" si="298"/>
        <v>0</v>
      </c>
      <c r="AC297" s="8">
        <f t="shared" si="299"/>
        <v>0.90453753909999968</v>
      </c>
      <c r="AD297" s="8">
        <f t="shared" si="300"/>
        <v>0.2820452649250616</v>
      </c>
      <c r="AE297" s="12" t="str">
        <f t="shared" si="301"/>
        <v>-0.0927552805044001+0.266356883532598i</v>
      </c>
      <c r="AF297" s="12">
        <f t="shared" si="302"/>
        <v>-9.2755280504400101E-2</v>
      </c>
      <c r="AG297" s="18">
        <f t="shared" si="303"/>
        <v>0.26635688353259801</v>
      </c>
      <c r="AH297" s="23">
        <f t="shared" si="304"/>
        <v>1.025400089963479</v>
      </c>
      <c r="AI297" s="9">
        <f t="shared" si="305"/>
        <v>0.10893351207209384</v>
      </c>
      <c r="AJ297" s="8">
        <f t="shared" si="306"/>
        <v>0.92751287396848348</v>
      </c>
      <c r="AK297" s="8">
        <f t="shared" si="307"/>
        <v>0.2452294999100082</v>
      </c>
      <c r="AL297" s="12" t="str">
        <f t="shared" si="308"/>
        <v>-0.0949012135611616+0.272519163870282i</v>
      </c>
      <c r="AM297" s="12">
        <f t="shared" si="309"/>
        <v>-9.4901213561161601E-2</v>
      </c>
      <c r="AN297" s="18">
        <f t="shared" si="310"/>
        <v>0.27251916387028202</v>
      </c>
      <c r="AO297" s="23">
        <f t="shared" si="311"/>
        <v>1.0514453444971108</v>
      </c>
      <c r="AP297" s="9">
        <f t="shared" si="312"/>
        <v>0.21786702414418771</v>
      </c>
      <c r="AQ297" s="8">
        <f t="shared" si="313"/>
        <v>0.95107178440956797</v>
      </c>
      <c r="AR297" s="8">
        <f t="shared" si="314"/>
        <v>0.20102012657624832</v>
      </c>
      <c r="AS297" s="12" t="str">
        <f t="shared" si="315"/>
        <v>-0.0970918326831851+0.278809765108035i</v>
      </c>
      <c r="AT297" s="12">
        <f t="shared" si="316"/>
        <v>-9.7091832683185095E-2</v>
      </c>
      <c r="AU297" s="18">
        <f t="shared" si="317"/>
        <v>0.27880976510803501</v>
      </c>
      <c r="AV297" s="23">
        <f t="shared" si="318"/>
        <v>1.0781521508390186</v>
      </c>
      <c r="AW297" s="9">
        <f t="shared" si="319"/>
        <v>0.32680053621628158</v>
      </c>
      <c r="AX297" s="8">
        <f t="shared" si="320"/>
        <v>0.9752290932952975</v>
      </c>
      <c r="AY297" s="8">
        <f t="shared" si="321"/>
        <v>0.14270057914948728</v>
      </c>
      <c r="AZ297" s="12" t="str">
        <f t="shared" si="322"/>
        <v>-0.0993278375141696+0.285230696348889i</v>
      </c>
      <c r="BA297" s="12">
        <f t="shared" si="323"/>
        <v>-9.9327837514169598E-2</v>
      </c>
      <c r="BB297" s="18">
        <f t="shared" si="324"/>
        <v>0.28523069634888898</v>
      </c>
    </row>
    <row r="298" spans="18:54" ht="18.75" customHeight="1" x14ac:dyDescent="0.15">
      <c r="R298" s="7">
        <f t="shared" ref="R298:R329" si="327">B98</f>
        <v>5.8</v>
      </c>
      <c r="S298" s="8">
        <f t="shared" si="294"/>
        <v>0.10075047441413512</v>
      </c>
      <c r="T298" s="23">
        <f t="shared" si="295"/>
        <v>0.97706836590494028</v>
      </c>
      <c r="U298" s="9">
        <f t="shared" si="296"/>
        <v>-0.10075047441413512</v>
      </c>
      <c r="V298" s="8">
        <f t="shared" si="291"/>
        <v>0.89048121599413255</v>
      </c>
      <c r="W298" s="8">
        <f t="shared" si="292"/>
        <v>0.30456482344660646</v>
      </c>
      <c r="X298" s="12" t="str">
        <f t="shared" si="293"/>
        <v>-0.101963767931843+0.247505245689976i</v>
      </c>
      <c r="Y298" s="12">
        <f t="shared" si="325"/>
        <v>-0.101963767931843</v>
      </c>
      <c r="Z298" s="18">
        <f t="shared" si="326"/>
        <v>0.24750524568997601</v>
      </c>
      <c r="AA298" s="23">
        <f t="shared" si="297"/>
        <v>1</v>
      </c>
      <c r="AB298" s="9">
        <f t="shared" si="298"/>
        <v>0</v>
      </c>
      <c r="AC298" s="8">
        <f t="shared" si="299"/>
        <v>0.91138066389999994</v>
      </c>
      <c r="AD298" s="8">
        <f t="shared" si="300"/>
        <v>0.27345646924339995</v>
      </c>
      <c r="AE298" s="12" t="str">
        <f t="shared" si="301"/>
        <v>-0.104162032108919+0.252841277559672i</v>
      </c>
      <c r="AF298" s="12">
        <f t="shared" si="302"/>
        <v>-0.104162032108919</v>
      </c>
      <c r="AG298" s="18">
        <f t="shared" si="303"/>
        <v>0.25284127755967201</v>
      </c>
      <c r="AH298" s="23">
        <f t="shared" si="304"/>
        <v>1.0234698357814715</v>
      </c>
      <c r="AI298" s="9">
        <f t="shared" si="305"/>
        <v>0.10075047441413515</v>
      </c>
      <c r="AJ298" s="8">
        <f t="shared" si="306"/>
        <v>0.93277061841614151</v>
      </c>
      <c r="AK298" s="8">
        <f t="shared" si="307"/>
        <v>0.23772483611907058</v>
      </c>
      <c r="AL298" s="12" t="str">
        <f t="shared" si="308"/>
        <v>-0.106403406952999+0.258281955584029i</v>
      </c>
      <c r="AM298" s="12">
        <f t="shared" si="309"/>
        <v>-0.10640340695299901</v>
      </c>
      <c r="AN298" s="18">
        <f t="shared" si="310"/>
        <v>0.258281955584029</v>
      </c>
      <c r="AO298" s="23">
        <f t="shared" si="311"/>
        <v>1.0474905047545524</v>
      </c>
      <c r="AP298" s="9">
        <f t="shared" si="312"/>
        <v>0.20150094882827027</v>
      </c>
      <c r="AQ298" s="8">
        <f t="shared" si="313"/>
        <v>0.95466259165215006</v>
      </c>
      <c r="AR298" s="8">
        <f t="shared" si="314"/>
        <v>0.19483930244193476</v>
      </c>
      <c r="AS298" s="12" t="str">
        <f t="shared" si="315"/>
        <v>-0.108688552178368+0.263828881143119i</v>
      </c>
      <c r="AT298" s="12">
        <f t="shared" si="316"/>
        <v>-0.10868855217836799</v>
      </c>
      <c r="AU298" s="18">
        <f t="shared" si="317"/>
        <v>0.26382888114311898</v>
      </c>
      <c r="AV298" s="23">
        <f t="shared" si="318"/>
        <v>1.0720749348837928</v>
      </c>
      <c r="AW298" s="9">
        <f t="shared" si="319"/>
        <v>0.30225142324240539</v>
      </c>
      <c r="AX298" s="8">
        <f t="shared" si="320"/>
        <v>0.97706836590494028</v>
      </c>
      <c r="AY298" s="8">
        <f t="shared" si="321"/>
        <v>0.13829318445619368</v>
      </c>
      <c r="AZ298" s="12" t="str">
        <f t="shared" si="322"/>
        <v>-0.111018129500749+0.269483660475277i</v>
      </c>
      <c r="BA298" s="12">
        <f t="shared" si="323"/>
        <v>-0.111018129500749</v>
      </c>
      <c r="BB298" s="18">
        <f t="shared" si="324"/>
        <v>0.269483660475277</v>
      </c>
    </row>
    <row r="299" spans="18:54" ht="18.75" customHeight="1" x14ac:dyDescent="0.15">
      <c r="R299" s="7">
        <f t="shared" si="327"/>
        <v>6</v>
      </c>
      <c r="S299" s="8">
        <f t="shared" si="294"/>
        <v>9.2902494924624268E-2</v>
      </c>
      <c r="T299" s="23">
        <f t="shared" si="295"/>
        <v>0.97883558729165998</v>
      </c>
      <c r="U299" s="9">
        <f t="shared" si="296"/>
        <v>-9.2902494924624268E-2</v>
      </c>
      <c r="V299" s="8">
        <f t="shared" ref="V299:V330" si="328">T299/$M99</f>
        <v>0.89856345682726513</v>
      </c>
      <c r="W299" s="8">
        <f t="shared" ref="W299:W330" si="329">(SQRT(1-V299)*(1-$J99^2))/(1-$J99^2*(1-V299))</f>
        <v>0.29482482420848627</v>
      </c>
      <c r="X299" s="12" t="str">
        <f t="shared" ref="X299:X330" si="330">IMDIV(IMPRODUCT(V299,$H99),(1-$J99^2*(1-$V299)))</f>
        <v>-0.112485103817739+0.233831213780764i</v>
      </c>
      <c r="Y299" s="12">
        <f t="shared" si="325"/>
        <v>-0.112485103817739</v>
      </c>
      <c r="Z299" s="18">
        <f t="shared" si="326"/>
        <v>0.23383121378076399</v>
      </c>
      <c r="AA299" s="23">
        <f t="shared" si="297"/>
        <v>1</v>
      </c>
      <c r="AB299" s="9">
        <f t="shared" si="298"/>
        <v>0</v>
      </c>
      <c r="AC299" s="8">
        <f t="shared" si="299"/>
        <v>0.91799222310000006</v>
      </c>
      <c r="AD299" s="8">
        <f t="shared" si="300"/>
        <v>0.26466538052107402</v>
      </c>
      <c r="AE299" s="12" t="str">
        <f t="shared" si="301"/>
        <v>-0.114732921599468+0.238503921031951i</v>
      </c>
      <c r="AF299" s="12">
        <f t="shared" si="302"/>
        <v>-0.114732921599468</v>
      </c>
      <c r="AG299" s="18">
        <f t="shared" si="303"/>
        <v>0.23850392103195101</v>
      </c>
      <c r="AH299" s="23">
        <f t="shared" si="304"/>
        <v>1.021622030280795</v>
      </c>
      <c r="AI299" s="9">
        <f t="shared" si="305"/>
        <v>9.2902494924624268E-2</v>
      </c>
      <c r="AJ299" s="8">
        <f t="shared" si="306"/>
        <v>0.93784107874540257</v>
      </c>
      <c r="AK299" s="8">
        <f t="shared" si="307"/>
        <v>0.23004363467556174</v>
      </c>
      <c r="AL299" s="12" t="str">
        <f t="shared" si="308"/>
        <v>-0.117021906935031+0.243262206361967i</v>
      </c>
      <c r="AM299" s="12">
        <f t="shared" si="309"/>
        <v>-0.11702190693503101</v>
      </c>
      <c r="AN299" s="18">
        <f t="shared" si="310"/>
        <v>0.24326220636196699</v>
      </c>
      <c r="AO299" s="23">
        <f t="shared" si="311"/>
        <v>1.0437115727550534</v>
      </c>
      <c r="AP299" s="9">
        <f t="shared" si="312"/>
        <v>0.18580498984924854</v>
      </c>
      <c r="AQ299" s="8">
        <f t="shared" si="313"/>
        <v>0.95811910694860891</v>
      </c>
      <c r="AR299" s="8">
        <f t="shared" si="314"/>
        <v>0.18851293118961548</v>
      </c>
      <c r="AS299" s="12" t="str">
        <f t="shared" si="315"/>
        <v>-0.119352662992173+0.248107323620794i</v>
      </c>
      <c r="AT299" s="12">
        <f t="shared" si="316"/>
        <v>-0.11935266299217299</v>
      </c>
      <c r="AU299" s="18">
        <f t="shared" si="317"/>
        <v>0.24810732362079399</v>
      </c>
      <c r="AV299" s="23">
        <f t="shared" si="318"/>
        <v>1.0662787359855794</v>
      </c>
      <c r="AW299" s="9">
        <f t="shared" si="319"/>
        <v>0.2787074847738728</v>
      </c>
      <c r="AX299" s="8">
        <f t="shared" si="320"/>
        <v>0.97883558729166009</v>
      </c>
      <c r="AY299" s="8">
        <f t="shared" si="321"/>
        <v>0.13378165044331386</v>
      </c>
      <c r="AZ299" s="12" t="str">
        <f t="shared" si="322"/>
        <v>-0.121725795690108+0.253040532378107i</v>
      </c>
      <c r="BA299" s="12">
        <f t="shared" si="323"/>
        <v>-0.121725795690108</v>
      </c>
      <c r="BB299" s="18">
        <f t="shared" si="324"/>
        <v>0.25304053237810697</v>
      </c>
    </row>
    <row r="300" spans="18:54" ht="18.75" customHeight="1" x14ac:dyDescent="0.15">
      <c r="R300" s="7">
        <f t="shared" si="327"/>
        <v>6.2</v>
      </c>
      <c r="S300" s="8">
        <f t="shared" si="294"/>
        <v>8.5787050208248616E-2</v>
      </c>
      <c r="T300" s="23">
        <f t="shared" si="295"/>
        <v>0.98044061786241976</v>
      </c>
      <c r="U300" s="9">
        <f t="shared" si="296"/>
        <v>-8.5787050208248616E-2</v>
      </c>
      <c r="V300" s="8">
        <f t="shared" si="328"/>
        <v>0.90595468432560389</v>
      </c>
      <c r="W300" s="8">
        <f t="shared" si="329"/>
        <v>0.28540912223723036</v>
      </c>
      <c r="X300" s="12" t="str">
        <f t="shared" si="330"/>
        <v>-0.123158806326752+0.219287018472336i</v>
      </c>
      <c r="Y300" s="12">
        <f t="shared" si="325"/>
        <v>-0.123158806326752</v>
      </c>
      <c r="Z300" s="18">
        <f t="shared" si="326"/>
        <v>0.219287018472336</v>
      </c>
      <c r="AA300" s="23">
        <f t="shared" si="297"/>
        <v>1</v>
      </c>
      <c r="AB300" s="9">
        <f t="shared" si="298"/>
        <v>0</v>
      </c>
      <c r="AC300" s="8">
        <f t="shared" si="299"/>
        <v>0.92402810310000016</v>
      </c>
      <c r="AD300" s="8">
        <f t="shared" si="300"/>
        <v>0.25616840067488916</v>
      </c>
      <c r="AE300" s="12" t="str">
        <f t="shared" si="301"/>
        <v>-0.125442292464586+0.223352816784476i</v>
      </c>
      <c r="AF300" s="12">
        <f t="shared" si="302"/>
        <v>-0.12544229246458599</v>
      </c>
      <c r="AG300" s="18">
        <f t="shared" si="303"/>
        <v>0.22335281678447599</v>
      </c>
      <c r="AH300" s="23">
        <f t="shared" si="304"/>
        <v>1.0199495836680288</v>
      </c>
      <c r="AI300" s="9">
        <f t="shared" si="305"/>
        <v>8.5787050208248616E-2</v>
      </c>
      <c r="AJ300" s="8">
        <f t="shared" si="306"/>
        <v>0.94246207905440349</v>
      </c>
      <c r="AK300" s="8">
        <f t="shared" si="307"/>
        <v>0.22262033920922047</v>
      </c>
      <c r="AL300" s="12" t="str">
        <f t="shared" si="308"/>
        <v>-0.12776484516085+0.227488173980595i</v>
      </c>
      <c r="AM300" s="12">
        <f t="shared" si="309"/>
        <v>-0.12776484516084999</v>
      </c>
      <c r="AN300" s="18">
        <f t="shared" si="310"/>
        <v>0.22748817398059501</v>
      </c>
      <c r="AO300" s="23">
        <f t="shared" si="311"/>
        <v>1.040297153224585</v>
      </c>
      <c r="AP300" s="9">
        <f t="shared" si="312"/>
        <v>0.17157410041649723</v>
      </c>
      <c r="AQ300" s="8">
        <f t="shared" si="313"/>
        <v>0.96126380515444354</v>
      </c>
      <c r="AR300" s="8">
        <f t="shared" si="314"/>
        <v>0.18239948649529578</v>
      </c>
      <c r="AS300" s="12" t="str">
        <f t="shared" si="315"/>
        <v>-0.130127010772254+0.231694062861072i</v>
      </c>
      <c r="AT300" s="12">
        <f t="shared" si="316"/>
        <v>-0.130127010772254</v>
      </c>
      <c r="AU300" s="18">
        <f t="shared" si="317"/>
        <v>0.231694062861072</v>
      </c>
      <c r="AV300" s="23">
        <f t="shared" si="318"/>
        <v>1.0610506483224511</v>
      </c>
      <c r="AW300" s="9">
        <f t="shared" si="319"/>
        <v>0.25736115062474585</v>
      </c>
      <c r="AX300" s="8">
        <f t="shared" si="320"/>
        <v>0.98044061786241987</v>
      </c>
      <c r="AY300" s="8">
        <f t="shared" si="321"/>
        <v>0.12942213844966566</v>
      </c>
      <c r="AZ300" s="12" t="str">
        <f t="shared" si="322"/>
        <v>-0.132529338731182+0.2359714617026i</v>
      </c>
      <c r="BA300" s="12">
        <f t="shared" si="323"/>
        <v>-0.132529338731182</v>
      </c>
      <c r="BB300" s="18">
        <f t="shared" si="324"/>
        <v>0.2359714617026</v>
      </c>
    </row>
    <row r="301" spans="18:54" ht="18.75" customHeight="1" x14ac:dyDescent="0.15">
      <c r="R301" s="7">
        <f t="shared" si="327"/>
        <v>6.4</v>
      </c>
      <c r="S301" s="8">
        <f t="shared" si="294"/>
        <v>7.9806179938502059E-2</v>
      </c>
      <c r="T301" s="23">
        <f t="shared" si="295"/>
        <v>0.9817917581502047</v>
      </c>
      <c r="U301" s="9">
        <f t="shared" si="296"/>
        <v>-7.9806179938502059E-2</v>
      </c>
      <c r="V301" s="8">
        <f t="shared" si="328"/>
        <v>0.91221437143829165</v>
      </c>
      <c r="W301" s="8">
        <f t="shared" si="329"/>
        <v>0.27701258446710125</v>
      </c>
      <c r="X301" s="12" t="str">
        <f t="shared" si="330"/>
        <v>-0.132909536339314+0.205054272912085i</v>
      </c>
      <c r="Y301" s="12">
        <f t="shared" si="325"/>
        <v>-0.13290953633931399</v>
      </c>
      <c r="Z301" s="18">
        <f t="shared" si="326"/>
        <v>0.205054272912085</v>
      </c>
      <c r="AA301" s="23">
        <f t="shared" si="297"/>
        <v>1</v>
      </c>
      <c r="AB301" s="9">
        <f t="shared" si="298"/>
        <v>0</v>
      </c>
      <c r="AC301" s="8">
        <f t="shared" si="299"/>
        <v>0.92913223589999994</v>
      </c>
      <c r="AD301" s="8">
        <f t="shared" si="300"/>
        <v>0.24859278514535693</v>
      </c>
      <c r="AE301" s="12" t="str">
        <f t="shared" si="301"/>
        <v>-0.13521134345781+0.208605525877575i</v>
      </c>
      <c r="AF301" s="12">
        <f t="shared" si="302"/>
        <v>-0.13521134345781</v>
      </c>
      <c r="AG301" s="18">
        <f t="shared" si="303"/>
        <v>0.208605525877575</v>
      </c>
      <c r="AH301" s="23">
        <f t="shared" si="304"/>
        <v>1.018545930640222</v>
      </c>
      <c r="AI301" s="9">
        <f t="shared" si="305"/>
        <v>7.9806179938502059E-2</v>
      </c>
      <c r="AJ301" s="8">
        <f t="shared" si="306"/>
        <v>0.94636385790259581</v>
      </c>
      <c r="AK301" s="8">
        <f t="shared" si="307"/>
        <v>0.21600321981962237</v>
      </c>
      <c r="AL301" s="12" t="str">
        <f t="shared" si="308"/>
        <v>-0.137550144172073+0.212213852963491i</v>
      </c>
      <c r="AM301" s="12">
        <f t="shared" si="309"/>
        <v>-0.13755014417207301</v>
      </c>
      <c r="AN301" s="18">
        <f t="shared" si="310"/>
        <v>0.21221385296349099</v>
      </c>
      <c r="AO301" s="23">
        <f t="shared" si="311"/>
        <v>1.0374358128237557</v>
      </c>
      <c r="AP301" s="9">
        <f t="shared" si="312"/>
        <v>0.15961235987700412</v>
      </c>
      <c r="AQ301" s="8">
        <f t="shared" si="313"/>
        <v>0.96391505637167008</v>
      </c>
      <c r="AR301" s="8">
        <f t="shared" si="314"/>
        <v>0.17695081599065124</v>
      </c>
      <c r="AS301" s="12" t="str">
        <f t="shared" si="315"/>
        <v>-0.139926433049616+0.215880017193946i</v>
      </c>
      <c r="AT301" s="12">
        <f t="shared" si="316"/>
        <v>-0.13992643304961599</v>
      </c>
      <c r="AU301" s="18">
        <f t="shared" si="317"/>
        <v>0.21588001719394601</v>
      </c>
      <c r="AV301" s="23">
        <f t="shared" si="318"/>
        <v>1.0566760254520675</v>
      </c>
      <c r="AW301" s="9">
        <f t="shared" si="319"/>
        <v>0.23941853981550618</v>
      </c>
      <c r="AX301" s="8">
        <f t="shared" si="320"/>
        <v>0.98179175815020481</v>
      </c>
      <c r="AY301" s="8">
        <f t="shared" si="321"/>
        <v>0.12553716023888375</v>
      </c>
      <c r="AZ301" s="12" t="str">
        <f t="shared" si="322"/>
        <v>-0.142340707777617+0.219604786406113i</v>
      </c>
      <c r="BA301" s="12">
        <f t="shared" si="323"/>
        <v>-0.14234070777761701</v>
      </c>
      <c r="BB301" s="18">
        <f t="shared" si="324"/>
        <v>0.219604786406113</v>
      </c>
    </row>
    <row r="302" spans="18:54" ht="18.75" customHeight="1" x14ac:dyDescent="0.15">
      <c r="R302" s="7">
        <f t="shared" si="327"/>
        <v>6.6</v>
      </c>
      <c r="S302" s="8">
        <f t="shared" si="294"/>
        <v>7.3694731068403505E-2</v>
      </c>
      <c r="T302" s="23">
        <f t="shared" si="295"/>
        <v>0.98317432093219814</v>
      </c>
      <c r="U302" s="9">
        <f t="shared" si="296"/>
        <v>-7.3694731068403505E-2</v>
      </c>
      <c r="V302" s="8">
        <f t="shared" si="328"/>
        <v>0.91865540472895391</v>
      </c>
      <c r="W302" s="8">
        <f t="shared" si="329"/>
        <v>0.26792359886468109</v>
      </c>
      <c r="X302" s="12" t="str">
        <f t="shared" si="330"/>
        <v>-0.141692871987848+0.18947370608551i</v>
      </c>
      <c r="Y302" s="12">
        <f t="shared" si="325"/>
        <v>-0.141692871987848</v>
      </c>
      <c r="Z302" s="18">
        <f t="shared" si="326"/>
        <v>0.18947370608551001</v>
      </c>
      <c r="AA302" s="23">
        <f t="shared" si="297"/>
        <v>1</v>
      </c>
      <c r="AB302" s="9">
        <f t="shared" si="298"/>
        <v>0</v>
      </c>
      <c r="AC302" s="8">
        <f t="shared" si="299"/>
        <v>0.93437693110000009</v>
      </c>
      <c r="AD302" s="8">
        <f t="shared" si="300"/>
        <v>0.24039457053462057</v>
      </c>
      <c r="AE302" s="12" t="str">
        <f t="shared" si="301"/>
        <v>-0.143968422412113+0.192516604194786i</v>
      </c>
      <c r="AF302" s="12">
        <f t="shared" si="302"/>
        <v>-0.143968422412113</v>
      </c>
      <c r="AG302" s="18">
        <f t="shared" si="303"/>
        <v>0.192516604194786</v>
      </c>
      <c r="AH302" s="23">
        <f t="shared" si="304"/>
        <v>1.0171136274713202</v>
      </c>
      <c r="AI302" s="9">
        <f t="shared" si="305"/>
        <v>7.3694731068403477E-2</v>
      </c>
      <c r="AJ302" s="8">
        <f t="shared" si="306"/>
        <v>0.95036750981664087</v>
      </c>
      <c r="AK302" s="8">
        <f t="shared" si="307"/>
        <v>0.20884398030592397</v>
      </c>
      <c r="AL302" s="12" t="str">
        <f t="shared" si="308"/>
        <v>-0.146278083453309+0.195605115501935i</v>
      </c>
      <c r="AM302" s="12">
        <f t="shared" si="309"/>
        <v>-0.146278083453309</v>
      </c>
      <c r="AN302" s="18">
        <f t="shared" si="310"/>
        <v>0.19560511550193499</v>
      </c>
      <c r="AO302" s="23">
        <f t="shared" si="311"/>
        <v>1.0345201311878673</v>
      </c>
      <c r="AP302" s="9">
        <f t="shared" si="312"/>
        <v>0.14738946213680698</v>
      </c>
      <c r="AQ302" s="8">
        <f t="shared" si="313"/>
        <v>0.9666317453404889</v>
      </c>
      <c r="AR302" s="8">
        <f t="shared" si="314"/>
        <v>0.17105701233526208</v>
      </c>
      <c r="AS302" s="12" t="str">
        <f t="shared" si="315"/>
        <v>-0.148622287829549+0.198739818643714i</v>
      </c>
      <c r="AT302" s="12">
        <f t="shared" si="316"/>
        <v>-0.148622287829549</v>
      </c>
      <c r="AU302" s="18">
        <f t="shared" si="317"/>
        <v>0.19873981864371401</v>
      </c>
      <c r="AV302" s="23">
        <f t="shared" si="318"/>
        <v>1.0522245233245979</v>
      </c>
      <c r="AW302" s="9">
        <f t="shared" si="319"/>
        <v>0.2210841932052105</v>
      </c>
      <c r="AX302" s="8">
        <f t="shared" si="320"/>
        <v>0.98317432093219825</v>
      </c>
      <c r="AY302" s="8">
        <f t="shared" si="321"/>
        <v>0.12133558836436747</v>
      </c>
      <c r="AZ302" s="12" t="str">
        <f t="shared" si="322"/>
        <v>-0.151001471203873+0.201921296194885i</v>
      </c>
      <c r="BA302" s="12">
        <f t="shared" si="323"/>
        <v>-0.151001471203873</v>
      </c>
      <c r="BB302" s="18">
        <f t="shared" si="324"/>
        <v>0.201921296194885</v>
      </c>
    </row>
    <row r="303" spans="18:54" ht="18.75" customHeight="1" x14ac:dyDescent="0.15">
      <c r="R303" s="7">
        <f t="shared" si="327"/>
        <v>6.8</v>
      </c>
      <c r="S303" s="8">
        <f t="shared" si="294"/>
        <v>6.8832892012689217E-2</v>
      </c>
      <c r="T303" s="23">
        <f t="shared" si="295"/>
        <v>0.98427558104177659</v>
      </c>
      <c r="U303" s="9">
        <f t="shared" si="296"/>
        <v>-6.8832892012689217E-2</v>
      </c>
      <c r="V303" s="8">
        <f t="shared" si="328"/>
        <v>0.92381190366241217</v>
      </c>
      <c r="W303" s="8">
        <f t="shared" si="329"/>
        <v>0.26028417443517438</v>
      </c>
      <c r="X303" s="12" t="str">
        <f t="shared" si="330"/>
        <v>-0.150041391070434+0.174377639326664i</v>
      </c>
      <c r="Y303" s="12">
        <f t="shared" si="325"/>
        <v>-0.15004139107043399</v>
      </c>
      <c r="Z303" s="18">
        <f t="shared" si="326"/>
        <v>0.174377639326664</v>
      </c>
      <c r="AA303" s="23">
        <f t="shared" si="297"/>
        <v>1</v>
      </c>
      <c r="AB303" s="9">
        <f t="shared" si="298"/>
        <v>0</v>
      </c>
      <c r="AC303" s="8">
        <f t="shared" si="299"/>
        <v>0.93857037750000005</v>
      </c>
      <c r="AD303" s="8">
        <f t="shared" si="300"/>
        <v>0.23350582530025435</v>
      </c>
      <c r="AE303" s="12" t="str">
        <f t="shared" si="301"/>
        <v>-0.152299670995543+0.17700220525124i</v>
      </c>
      <c r="AF303" s="12">
        <f t="shared" si="302"/>
        <v>-0.15229967099554301</v>
      </c>
      <c r="AG303" s="18">
        <f t="shared" si="303"/>
        <v>0.17700220525124</v>
      </c>
      <c r="AH303" s="23">
        <f t="shared" si="304"/>
        <v>1.0159756264008708</v>
      </c>
      <c r="AI303" s="9">
        <f t="shared" si="305"/>
        <v>6.8832892012689217E-2</v>
      </c>
      <c r="AJ303" s="8">
        <f t="shared" si="306"/>
        <v>0.9535646272018643</v>
      </c>
      <c r="AK303" s="8">
        <f t="shared" si="307"/>
        <v>0.20282986890359639</v>
      </c>
      <c r="AL303" s="12" t="str">
        <f t="shared" si="308"/>
        <v>-0.154589822967459+0.179663812769757i</v>
      </c>
      <c r="AM303" s="12">
        <f t="shared" si="309"/>
        <v>-0.15458982296745899</v>
      </c>
      <c r="AN303" s="18">
        <f t="shared" si="310"/>
        <v>0.17966381276975699</v>
      </c>
      <c r="AO303" s="23">
        <f t="shared" si="311"/>
        <v>1.0322064734406418</v>
      </c>
      <c r="AP303" s="9">
        <f t="shared" si="312"/>
        <v>0.13766578402537843</v>
      </c>
      <c r="AQ303" s="8">
        <f t="shared" si="313"/>
        <v>0.9687984194351269</v>
      </c>
      <c r="AR303" s="8">
        <f t="shared" si="314"/>
        <v>0.16610715961555605</v>
      </c>
      <c r="AS303" s="12" t="str">
        <f t="shared" si="315"/>
        <v>-0.156912232740267+0.18236291020442i</v>
      </c>
      <c r="AT303" s="12">
        <f t="shared" si="316"/>
        <v>-0.156912232740267</v>
      </c>
      <c r="AU303" s="18">
        <f t="shared" si="317"/>
        <v>0.18236291020442</v>
      </c>
      <c r="AV303" s="23">
        <f t="shared" si="318"/>
        <v>1.0486966184288897</v>
      </c>
      <c r="AW303" s="9">
        <f t="shared" si="319"/>
        <v>0.20649867603806765</v>
      </c>
      <c r="AX303" s="8">
        <f t="shared" si="320"/>
        <v>0.98427558104177659</v>
      </c>
      <c r="AY303" s="8">
        <f t="shared" si="321"/>
        <v>0.11780774791992059</v>
      </c>
      <c r="AZ303" s="12" t="str">
        <f t="shared" si="322"/>
        <v>-0.159267288794156+0.185099949045698i</v>
      </c>
      <c r="BA303" s="12">
        <f t="shared" si="323"/>
        <v>-0.159267288794156</v>
      </c>
      <c r="BB303" s="18">
        <f t="shared" si="324"/>
        <v>0.18509994904569799</v>
      </c>
    </row>
    <row r="304" spans="18:54" ht="18.75" customHeight="1" x14ac:dyDescent="0.15">
      <c r="R304" s="7">
        <f t="shared" si="327"/>
        <v>7</v>
      </c>
      <c r="S304" s="8">
        <f t="shared" si="294"/>
        <v>6.4849488802831132E-2</v>
      </c>
      <c r="T304" s="23">
        <f t="shared" si="295"/>
        <v>0.98517878504510226</v>
      </c>
      <c r="U304" s="9">
        <f t="shared" si="296"/>
        <v>-6.4849488802831132E-2</v>
      </c>
      <c r="V304" s="8">
        <f t="shared" si="328"/>
        <v>0.92805829238113535</v>
      </c>
      <c r="W304" s="8">
        <f t="shared" si="329"/>
        <v>0.25372652949971269</v>
      </c>
      <c r="X304" s="12" t="str">
        <f t="shared" si="330"/>
        <v>-0.157481694893193+0.159863387728064i</v>
      </c>
      <c r="Y304" s="12">
        <f t="shared" si="325"/>
        <v>-0.157481694893193</v>
      </c>
      <c r="Z304" s="18">
        <f t="shared" si="326"/>
        <v>0.15986338772806399</v>
      </c>
      <c r="AA304" s="23">
        <f t="shared" si="297"/>
        <v>1</v>
      </c>
      <c r="AB304" s="9">
        <f t="shared" si="298"/>
        <v>0</v>
      </c>
      <c r="AC304" s="8">
        <f t="shared" si="299"/>
        <v>0.94202017589999987</v>
      </c>
      <c r="AD304" s="8">
        <f t="shared" si="300"/>
        <v>0.22759413224617486</v>
      </c>
      <c r="AE304" s="12" t="str">
        <f t="shared" si="301"/>
        <v>-0.159721042172224+0.162136602037627i</v>
      </c>
      <c r="AF304" s="12">
        <f t="shared" si="302"/>
        <v>-0.15972104217222399</v>
      </c>
      <c r="AG304" s="18">
        <f t="shared" si="303"/>
        <v>0.162136602037627</v>
      </c>
      <c r="AH304" s="23">
        <f t="shared" si="304"/>
        <v>1.0150441881005581</v>
      </c>
      <c r="AI304" s="9">
        <f t="shared" si="305"/>
        <v>6.4849488802831104E-2</v>
      </c>
      <c r="AJ304" s="8">
        <f t="shared" si="306"/>
        <v>0.95619210462076021</v>
      </c>
      <c r="AK304" s="8">
        <f t="shared" si="307"/>
        <v>0.19767006229744177</v>
      </c>
      <c r="AL304" s="12" t="str">
        <f t="shared" si="308"/>
        <v>-0.161990361409108+0.164440241589456i</v>
      </c>
      <c r="AM304" s="12">
        <f t="shared" si="309"/>
        <v>-0.161990361409108</v>
      </c>
      <c r="AN304" s="18">
        <f t="shared" si="310"/>
        <v>0.164440241589456</v>
      </c>
      <c r="AO304" s="23">
        <f t="shared" si="311"/>
        <v>1.0303147037967213</v>
      </c>
      <c r="AP304" s="9">
        <f t="shared" si="312"/>
        <v>0.12969897760566224</v>
      </c>
      <c r="AQ304" s="8">
        <f t="shared" si="313"/>
        <v>0.97057723850294364</v>
      </c>
      <c r="AR304" s="8">
        <f t="shared" si="314"/>
        <v>0.16186145025916063</v>
      </c>
      <c r="AS304" s="12" t="str">
        <f t="shared" si="315"/>
        <v>-0.164290000279421+0.166774659317234i</v>
      </c>
      <c r="AT304" s="12">
        <f t="shared" si="316"/>
        <v>-0.16429000027942101</v>
      </c>
      <c r="AU304" s="18">
        <f t="shared" si="317"/>
        <v>0.16677465931723401</v>
      </c>
      <c r="AV304" s="23">
        <f t="shared" si="318"/>
        <v>1.0458149520034099</v>
      </c>
      <c r="AW304" s="9">
        <f t="shared" si="319"/>
        <v>0.19454846640849338</v>
      </c>
      <c r="AX304" s="8">
        <f t="shared" si="320"/>
        <v>0.98517878504510203</v>
      </c>
      <c r="AY304" s="8">
        <f t="shared" si="321"/>
        <v>0.11478244482127686</v>
      </c>
      <c r="AZ304" s="12" t="str">
        <f t="shared" si="322"/>
        <v>-0.16662030896042+0.169140210694169i</v>
      </c>
      <c r="BA304" s="12">
        <f t="shared" si="323"/>
        <v>-0.16662030896041999</v>
      </c>
      <c r="BB304" s="18">
        <f t="shared" si="324"/>
        <v>0.16914021069416901</v>
      </c>
    </row>
    <row r="305" spans="18:54" ht="18.75" customHeight="1" x14ac:dyDescent="0.15">
      <c r="R305" s="7">
        <f t="shared" si="327"/>
        <v>7.2</v>
      </c>
      <c r="S305" s="8">
        <f t="shared" si="294"/>
        <v>6.1048828661352764E-2</v>
      </c>
      <c r="T305" s="23">
        <f t="shared" si="295"/>
        <v>0.98604132619412699</v>
      </c>
      <c r="U305" s="9">
        <f t="shared" si="296"/>
        <v>-6.1048828661352764E-2</v>
      </c>
      <c r="V305" s="8">
        <f t="shared" si="328"/>
        <v>0.93212806828835915</v>
      </c>
      <c r="W305" s="8">
        <f t="shared" si="329"/>
        <v>0.24719531592593427</v>
      </c>
      <c r="X305" s="12" t="str">
        <f t="shared" si="330"/>
        <v>-0.165409085716349+0.143180812394632i</v>
      </c>
      <c r="Y305" s="12">
        <f t="shared" si="325"/>
        <v>-0.16540908571634899</v>
      </c>
      <c r="Z305" s="18">
        <f t="shared" si="326"/>
        <v>0.14318081239463201</v>
      </c>
      <c r="AA305" s="23">
        <f t="shared" si="297"/>
        <v>1</v>
      </c>
      <c r="AB305" s="9">
        <f t="shared" si="298"/>
        <v>0</v>
      </c>
      <c r="AC305" s="8">
        <f t="shared" si="299"/>
        <v>0.94532353110000011</v>
      </c>
      <c r="AD305" s="8">
        <f t="shared" si="300"/>
        <v>0.22170780034931312</v>
      </c>
      <c r="AE305" s="12" t="str">
        <f t="shared" si="301"/>
        <v>-0.16762927062379+0.145102640795636i</v>
      </c>
      <c r="AF305" s="12">
        <f t="shared" si="302"/>
        <v>-0.16762927062378999</v>
      </c>
      <c r="AG305" s="18">
        <f t="shared" si="303"/>
        <v>0.14510264079563601</v>
      </c>
      <c r="AH305" s="23">
        <f t="shared" si="304"/>
        <v>1.0141562766539918</v>
      </c>
      <c r="AI305" s="9">
        <f t="shared" si="305"/>
        <v>6.1048828661352778E-2</v>
      </c>
      <c r="AJ305" s="8">
        <f t="shared" si="306"/>
        <v>0.95870579253378008</v>
      </c>
      <c r="AK305" s="8">
        <f t="shared" si="307"/>
        <v>0.19253367665180454</v>
      </c>
      <c r="AL305" s="12" t="str">
        <f t="shared" si="308"/>
        <v>-0.169877605686362+0.147048836431748i</v>
      </c>
      <c r="AM305" s="12">
        <f t="shared" si="309"/>
        <v>-0.16987760568636201</v>
      </c>
      <c r="AN305" s="18">
        <f t="shared" si="310"/>
        <v>0.14704883643174799</v>
      </c>
      <c r="AO305" s="23">
        <f t="shared" si="311"/>
        <v>1.0285129534766879</v>
      </c>
      <c r="AP305" s="9">
        <f t="shared" si="312"/>
        <v>0.12209765732270554</v>
      </c>
      <c r="AQ305" s="8">
        <f t="shared" si="313"/>
        <v>0.97227749696267274</v>
      </c>
      <c r="AR305" s="8">
        <f t="shared" si="314"/>
        <v>0.15763602598575555</v>
      </c>
      <c r="AS305" s="12" t="str">
        <f t="shared" si="315"/>
        <v>-0.172154403315701+0.149019669731593i</v>
      </c>
      <c r="AT305" s="12">
        <f t="shared" si="316"/>
        <v>-0.172154403315701</v>
      </c>
      <c r="AU305" s="18">
        <f t="shared" si="317"/>
        <v>0.149019669731593</v>
      </c>
      <c r="AV305" s="23">
        <f t="shared" si="318"/>
        <v>1.0430728673883181</v>
      </c>
      <c r="AW305" s="9">
        <f t="shared" si="319"/>
        <v>0.1831464859840583</v>
      </c>
      <c r="AX305" s="8">
        <f t="shared" si="320"/>
        <v>0.98604132619412699</v>
      </c>
      <c r="AY305" s="8">
        <f t="shared" si="321"/>
        <v>0.11177228582879398</v>
      </c>
      <c r="AZ305" s="12" t="str">
        <f t="shared" si="322"/>
        <v>-0.174459978187939+0.151015413083986i</v>
      </c>
      <c r="BA305" s="12">
        <f t="shared" si="323"/>
        <v>-0.17445997818793901</v>
      </c>
      <c r="BB305" s="18">
        <f t="shared" si="324"/>
        <v>0.151015413083986</v>
      </c>
    </row>
    <row r="306" spans="18:54" ht="18.75" customHeight="1" x14ac:dyDescent="0.15">
      <c r="R306" s="7">
        <f t="shared" si="327"/>
        <v>7.4</v>
      </c>
      <c r="S306" s="8">
        <f t="shared" si="294"/>
        <v>5.8227507242614371E-2</v>
      </c>
      <c r="T306" s="23">
        <f t="shared" si="295"/>
        <v>0.98668209955074115</v>
      </c>
      <c r="U306" s="9">
        <f t="shared" si="296"/>
        <v>-5.8227507242614371E-2</v>
      </c>
      <c r="V306" s="8">
        <f t="shared" si="328"/>
        <v>0.93516069786260969</v>
      </c>
      <c r="W306" s="8">
        <f t="shared" si="329"/>
        <v>0.24215924260332919</v>
      </c>
      <c r="X306" s="12" t="str">
        <f t="shared" si="330"/>
        <v>-0.169882374333522+0.13082704033933i</v>
      </c>
      <c r="Y306" s="12">
        <f t="shared" si="325"/>
        <v>-0.16988237433352199</v>
      </c>
      <c r="Z306" s="18">
        <f t="shared" si="326"/>
        <v>0.13082704033932999</v>
      </c>
      <c r="AA306" s="23">
        <f t="shared" si="297"/>
        <v>1</v>
      </c>
      <c r="AB306" s="9">
        <f t="shared" si="298"/>
        <v>0</v>
      </c>
      <c r="AC306" s="8">
        <f t="shared" si="299"/>
        <v>0.94778317989999994</v>
      </c>
      <c r="AD306" s="8">
        <f t="shared" si="300"/>
        <v>0.21717006954734203</v>
      </c>
      <c r="AE306" s="12" t="str">
        <f t="shared" si="301"/>
        <v>-0.172061596949086+0.132505267678413i</v>
      </c>
      <c r="AF306" s="12">
        <f t="shared" si="302"/>
        <v>-0.17206159694908599</v>
      </c>
      <c r="AG306" s="18">
        <f t="shared" si="303"/>
        <v>0.132505267678413</v>
      </c>
      <c r="AH306" s="23">
        <f t="shared" si="304"/>
        <v>1.013497660954144</v>
      </c>
      <c r="AI306" s="9">
        <f t="shared" si="305"/>
        <v>5.8227507242614357E-2</v>
      </c>
      <c r="AJ306" s="8">
        <f t="shared" si="306"/>
        <v>0.96057603592033047</v>
      </c>
      <c r="AK306" s="8">
        <f t="shared" si="307"/>
        <v>0.18857499282056897</v>
      </c>
      <c r="AL306" s="12" t="str">
        <f t="shared" si="308"/>
        <v>-0.174267296826104+0.134203885253775i</v>
      </c>
      <c r="AM306" s="12">
        <f t="shared" si="309"/>
        <v>-0.17426729682610401</v>
      </c>
      <c r="AN306" s="18">
        <f t="shared" si="310"/>
        <v>0.134203885253775</v>
      </c>
      <c r="AO306" s="23">
        <f t="shared" si="311"/>
        <v>1.027177508759521</v>
      </c>
      <c r="AP306" s="9">
        <f t="shared" si="312"/>
        <v>0.11645501448522873</v>
      </c>
      <c r="AQ306" s="8">
        <f t="shared" si="313"/>
        <v>0.97354156557385874</v>
      </c>
      <c r="AR306" s="8">
        <f t="shared" si="314"/>
        <v>0.15438016258498111</v>
      </c>
      <c r="AS306" s="12" t="str">
        <f t="shared" si="315"/>
        <v>-0.176499757576108+0.135923111475697i</v>
      </c>
      <c r="AT306" s="12">
        <f t="shared" si="316"/>
        <v>-0.176499757576108</v>
      </c>
      <c r="AU306" s="18">
        <f t="shared" si="317"/>
        <v>0.13592311147569699</v>
      </c>
      <c r="AV306" s="23">
        <f t="shared" si="318"/>
        <v>1.0410420025124791</v>
      </c>
      <c r="AW306" s="9">
        <f t="shared" si="319"/>
        <v>0.1746825217278431</v>
      </c>
      <c r="AX306" s="8">
        <f t="shared" si="320"/>
        <v>0.98668209955074115</v>
      </c>
      <c r="AY306" s="8">
        <f t="shared" si="321"/>
        <v>0.1094533354473471</v>
      </c>
      <c r="AZ306" s="12" t="str">
        <f t="shared" si="322"/>
        <v>-0.178759264865372+0.137663166336829i</v>
      </c>
      <c r="BA306" s="12">
        <f t="shared" si="323"/>
        <v>-0.178759264865372</v>
      </c>
      <c r="BB306" s="18">
        <f t="shared" si="324"/>
        <v>0.13766316633682901</v>
      </c>
    </row>
    <row r="307" spans="18:54" ht="18.75" customHeight="1" x14ac:dyDescent="0.15">
      <c r="R307" s="7">
        <f t="shared" si="327"/>
        <v>7.6</v>
      </c>
      <c r="S307" s="8">
        <f t="shared" si="294"/>
        <v>5.6122855660489322E-2</v>
      </c>
      <c r="T307" s="23">
        <f t="shared" si="295"/>
        <v>0.98716037532667411</v>
      </c>
      <c r="U307" s="9">
        <f t="shared" si="296"/>
        <v>-5.6122855660489322E-2</v>
      </c>
      <c r="V307" s="8">
        <f t="shared" si="328"/>
        <v>0.93742940490264093</v>
      </c>
      <c r="W307" s="8">
        <f t="shared" si="329"/>
        <v>0.23829072152347142</v>
      </c>
      <c r="X307" s="12" t="str">
        <f t="shared" si="330"/>
        <v>-0.178822751612061+0.112131813488001i</v>
      </c>
      <c r="Y307" s="12">
        <f t="shared" si="325"/>
        <v>-0.17882275161206099</v>
      </c>
      <c r="Z307" s="18">
        <f t="shared" si="326"/>
        <v>0.112131813488001</v>
      </c>
      <c r="AA307" s="23">
        <f t="shared" si="297"/>
        <v>1</v>
      </c>
      <c r="AB307" s="9">
        <f t="shared" si="298"/>
        <v>0</v>
      </c>
      <c r="AC307" s="8">
        <f t="shared" si="299"/>
        <v>0.94962219749999988</v>
      </c>
      <c r="AD307" s="8">
        <f t="shared" si="300"/>
        <v>0.21368501834843398</v>
      </c>
      <c r="AE307" s="12" t="str">
        <f t="shared" si="301"/>
        <v>-0.181037079104676+0.113520320012841i</v>
      </c>
      <c r="AF307" s="12">
        <f t="shared" si="302"/>
        <v>-0.18103707910467601</v>
      </c>
      <c r="AG307" s="18">
        <f t="shared" si="303"/>
        <v>0.113520320012841</v>
      </c>
      <c r="AH307" s="23">
        <f t="shared" si="304"/>
        <v>1.0130066248547274</v>
      </c>
      <c r="AI307" s="9">
        <f t="shared" si="305"/>
        <v>5.6122855660489308E-2</v>
      </c>
      <c r="AJ307" s="8">
        <f t="shared" si="306"/>
        <v>0.96197357717660426</v>
      </c>
      <c r="AK307" s="8">
        <f t="shared" si="307"/>
        <v>0.18553522047834753</v>
      </c>
      <c r="AL307" s="12" t="str">
        <f t="shared" si="308"/>
        <v>-0.183277428614058+0.114925143789846i</v>
      </c>
      <c r="AM307" s="12">
        <f t="shared" si="309"/>
        <v>-0.18327742861405799</v>
      </c>
      <c r="AN307" s="18">
        <f t="shared" si="310"/>
        <v>0.114925143789846</v>
      </c>
      <c r="AO307" s="23">
        <f t="shared" si="311"/>
        <v>1.0261824219995661</v>
      </c>
      <c r="AP307" s="9">
        <f t="shared" si="312"/>
        <v>0.11224571132097863</v>
      </c>
      <c r="AQ307" s="8">
        <f t="shared" si="313"/>
        <v>0.9744856066151002</v>
      </c>
      <c r="AR307" s="8">
        <f t="shared" si="314"/>
        <v>0.15188051629390131</v>
      </c>
      <c r="AS307" s="12" t="str">
        <f t="shared" si="315"/>
        <v>-0.185544071170592+0.116346454770143i</v>
      </c>
      <c r="AT307" s="12">
        <f t="shared" si="316"/>
        <v>-0.18554407117059199</v>
      </c>
      <c r="AU307" s="18">
        <f t="shared" si="317"/>
        <v>0.11634645477014301</v>
      </c>
      <c r="AV307" s="23">
        <f t="shared" si="318"/>
        <v>1.0395295917950298</v>
      </c>
      <c r="AW307" s="9">
        <f t="shared" si="319"/>
        <v>0.16836856698146796</v>
      </c>
      <c r="AX307" s="8">
        <f t="shared" si="320"/>
        <v>0.98716037532667411</v>
      </c>
      <c r="AY307" s="8">
        <f t="shared" si="321"/>
        <v>0.1076733012225074</v>
      </c>
      <c r="AZ307" s="12" t="str">
        <f t="shared" si="322"/>
        <v>-0.187837279761236+0.117784424131744i</v>
      </c>
      <c r="BA307" s="12">
        <f t="shared" si="323"/>
        <v>-0.18783727976123599</v>
      </c>
      <c r="BB307" s="18">
        <f t="shared" si="324"/>
        <v>0.117784424131744</v>
      </c>
    </row>
    <row r="308" spans="18:54" ht="18.75" customHeight="1" x14ac:dyDescent="0.15">
      <c r="R308" s="7">
        <f t="shared" si="327"/>
        <v>7.8</v>
      </c>
      <c r="S308" s="8">
        <f t="shared" si="294"/>
        <v>5.3473104099492158E-2</v>
      </c>
      <c r="T308" s="23">
        <f t="shared" si="295"/>
        <v>0.98776285313415091</v>
      </c>
      <c r="U308" s="9">
        <f t="shared" si="296"/>
        <v>-5.3473104099492158E-2</v>
      </c>
      <c r="V308" s="8">
        <f t="shared" si="328"/>
        <v>0.94029353029873364</v>
      </c>
      <c r="W308" s="8">
        <f t="shared" si="329"/>
        <v>0.23327563694142509</v>
      </c>
      <c r="X308" s="12" t="str">
        <f t="shared" si="330"/>
        <v>-0.18245893262509+0.0971785887632388i</v>
      </c>
      <c r="Y308" s="12">
        <f t="shared" si="325"/>
        <v>-0.18245893262509</v>
      </c>
      <c r="Z308" s="18">
        <f t="shared" si="326"/>
        <v>9.7178588763238802E-2</v>
      </c>
      <c r="AA308" s="23">
        <f t="shared" si="297"/>
        <v>1</v>
      </c>
      <c r="AB308" s="9">
        <f t="shared" si="298"/>
        <v>0</v>
      </c>
      <c r="AC308" s="8">
        <f t="shared" si="299"/>
        <v>0.95194259159999994</v>
      </c>
      <c r="AD308" s="8">
        <f t="shared" si="300"/>
        <v>0.20916793130127176</v>
      </c>
      <c r="AE308" s="12" t="str">
        <f t="shared" si="301"/>
        <v>-0.18461572103193+0.0983273056313152i</v>
      </c>
      <c r="AF308" s="12">
        <f t="shared" si="302"/>
        <v>-0.18461572103193</v>
      </c>
      <c r="AG308" s="18">
        <f t="shared" si="303"/>
        <v>9.8327305631315198E-2</v>
      </c>
      <c r="AH308" s="23">
        <f t="shared" si="304"/>
        <v>1.012388749816842</v>
      </c>
      <c r="AI308" s="9">
        <f t="shared" si="305"/>
        <v>5.3473104099492158E-2</v>
      </c>
      <c r="AJ308" s="8">
        <f t="shared" si="306"/>
        <v>0.96373597020732849</v>
      </c>
      <c r="AK308" s="8">
        <f t="shared" si="307"/>
        <v>0.18159601712385817</v>
      </c>
      <c r="AL308" s="12" t="str">
        <f t="shared" si="308"/>
        <v>-0.186796765153104+0.0994889412206322i</v>
      </c>
      <c r="AM308" s="12">
        <f t="shared" si="309"/>
        <v>-0.18679676515310401</v>
      </c>
      <c r="AN308" s="18">
        <f t="shared" si="310"/>
        <v>9.9488941220632204E-2</v>
      </c>
      <c r="AO308" s="23">
        <f t="shared" si="311"/>
        <v>1.0249309807557081</v>
      </c>
      <c r="AP308" s="9">
        <f t="shared" si="312"/>
        <v>0.10694620819898432</v>
      </c>
      <c r="AQ308" s="8">
        <f t="shared" si="313"/>
        <v>0.9756754540317184</v>
      </c>
      <c r="AR308" s="8">
        <f t="shared" si="314"/>
        <v>0.14864185135733174</v>
      </c>
      <c r="AS308" s="12" t="str">
        <f t="shared" si="315"/>
        <v>-0.189002308351244+0.10066362514741i</v>
      </c>
      <c r="AT308" s="12">
        <f t="shared" si="316"/>
        <v>-0.18900230835124401</v>
      </c>
      <c r="AU308" s="18">
        <f t="shared" si="317"/>
        <v>0.10066362514740999</v>
      </c>
      <c r="AV308" s="23">
        <f t="shared" si="318"/>
        <v>1.037628594255821</v>
      </c>
      <c r="AW308" s="9">
        <f t="shared" si="319"/>
        <v>0.16041931229847647</v>
      </c>
      <c r="AX308" s="8">
        <f t="shared" si="320"/>
        <v>0.98776285313415102</v>
      </c>
      <c r="AY308" s="8">
        <f t="shared" si="321"/>
        <v>0.10536741412997606</v>
      </c>
      <c r="AZ308" s="12" t="str">
        <f t="shared" si="322"/>
        <v>-0.191232595731103+0.101851487955729i</v>
      </c>
      <c r="BA308" s="12">
        <f t="shared" si="323"/>
        <v>-0.19123259573110299</v>
      </c>
      <c r="BB308" s="18">
        <f t="shared" si="324"/>
        <v>0.101851487955729</v>
      </c>
    </row>
    <row r="309" spans="18:54" ht="18.75" customHeight="1" x14ac:dyDescent="0.15">
      <c r="R309" s="7">
        <f t="shared" si="327"/>
        <v>8</v>
      </c>
      <c r="S309" s="8">
        <f t="shared" si="294"/>
        <v>5.2800307737485563E-2</v>
      </c>
      <c r="T309" s="23">
        <f t="shared" si="295"/>
        <v>0.98791588633180116</v>
      </c>
      <c r="U309" s="9">
        <f t="shared" si="296"/>
        <v>-5.2800307737485563E-2</v>
      </c>
      <c r="V309" s="8">
        <f t="shared" si="328"/>
        <v>0.94102215012642765</v>
      </c>
      <c r="W309" s="8">
        <f t="shared" si="329"/>
        <v>0.23197536486957623</v>
      </c>
      <c r="X309" s="12" t="str">
        <f t="shared" si="330"/>
        <v>-0.18932220852538+0.0801675988092477i</v>
      </c>
      <c r="Y309" s="12">
        <f t="shared" si="325"/>
        <v>-0.18932220852538001</v>
      </c>
      <c r="Z309" s="18">
        <f t="shared" si="326"/>
        <v>8.0167598809247703E-2</v>
      </c>
      <c r="AA309" s="23">
        <f t="shared" si="297"/>
        <v>1</v>
      </c>
      <c r="AB309" s="9">
        <f t="shared" si="298"/>
        <v>0</v>
      </c>
      <c r="AC309" s="8">
        <f t="shared" si="299"/>
        <v>0.95253266310000018</v>
      </c>
      <c r="AD309" s="8">
        <f t="shared" si="300"/>
        <v>0.20799693921224327</v>
      </c>
      <c r="AE309" s="12" t="str">
        <f t="shared" si="301"/>
        <v>-0.191533041356762+0.0811037655740506i</v>
      </c>
      <c r="AF309" s="12">
        <f t="shared" si="302"/>
        <v>-0.191533041356762</v>
      </c>
      <c r="AG309" s="18">
        <f t="shared" si="303"/>
        <v>8.1103765574050607E-2</v>
      </c>
      <c r="AH309" s="23">
        <f t="shared" si="304"/>
        <v>1.0122319256481116</v>
      </c>
      <c r="AI309" s="9">
        <f t="shared" si="305"/>
        <v>5.2800307737485563E-2</v>
      </c>
      <c r="AJ309" s="8">
        <f t="shared" si="306"/>
        <v>0.9641839718124372</v>
      </c>
      <c r="AK309" s="8">
        <f t="shared" si="307"/>
        <v>0.18057497240809048</v>
      </c>
      <c r="AL309" s="12" t="str">
        <f t="shared" si="308"/>
        <v>-0.193768452353423+0.0820503398473487i</v>
      </c>
      <c r="AM309" s="12">
        <f t="shared" si="309"/>
        <v>-0.19376845235342299</v>
      </c>
      <c r="AN309" s="18">
        <f t="shared" si="310"/>
        <v>8.2050339847348705E-2</v>
      </c>
      <c r="AO309" s="23">
        <f t="shared" si="311"/>
        <v>1.0246134713012844</v>
      </c>
      <c r="AP309" s="9">
        <f t="shared" si="312"/>
        <v>0.10560061547497113</v>
      </c>
      <c r="AQ309" s="8">
        <f t="shared" si="313"/>
        <v>0.97597779846674815</v>
      </c>
      <c r="AR309" s="8">
        <f t="shared" si="314"/>
        <v>0.14780249846551927</v>
      </c>
      <c r="AS309" s="12" t="str">
        <f t="shared" si="315"/>
        <v>-0.196028685686637+0.0830074250223192i</v>
      </c>
      <c r="AT309" s="12">
        <f t="shared" si="316"/>
        <v>-0.19602868568663701</v>
      </c>
      <c r="AU309" s="18">
        <f t="shared" si="317"/>
        <v>8.3007425022319198E-2</v>
      </c>
      <c r="AV309" s="23">
        <f t="shared" si="318"/>
        <v>1.0371464671002952</v>
      </c>
      <c r="AW309" s="9">
        <f t="shared" si="319"/>
        <v>0.15840092321245669</v>
      </c>
      <c r="AX309" s="8">
        <f t="shared" si="320"/>
        <v>0.98791588633180094</v>
      </c>
      <c r="AY309" s="8">
        <f t="shared" si="321"/>
        <v>0.10476988347321436</v>
      </c>
      <c r="AZ309" s="12" t="str">
        <f t="shared" si="322"/>
        <v>-0.198313987270641+0.0839751252301901i</v>
      </c>
      <c r="BA309" s="12">
        <f t="shared" si="323"/>
        <v>-0.19831398727064101</v>
      </c>
      <c r="BB309" s="18">
        <f t="shared" si="324"/>
        <v>8.3975125230190101E-2</v>
      </c>
    </row>
    <row r="310" spans="18:54" ht="18.75" customHeight="1" x14ac:dyDescent="0.15">
      <c r="R310" s="7">
        <f t="shared" si="327"/>
        <v>8.1999999999999993</v>
      </c>
      <c r="S310" s="8">
        <f t="shared" si="294"/>
        <v>5.1807051510758463E-2</v>
      </c>
      <c r="T310" s="23">
        <f t="shared" si="295"/>
        <v>0.98814185416334732</v>
      </c>
      <c r="U310" s="9">
        <f t="shared" si="296"/>
        <v>-5.1807051510758463E-2</v>
      </c>
      <c r="V310" s="8">
        <f t="shared" si="328"/>
        <v>0.94209885126726145</v>
      </c>
      <c r="W310" s="8">
        <f t="shared" si="329"/>
        <v>0.23003506989430611</v>
      </c>
      <c r="X310" s="12" t="str">
        <f t="shared" si="330"/>
        <v>-0.193887416302144+0.0631475235626935i</v>
      </c>
      <c r="Y310" s="12">
        <f t="shared" si="325"/>
        <v>-0.19388741630214401</v>
      </c>
      <c r="Z310" s="18">
        <f t="shared" si="326"/>
        <v>6.31475235626935E-2</v>
      </c>
      <c r="AA310" s="23">
        <f t="shared" si="297"/>
        <v>1</v>
      </c>
      <c r="AB310" s="9">
        <f t="shared" si="298"/>
        <v>0</v>
      </c>
      <c r="AC310" s="8">
        <f t="shared" si="299"/>
        <v>0.95340446039999971</v>
      </c>
      <c r="AD310" s="8">
        <f t="shared" si="300"/>
        <v>0.20624968465134152</v>
      </c>
      <c r="AE310" s="12" t="str">
        <f t="shared" si="301"/>
        <v>-0.196110563588345+0.0638715841970361i</v>
      </c>
      <c r="AF310" s="12">
        <f t="shared" si="302"/>
        <v>-0.196110563588345</v>
      </c>
      <c r="AG310" s="18">
        <f t="shared" si="303"/>
        <v>6.3871584197036105E-2</v>
      </c>
      <c r="AH310" s="23">
        <f t="shared" si="304"/>
        <v>1.0120004489099319</v>
      </c>
      <c r="AI310" s="9">
        <f t="shared" si="305"/>
        <v>5.1807051510758477E-2</v>
      </c>
      <c r="AJ310" s="8">
        <f t="shared" si="306"/>
        <v>0.96484574191753114</v>
      </c>
      <c r="AK310" s="8">
        <f t="shared" si="307"/>
        <v>0.17905156410287276</v>
      </c>
      <c r="AL310" s="12" t="str">
        <f t="shared" si="308"/>
        <v>-0.198358001128687+0.0646035559657104i</v>
      </c>
      <c r="AM310" s="12">
        <f t="shared" si="309"/>
        <v>-0.19835800112868701</v>
      </c>
      <c r="AN310" s="18">
        <f t="shared" si="310"/>
        <v>6.4603555965710394E-2</v>
      </c>
      <c r="AO310" s="23">
        <f t="shared" si="311"/>
        <v>1.0241449085939038</v>
      </c>
      <c r="AP310" s="9">
        <f t="shared" si="312"/>
        <v>0.10361410302151694</v>
      </c>
      <c r="AQ310" s="8">
        <f t="shared" si="313"/>
        <v>0.97642432394937795</v>
      </c>
      <c r="AR310" s="8">
        <f t="shared" si="314"/>
        <v>0.14655026262357865</v>
      </c>
      <c r="AS310" s="12" t="str">
        <f t="shared" si="315"/>
        <v>-0.200629966663495+0.0653435162987695i</v>
      </c>
      <c r="AT310" s="12">
        <f t="shared" si="316"/>
        <v>-0.200629966663495</v>
      </c>
      <c r="AU310" s="18">
        <f t="shared" si="317"/>
        <v>6.53435162987695E-2</v>
      </c>
      <c r="AV310" s="23">
        <f t="shared" si="318"/>
        <v>1.036435107245852</v>
      </c>
      <c r="AW310" s="9">
        <f t="shared" si="319"/>
        <v>0.1554211545322754</v>
      </c>
      <c r="AX310" s="8">
        <f t="shared" si="320"/>
        <v>0.98814185416334743</v>
      </c>
      <c r="AY310" s="8">
        <f t="shared" si="321"/>
        <v>0.10387848400664459</v>
      </c>
      <c r="AZ310" s="12" t="str">
        <f t="shared" si="322"/>
        <v>-0.202926699622203+0.0660915431763946i</v>
      </c>
      <c r="BA310" s="12">
        <f t="shared" si="323"/>
        <v>-0.202926699622203</v>
      </c>
      <c r="BB310" s="18">
        <f t="shared" si="324"/>
        <v>6.6091543176394596E-2</v>
      </c>
    </row>
    <row r="311" spans="18:54" ht="18.75" customHeight="1" x14ac:dyDescent="0.15">
      <c r="R311" s="7">
        <f t="shared" si="327"/>
        <v>8.4</v>
      </c>
      <c r="S311" s="8">
        <f t="shared" si="294"/>
        <v>5.1561542782029839E-2</v>
      </c>
      <c r="T311" s="23">
        <f t="shared" si="295"/>
        <v>0.98819771586957017</v>
      </c>
      <c r="U311" s="9">
        <f t="shared" si="296"/>
        <v>-5.1561542782029839E-2</v>
      </c>
      <c r="V311" s="8">
        <f t="shared" si="328"/>
        <v>0.94236517537665865</v>
      </c>
      <c r="W311" s="8">
        <f t="shared" si="329"/>
        <v>0.229551607012314</v>
      </c>
      <c r="X311" s="12" t="str">
        <f t="shared" si="330"/>
        <v>-0.197438548908774+0.0492635623620433i</v>
      </c>
      <c r="Y311" s="12">
        <f t="shared" si="325"/>
        <v>-0.19743854890877399</v>
      </c>
      <c r="Z311" s="18">
        <f t="shared" si="326"/>
        <v>4.9263562362043302E-2</v>
      </c>
      <c r="AA311" s="23">
        <f t="shared" si="297"/>
        <v>1</v>
      </c>
      <c r="AB311" s="9">
        <f t="shared" si="298"/>
        <v>0</v>
      </c>
      <c r="AC311" s="8">
        <f t="shared" si="299"/>
        <v>0.95362007039999985</v>
      </c>
      <c r="AD311" s="8">
        <f t="shared" si="300"/>
        <v>0.20581434516077354</v>
      </c>
      <c r="AE311" s="12" t="str">
        <f t="shared" si="301"/>
        <v>-0.199692086305947+0.0498258501255749i</v>
      </c>
      <c r="AF311" s="12">
        <f t="shared" si="302"/>
        <v>-0.19969208630594701</v>
      </c>
      <c r="AG311" s="18">
        <f t="shared" si="303"/>
        <v>4.9825850125574903E-2</v>
      </c>
      <c r="AH311" s="23">
        <f t="shared" si="304"/>
        <v>1.0119432416619627</v>
      </c>
      <c r="AI311" s="9">
        <f t="shared" si="305"/>
        <v>5.1561542782029825E-2</v>
      </c>
      <c r="AJ311" s="8">
        <f t="shared" si="306"/>
        <v>0.96500938535448499</v>
      </c>
      <c r="AK311" s="8">
        <f t="shared" si="307"/>
        <v>0.17867201744885713</v>
      </c>
      <c r="AL311" s="12" t="str">
        <f t="shared" si="308"/>
        <v>-0.201970139337057+0.050394254868126i</v>
      </c>
      <c r="AM311" s="12">
        <f t="shared" si="309"/>
        <v>-0.20197013933705699</v>
      </c>
      <c r="AN311" s="18">
        <f t="shared" si="310"/>
        <v>5.0394254868126001E-2</v>
      </c>
      <c r="AO311" s="23">
        <f t="shared" si="311"/>
        <v>1.0240291243453215</v>
      </c>
      <c r="AP311" s="9">
        <f t="shared" si="312"/>
        <v>0.10312308556405966</v>
      </c>
      <c r="AQ311" s="8">
        <f t="shared" si="313"/>
        <v>0.97653472564983568</v>
      </c>
      <c r="AR311" s="8">
        <f t="shared" si="314"/>
        <v>0.14623829292500679</v>
      </c>
      <c r="AS311" s="12" t="str">
        <f t="shared" si="315"/>
        <v>-0.204272947051931+0.0509688362358298i</v>
      </c>
      <c r="AT311" s="12">
        <f t="shared" si="316"/>
        <v>-0.204272947051931</v>
      </c>
      <c r="AU311" s="18">
        <f t="shared" si="317"/>
        <v>5.0968836235829797E-2</v>
      </c>
      <c r="AV311" s="23">
        <f t="shared" si="318"/>
        <v>1.0362593516462657</v>
      </c>
      <c r="AW311" s="9">
        <f t="shared" si="319"/>
        <v>0.15468462834608951</v>
      </c>
      <c r="AX311" s="8">
        <f t="shared" si="320"/>
        <v>0.98819771586957017</v>
      </c>
      <c r="AY311" s="8">
        <f t="shared" si="321"/>
        <v>0.10365642082228466</v>
      </c>
      <c r="AZ311" s="12" t="str">
        <f t="shared" si="322"/>
        <v>-0.206600750196671+0.0515496542980637i</v>
      </c>
      <c r="BA311" s="12">
        <f t="shared" si="323"/>
        <v>-0.20660075019667101</v>
      </c>
      <c r="BB311" s="18">
        <f t="shared" si="324"/>
        <v>5.1549654298063699E-2</v>
      </c>
    </row>
    <row r="312" spans="18:54" ht="18.75" customHeight="1" x14ac:dyDescent="0.15">
      <c r="R312" s="7">
        <f t="shared" si="327"/>
        <v>8.6</v>
      </c>
      <c r="S312" s="8">
        <f t="shared" si="294"/>
        <v>5.2270300399941211E-2</v>
      </c>
      <c r="T312" s="23">
        <f t="shared" si="295"/>
        <v>0.98803645765877979</v>
      </c>
      <c r="U312" s="9">
        <f t="shared" si="296"/>
        <v>-5.2270300399941211E-2</v>
      </c>
      <c r="V312" s="8">
        <f t="shared" si="328"/>
        <v>0.94159653094715223</v>
      </c>
      <c r="W312" s="8">
        <f t="shared" si="329"/>
        <v>0.23094311552708452</v>
      </c>
      <c r="X312" s="12" t="str">
        <f t="shared" si="330"/>
        <v>-0.202477922220637+0.0300799098208953i</v>
      </c>
      <c r="Y312" s="12">
        <f t="shared" si="325"/>
        <v>-0.20247792222063701</v>
      </c>
      <c r="Z312" s="18">
        <f t="shared" si="326"/>
        <v>3.0079909820895302E-2</v>
      </c>
      <c r="AA312" s="23">
        <f t="shared" si="297"/>
        <v>1</v>
      </c>
      <c r="AB312" s="9">
        <f t="shared" si="298"/>
        <v>0</v>
      </c>
      <c r="AC312" s="8">
        <f t="shared" si="299"/>
        <v>0.95299776000000025</v>
      </c>
      <c r="AD312" s="8">
        <f t="shared" si="300"/>
        <v>0.20706736978900778</v>
      </c>
      <c r="AE312" s="12" t="str">
        <f t="shared" si="301"/>
        <v>-0.204819544738316+0.0304277788299895i</v>
      </c>
      <c r="AF312" s="12">
        <f t="shared" si="302"/>
        <v>-0.20481954473831601</v>
      </c>
      <c r="AG312" s="18">
        <f t="shared" si="303"/>
        <v>3.04277788299895E-2</v>
      </c>
      <c r="AH312" s="23">
        <f t="shared" si="304"/>
        <v>1.0121084017178563</v>
      </c>
      <c r="AI312" s="9">
        <f t="shared" si="305"/>
        <v>5.2270300399941211E-2</v>
      </c>
      <c r="AJ312" s="8">
        <f t="shared" si="306"/>
        <v>0.96453703971429749</v>
      </c>
      <c r="AK312" s="8">
        <f t="shared" si="307"/>
        <v>0.17976447695707692</v>
      </c>
      <c r="AL312" s="12" t="str">
        <f t="shared" si="308"/>
        <v>-0.207186960856505+0.0307794797095849i</v>
      </c>
      <c r="AM312" s="12">
        <f t="shared" si="309"/>
        <v>-0.20718696085650501</v>
      </c>
      <c r="AN312" s="18">
        <f t="shared" si="310"/>
        <v>3.07794797095849E-2</v>
      </c>
      <c r="AO312" s="23">
        <f t="shared" si="311"/>
        <v>1.0243634168278735</v>
      </c>
      <c r="AP312" s="9">
        <f t="shared" si="312"/>
        <v>0.10454060079988242</v>
      </c>
      <c r="AQ312" s="8">
        <f t="shared" si="313"/>
        <v>0.97621604166290998</v>
      </c>
      <c r="AR312" s="8">
        <f t="shared" si="314"/>
        <v>0.14713626133848456</v>
      </c>
      <c r="AS312" s="12" t="str">
        <f t="shared" si="315"/>
        <v>-0.209580424802696+0.0311350502274538i</v>
      </c>
      <c r="AT312" s="12">
        <f t="shared" si="316"/>
        <v>-0.20958042480269601</v>
      </c>
      <c r="AU312" s="18">
        <f t="shared" si="317"/>
        <v>3.11350502274538E-2</v>
      </c>
      <c r="AV312" s="23">
        <f t="shared" si="318"/>
        <v>1.0367668205839011</v>
      </c>
      <c r="AW312" s="9">
        <f t="shared" si="319"/>
        <v>0.15681090119982363</v>
      </c>
      <c r="AX312" s="8">
        <f t="shared" si="320"/>
        <v>0.9880364576587799</v>
      </c>
      <c r="AY312" s="8">
        <f t="shared" si="321"/>
        <v>0.10429561601372583</v>
      </c>
      <c r="AZ312" s="12" t="str">
        <f t="shared" si="322"/>
        <v>-0.212000192614731+0.0314945284203118i</v>
      </c>
      <c r="BA312" s="12">
        <f t="shared" si="323"/>
        <v>-0.21200019261473099</v>
      </c>
      <c r="BB312" s="18">
        <f t="shared" si="324"/>
        <v>3.14945284203118E-2</v>
      </c>
    </row>
    <row r="313" spans="18:54" ht="18.75" customHeight="1" x14ac:dyDescent="0.15">
      <c r="R313" s="7">
        <f t="shared" si="327"/>
        <v>8.8000000000000007</v>
      </c>
      <c r="S313" s="8">
        <f t="shared" si="294"/>
        <v>5.3478104843648885E-2</v>
      </c>
      <c r="T313" s="23">
        <f t="shared" si="295"/>
        <v>0.98776171576154381</v>
      </c>
      <c r="U313" s="9">
        <f t="shared" si="296"/>
        <v>-5.3478104843648885E-2</v>
      </c>
      <c r="V313" s="8">
        <f t="shared" si="328"/>
        <v>0.94028811674406387</v>
      </c>
      <c r="W313" s="8">
        <f t="shared" si="329"/>
        <v>0.23328525983002765</v>
      </c>
      <c r="X313" s="12" t="str">
        <f t="shared" si="330"/>
        <v>-0.206335967342266+0.012800793774982i</v>
      </c>
      <c r="Y313" s="12">
        <f t="shared" si="325"/>
        <v>-0.206335967342266</v>
      </c>
      <c r="Z313" s="18">
        <f t="shared" si="326"/>
        <v>1.2800793774982E-2</v>
      </c>
      <c r="AA313" s="23">
        <f t="shared" si="297"/>
        <v>1</v>
      </c>
      <c r="AB313" s="9">
        <f t="shared" si="298"/>
        <v>0</v>
      </c>
      <c r="AC313" s="8">
        <f t="shared" si="299"/>
        <v>0.9519382071000001</v>
      </c>
      <c r="AD313" s="8">
        <f t="shared" si="300"/>
        <v>0.20917659768264962</v>
      </c>
      <c r="AE313" s="12" t="str">
        <f t="shared" si="301"/>
        <v>-0.208775217801463+0.012952121449434i</v>
      </c>
      <c r="AF313" s="12">
        <f t="shared" si="302"/>
        <v>-0.20877521780146299</v>
      </c>
      <c r="AG313" s="18">
        <f t="shared" si="303"/>
        <v>1.2952121449433999E-2</v>
      </c>
      <c r="AH313" s="23">
        <f t="shared" si="304"/>
        <v>1.0123899155466061</v>
      </c>
      <c r="AI313" s="9">
        <f t="shared" si="305"/>
        <v>5.3478104843648872E-2</v>
      </c>
      <c r="AJ313" s="8">
        <f t="shared" si="306"/>
        <v>0.96373264109155665</v>
      </c>
      <c r="AK313" s="8">
        <f t="shared" si="307"/>
        <v>0.18160357397635113</v>
      </c>
      <c r="AL313" s="12" t="str">
        <f t="shared" si="308"/>
        <v>-0.211241902942352+0.0131051511330275i</v>
      </c>
      <c r="AM313" s="12">
        <f t="shared" si="309"/>
        <v>-0.21124190294235201</v>
      </c>
      <c r="AN313" s="18">
        <f t="shared" si="310"/>
        <v>1.3105151133027499E-2</v>
      </c>
      <c r="AO313" s="23">
        <f t="shared" si="311"/>
        <v>1.0249333411004642</v>
      </c>
      <c r="AP313" s="9">
        <f t="shared" si="312"/>
        <v>0.10695620968729776</v>
      </c>
      <c r="AQ313" s="8">
        <f t="shared" si="313"/>
        <v>0.9756732071241887</v>
      </c>
      <c r="AR313" s="8">
        <f t="shared" si="314"/>
        <v>0.14864806366351135</v>
      </c>
      <c r="AS313" s="12" t="str">
        <f t="shared" si="315"/>
        <v>-0.213736298042872+0.0132598999036191i</v>
      </c>
      <c r="AT313" s="12">
        <f t="shared" si="316"/>
        <v>-0.213736298042872</v>
      </c>
      <c r="AU313" s="18">
        <f t="shared" si="317"/>
        <v>1.32598999036191E-2</v>
      </c>
      <c r="AV313" s="23">
        <f t="shared" si="318"/>
        <v>1.0376321786375997</v>
      </c>
      <c r="AW313" s="9">
        <f t="shared" si="319"/>
        <v>0.16043431453094664</v>
      </c>
      <c r="AX313" s="8">
        <f t="shared" si="320"/>
        <v>0.9877617157615437</v>
      </c>
      <c r="AY313" s="8">
        <f t="shared" si="321"/>
        <v>0.10537183675642244</v>
      </c>
      <c r="AZ313" s="12" t="str">
        <f t="shared" si="322"/>
        <v>-0.216258680351581+0.0134163849613207i</v>
      </c>
      <c r="BA313" s="12">
        <f t="shared" si="323"/>
        <v>-0.216258680351581</v>
      </c>
      <c r="BB313" s="18">
        <f t="shared" si="324"/>
        <v>1.34163849613207E-2</v>
      </c>
    </row>
    <row r="314" spans="18:54" ht="18.75" customHeight="1" x14ac:dyDescent="0.15">
      <c r="R314" s="7">
        <f t="shared" si="327"/>
        <v>9</v>
      </c>
      <c r="S314" s="8">
        <f t="shared" si="294"/>
        <v>5.3433107187035769E-2</v>
      </c>
      <c r="T314" s="23">
        <f t="shared" si="295"/>
        <v>0.98777195010589158</v>
      </c>
      <c r="U314" s="9">
        <f t="shared" si="296"/>
        <v>-5.3433107187035769E-2</v>
      </c>
      <c r="V314" s="8">
        <f t="shared" si="328"/>
        <v>0.94033683007055202</v>
      </c>
      <c r="W314" s="8">
        <f t="shared" si="329"/>
        <v>0.23319864919128805</v>
      </c>
      <c r="X314" s="12" t="str">
        <f t="shared" si="330"/>
        <v>-0.206568690073973-0.00605864675034542i</v>
      </c>
      <c r="Y314" s="12">
        <f t="shared" si="325"/>
        <v>-0.20656869007397299</v>
      </c>
      <c r="Z314" s="18">
        <f t="shared" si="326"/>
        <v>-6.0586467503454203E-3</v>
      </c>
      <c r="AA314" s="23">
        <f t="shared" si="297"/>
        <v>1</v>
      </c>
      <c r="AB314" s="9">
        <f t="shared" si="298"/>
        <v>0</v>
      </c>
      <c r="AC314" s="8">
        <f t="shared" si="299"/>
        <v>0.95197766039999976</v>
      </c>
      <c r="AD314" s="8">
        <f t="shared" si="300"/>
        <v>0.20909859620324503</v>
      </c>
      <c r="AE314" s="12" t="str">
        <f t="shared" si="301"/>
        <v>-0.209008716153432-0.00613021256253012i</v>
      </c>
      <c r="AF314" s="12">
        <f t="shared" si="302"/>
        <v>-0.209008716153432</v>
      </c>
      <c r="AG314" s="18">
        <f t="shared" si="303"/>
        <v>-6.13021256253012E-3</v>
      </c>
      <c r="AH314" s="23">
        <f t="shared" si="304"/>
        <v>1.012379426134542</v>
      </c>
      <c r="AI314" s="9">
        <f t="shared" si="305"/>
        <v>5.3433107187035783E-2</v>
      </c>
      <c r="AJ314" s="8">
        <f t="shared" si="306"/>
        <v>0.96376259752865567</v>
      </c>
      <c r="AK314" s="8">
        <f t="shared" si="307"/>
        <v>0.18153555888851747</v>
      </c>
      <c r="AL314" s="12" t="str">
        <f t="shared" si="308"/>
        <v>-0.211476164598386-0.00620258267097838i</v>
      </c>
      <c r="AM314" s="12">
        <f t="shared" si="309"/>
        <v>-0.211476164598386</v>
      </c>
      <c r="AN314" s="18">
        <f t="shared" si="310"/>
        <v>-6.2025826709783804E-3</v>
      </c>
      <c r="AO314" s="23">
        <f t="shared" si="311"/>
        <v>1.0249121024605046</v>
      </c>
      <c r="AP314" s="9">
        <f t="shared" si="312"/>
        <v>0.10686621437407155</v>
      </c>
      <c r="AQ314" s="8">
        <f t="shared" si="313"/>
        <v>0.97569342541599602</v>
      </c>
      <c r="AR314" s="8">
        <f t="shared" si="314"/>
        <v>0.1485921501914105</v>
      </c>
      <c r="AS314" s="12" t="str">
        <f t="shared" si="315"/>
        <v>-0.213971310382711-0.00627576514065674i</v>
      </c>
      <c r="AT314" s="12">
        <f t="shared" si="316"/>
        <v>-0.213971310382711</v>
      </c>
      <c r="AU314" s="18">
        <f t="shared" si="317"/>
        <v>-6.2757651406567397E-3</v>
      </c>
      <c r="AV314" s="23">
        <f t="shared" si="318"/>
        <v>1.0375999261273126</v>
      </c>
      <c r="AW314" s="9">
        <f t="shared" si="319"/>
        <v>0.16029932156110732</v>
      </c>
      <c r="AX314" s="8">
        <f t="shared" si="320"/>
        <v>0.98777195010589158</v>
      </c>
      <c r="AY314" s="8">
        <f t="shared" si="321"/>
        <v>0.10533203124796928</v>
      </c>
      <c r="AZ314" s="12" t="str">
        <f t="shared" si="322"/>
        <v>-0.216494430448373-0.00634976809425577i</v>
      </c>
      <c r="BA314" s="12">
        <f t="shared" si="323"/>
        <v>-0.21649443044837299</v>
      </c>
      <c r="BB314" s="18">
        <f t="shared" si="324"/>
        <v>-6.3497680942557703E-3</v>
      </c>
    </row>
    <row r="315" spans="18:54" ht="18.75" customHeight="1" x14ac:dyDescent="0.15">
      <c r="R315" s="7">
        <f t="shared" si="327"/>
        <v>9.1999999999999993</v>
      </c>
      <c r="S315" s="8">
        <f t="shared" si="294"/>
        <v>5.5452676236137727E-2</v>
      </c>
      <c r="T315" s="23">
        <f t="shared" si="295"/>
        <v>0.9873127202556462</v>
      </c>
      <c r="U315" s="9">
        <f t="shared" si="296"/>
        <v>-5.5452676236137727E-2</v>
      </c>
      <c r="V315" s="8">
        <f t="shared" si="328"/>
        <v>0.93815297883247095</v>
      </c>
      <c r="W315" s="8">
        <f t="shared" si="329"/>
        <v>0.23703789187612562</v>
      </c>
      <c r="X315" s="12" t="str">
        <f t="shared" si="330"/>
        <v>-0.209148248281885-0.0187395741947542i</v>
      </c>
      <c r="Y315" s="12">
        <f t="shared" si="325"/>
        <v>-0.209148248281885</v>
      </c>
      <c r="Z315" s="18">
        <f t="shared" si="326"/>
        <v>-1.8739574194754201E-2</v>
      </c>
      <c r="AA315" s="23">
        <f t="shared" si="297"/>
        <v>1</v>
      </c>
      <c r="AB315" s="9">
        <f t="shared" si="298"/>
        <v>0</v>
      </c>
      <c r="AC315" s="8">
        <f t="shared" si="299"/>
        <v>0.9502085403999998</v>
      </c>
      <c r="AD315" s="8">
        <f t="shared" si="300"/>
        <v>0.21255650154081365</v>
      </c>
      <c r="AE315" s="12" t="str">
        <f t="shared" si="301"/>
        <v>-0.211708395735968-0.01896896207421i</v>
      </c>
      <c r="AF315" s="12">
        <f t="shared" si="302"/>
        <v>-0.211708395735968</v>
      </c>
      <c r="AG315" s="18">
        <f t="shared" si="303"/>
        <v>-1.8968962074210002E-2</v>
      </c>
      <c r="AH315" s="23">
        <f t="shared" si="304"/>
        <v>1.0128503152892314</v>
      </c>
      <c r="AI315" s="9">
        <f t="shared" si="305"/>
        <v>5.5452676236137727E-2</v>
      </c>
      <c r="AJ315" s="8">
        <f t="shared" si="306"/>
        <v>0.96241901973466015</v>
      </c>
      <c r="AK315" s="8">
        <f t="shared" si="307"/>
        <v>0.18455099873485173</v>
      </c>
      <c r="AL315" s="12" t="str">
        <f t="shared" si="308"/>
        <v>-0.214298302992252-0.0192010164164546i</v>
      </c>
      <c r="AM315" s="12">
        <f t="shared" si="309"/>
        <v>-0.214298302992252</v>
      </c>
      <c r="AN315" s="18">
        <f t="shared" si="310"/>
        <v>-1.9201016416454601E-2</v>
      </c>
      <c r="AO315" s="23">
        <f t="shared" si="311"/>
        <v>1.0258657611814956</v>
      </c>
      <c r="AP315" s="9">
        <f t="shared" si="312"/>
        <v>0.11090535247227545</v>
      </c>
      <c r="AQ315" s="8">
        <f t="shared" si="313"/>
        <v>0.9747864075786038</v>
      </c>
      <c r="AR315" s="8">
        <f t="shared" si="314"/>
        <v>0.15107126255631464</v>
      </c>
      <c r="AS315" s="12" t="str">
        <f t="shared" si="315"/>
        <v>-0.216918277164476-0.0194357647387191i</v>
      </c>
      <c r="AT315" s="12">
        <f t="shared" si="316"/>
        <v>-0.21691827716447601</v>
      </c>
      <c r="AU315" s="18">
        <f t="shared" si="317"/>
        <v>-1.9435764738719101E-2</v>
      </c>
      <c r="AV315" s="23">
        <f t="shared" si="318"/>
        <v>1.0390484596571052</v>
      </c>
      <c r="AW315" s="9">
        <f t="shared" si="319"/>
        <v>0.16635802870841318</v>
      </c>
      <c r="AX315" s="8">
        <f t="shared" si="320"/>
        <v>0.98731272025564609</v>
      </c>
      <c r="AY315" s="8">
        <f t="shared" si="321"/>
        <v>0.10709707897999786</v>
      </c>
      <c r="AZ315" s="12" t="str">
        <f t="shared" si="322"/>
        <v>-0.219568627579636-0.0196732347565414i</v>
      </c>
      <c r="BA315" s="12">
        <f t="shared" si="323"/>
        <v>-0.21956862757963599</v>
      </c>
      <c r="BB315" s="18">
        <f t="shared" si="324"/>
        <v>-1.96732347565414E-2</v>
      </c>
    </row>
    <row r="316" spans="18:54" ht="18.75" customHeight="1" x14ac:dyDescent="0.15">
      <c r="R316" s="7">
        <f t="shared" si="327"/>
        <v>9.4</v>
      </c>
      <c r="S316" s="8">
        <f t="shared" si="294"/>
        <v>5.8013069261481642E-2</v>
      </c>
      <c r="T316" s="23">
        <f t="shared" si="295"/>
        <v>0.98673081933648721</v>
      </c>
      <c r="U316" s="9">
        <f t="shared" si="296"/>
        <v>-5.8013069261481642E-2</v>
      </c>
      <c r="V316" s="8">
        <f t="shared" si="328"/>
        <v>0.93539159963142937</v>
      </c>
      <c r="W316" s="8">
        <f t="shared" si="329"/>
        <v>0.24176956461391791</v>
      </c>
      <c r="X316" s="12" t="str">
        <f t="shared" si="330"/>
        <v>-0.210817089604869-0.037248622584085i</v>
      </c>
      <c r="Y316" s="12">
        <f t="shared" si="325"/>
        <v>-0.210817089604869</v>
      </c>
      <c r="Z316" s="18">
        <f t="shared" si="326"/>
        <v>-3.7248622584084998E-2</v>
      </c>
      <c r="AA316" s="23">
        <f t="shared" si="297"/>
        <v>1</v>
      </c>
      <c r="AB316" s="9">
        <f t="shared" si="298"/>
        <v>0</v>
      </c>
      <c r="AC316" s="8">
        <f t="shared" si="299"/>
        <v>0.94797039000000005</v>
      </c>
      <c r="AD316" s="8">
        <f t="shared" si="300"/>
        <v>0.21681899238558491</v>
      </c>
      <c r="AE316" s="12" t="str">
        <f t="shared" si="301"/>
        <v>-0.213511869286119-0.0377247549103696i</v>
      </c>
      <c r="AF316" s="12">
        <f t="shared" si="302"/>
        <v>-0.21351186928611901</v>
      </c>
      <c r="AG316" s="18">
        <f t="shared" si="303"/>
        <v>-3.7724754910369598E-2</v>
      </c>
      <c r="AH316" s="23">
        <f t="shared" si="304"/>
        <v>1.0134476195569075</v>
      </c>
      <c r="AI316" s="9">
        <f t="shared" si="305"/>
        <v>5.8013069261481642E-2</v>
      </c>
      <c r="AJ316" s="8">
        <f t="shared" si="306"/>
        <v>0.9607183351559333</v>
      </c>
      <c r="AK316" s="8">
        <f t="shared" si="307"/>
        <v>0.18826874985266143</v>
      </c>
      <c r="AL316" s="12" t="str">
        <f t="shared" si="308"/>
        <v>-0.216239281196844-0.0382066529248253i</v>
      </c>
      <c r="AM316" s="12">
        <f t="shared" si="309"/>
        <v>-0.21623928119684399</v>
      </c>
      <c r="AN316" s="18">
        <f t="shared" si="310"/>
        <v>-3.82066529248253E-2</v>
      </c>
      <c r="AO316" s="23">
        <f t="shared" si="311"/>
        <v>1.0270760775855621</v>
      </c>
      <c r="AP316" s="9">
        <f t="shared" si="312"/>
        <v>0.11602613852296328</v>
      </c>
      <c r="AQ316" s="8">
        <f t="shared" si="313"/>
        <v>0.97363770982845554</v>
      </c>
      <c r="AR316" s="8">
        <f t="shared" si="314"/>
        <v>0.15412831696474288</v>
      </c>
      <c r="AS316" s="12" t="str">
        <f t="shared" si="315"/>
        <v>-0.21899967390305-0.0386943782145068i</v>
      </c>
      <c r="AT316" s="12">
        <f t="shared" si="316"/>
        <v>-0.21899967390305</v>
      </c>
      <c r="AU316" s="18">
        <f t="shared" si="317"/>
        <v>-3.8694378214506803E-2</v>
      </c>
      <c r="AV316" s="23">
        <f t="shared" si="318"/>
        <v>1.0408878059329336</v>
      </c>
      <c r="AW316" s="9">
        <f t="shared" si="319"/>
        <v>0.17403920778444493</v>
      </c>
      <c r="AX316" s="8">
        <f t="shared" si="320"/>
        <v>0.98673081933648743</v>
      </c>
      <c r="AY316" s="8">
        <f t="shared" si="321"/>
        <v>0.10927398019947629</v>
      </c>
      <c r="AZ316" s="12" t="str">
        <f t="shared" si="322"/>
        <v>-0.221793398495478-0.0391879928125562i</v>
      </c>
      <c r="BA316" s="12">
        <f t="shared" si="323"/>
        <v>-0.22179339849547799</v>
      </c>
      <c r="BB316" s="18">
        <f t="shared" si="324"/>
        <v>-3.9187992812556201E-2</v>
      </c>
    </row>
    <row r="317" spans="18:54" ht="18.75" customHeight="1" x14ac:dyDescent="0.15">
      <c r="R317" s="7">
        <f t="shared" si="327"/>
        <v>9.6</v>
      </c>
      <c r="S317" s="8">
        <f t="shared" si="294"/>
        <v>6.1625018523080798E-2</v>
      </c>
      <c r="T317" s="23">
        <f t="shared" si="295"/>
        <v>0.9859105141870762</v>
      </c>
      <c r="U317" s="9">
        <f t="shared" si="296"/>
        <v>-6.1625018523080798E-2</v>
      </c>
      <c r="V317" s="8">
        <f t="shared" si="328"/>
        <v>0.93150993397615667</v>
      </c>
      <c r="W317" s="8">
        <f t="shared" si="329"/>
        <v>0.24820364565777092</v>
      </c>
      <c r="X317" s="12" t="str">
        <f t="shared" si="330"/>
        <v>-0.212127836399185-0.0569585435038918i</v>
      </c>
      <c r="Y317" s="12">
        <f t="shared" si="325"/>
        <v>-0.212127836399185</v>
      </c>
      <c r="Z317" s="18">
        <f t="shared" si="326"/>
        <v>-5.6958543503891797E-2</v>
      </c>
      <c r="AA317" s="23">
        <f t="shared" si="297"/>
        <v>1</v>
      </c>
      <c r="AB317" s="9">
        <f t="shared" si="298"/>
        <v>0</v>
      </c>
      <c r="AC317" s="8">
        <f t="shared" si="299"/>
        <v>0.94482199000000011</v>
      </c>
      <c r="AD317" s="8">
        <f t="shared" si="300"/>
        <v>0.2226164663912962</v>
      </c>
      <c r="AE317" s="12" t="str">
        <f t="shared" si="301"/>
        <v>-0.215000796379682-0.0577299633175844i</v>
      </c>
      <c r="AF317" s="12">
        <f t="shared" si="302"/>
        <v>-0.215000796379682</v>
      </c>
      <c r="AG317" s="18">
        <f t="shared" si="303"/>
        <v>-5.7729963317584398E-2</v>
      </c>
      <c r="AH317" s="23">
        <f t="shared" si="304"/>
        <v>1.0142908363489167</v>
      </c>
      <c r="AI317" s="9">
        <f t="shared" si="305"/>
        <v>6.1625018523080784E-2</v>
      </c>
      <c r="AJ317" s="8">
        <f t="shared" si="306"/>
        <v>0.95832428643794787</v>
      </c>
      <c r="AK317" s="8">
        <f t="shared" si="307"/>
        <v>0.19332648777921482</v>
      </c>
      <c r="AL317" s="12" t="str">
        <f t="shared" si="308"/>
        <v>-0.217910491953095-0.0585112470223288i</v>
      </c>
      <c r="AM317" s="12">
        <f t="shared" si="309"/>
        <v>-0.217910491953095</v>
      </c>
      <c r="AN317" s="18">
        <f t="shared" si="310"/>
        <v>-5.8511247022328801E-2</v>
      </c>
      <c r="AO317" s="23">
        <f t="shared" si="311"/>
        <v>1.0287859007013849</v>
      </c>
      <c r="AP317" s="9">
        <f t="shared" si="312"/>
        <v>0.12325003704616158</v>
      </c>
      <c r="AQ317" s="8">
        <f t="shared" si="313"/>
        <v>0.97201954198462492</v>
      </c>
      <c r="AR317" s="8">
        <f t="shared" si="314"/>
        <v>0.1582881598067821</v>
      </c>
      <c r="AS317" s="12" t="str">
        <f t="shared" si="315"/>
        <v>-0.220857333658953-0.0593025048522832i</v>
      </c>
      <c r="AT317" s="12">
        <f t="shared" si="316"/>
        <v>-0.22085733365895299</v>
      </c>
      <c r="AU317" s="18">
        <f t="shared" si="317"/>
        <v>-5.9302504852283201E-2</v>
      </c>
      <c r="AV317" s="23">
        <f t="shared" si="318"/>
        <v>1.0434881116463812</v>
      </c>
      <c r="AW317" s="9">
        <f t="shared" si="319"/>
        <v>0.18487505556924239</v>
      </c>
      <c r="AX317" s="8">
        <f t="shared" si="320"/>
        <v>0.9859105141870762</v>
      </c>
      <c r="AY317" s="8">
        <f t="shared" si="321"/>
        <v>0.11223681381379436</v>
      </c>
      <c r="AZ317" s="12" t="str">
        <f t="shared" si="322"/>
        <v>-0.223841735011025-0.0601038478402217i</v>
      </c>
      <c r="BA317" s="12">
        <f t="shared" si="323"/>
        <v>-0.223841735011025</v>
      </c>
      <c r="BB317" s="18">
        <f t="shared" si="324"/>
        <v>-6.01038478402217E-2</v>
      </c>
    </row>
    <row r="318" spans="18:54" ht="18.75" customHeight="1" x14ac:dyDescent="0.15">
      <c r="R318" s="7">
        <f t="shared" si="327"/>
        <v>9.8000000000000007</v>
      </c>
      <c r="S318" s="8">
        <f t="shared" si="294"/>
        <v>6.2187869705898458E-2</v>
      </c>
      <c r="T318" s="23">
        <f t="shared" si="295"/>
        <v>0.98578274720763936</v>
      </c>
      <c r="U318" s="9">
        <f t="shared" si="296"/>
        <v>-6.2187869705898458E-2</v>
      </c>
      <c r="V318" s="8">
        <f t="shared" si="328"/>
        <v>0.93090650513774553</v>
      </c>
      <c r="W318" s="8">
        <f t="shared" si="329"/>
        <v>0.2491822305143272</v>
      </c>
      <c r="X318" s="12" t="str">
        <f t="shared" si="330"/>
        <v>-0.208498776976972-0.0717104873446914i</v>
      </c>
      <c r="Y318" s="12">
        <f t="shared" si="325"/>
        <v>-0.208498776976972</v>
      </c>
      <c r="Z318" s="18">
        <f t="shared" si="326"/>
        <v>-7.1710487344691404E-2</v>
      </c>
      <c r="AA318" s="23">
        <f t="shared" si="297"/>
        <v>1</v>
      </c>
      <c r="AB318" s="9">
        <f t="shared" si="298"/>
        <v>0</v>
      </c>
      <c r="AC318" s="8">
        <f t="shared" si="299"/>
        <v>0.94433231639999982</v>
      </c>
      <c r="AD318" s="8">
        <f t="shared" si="300"/>
        <v>0.22349836379892415</v>
      </c>
      <c r="AE318" s="12" t="str">
        <f t="shared" si="301"/>
        <v>-0.211347241122982-0.0726901801517949i</v>
      </c>
      <c r="AF318" s="12">
        <f t="shared" si="302"/>
        <v>-0.211347241122982</v>
      </c>
      <c r="AG318" s="18">
        <f t="shared" si="303"/>
        <v>-7.2690180151794903E-2</v>
      </c>
      <c r="AH318" s="23">
        <f t="shared" si="304"/>
        <v>1.0144222982524627</v>
      </c>
      <c r="AI318" s="9">
        <f t="shared" si="305"/>
        <v>6.2187869705898458E-2</v>
      </c>
      <c r="AJ318" s="8">
        <f t="shared" si="306"/>
        <v>0.95795175871655958</v>
      </c>
      <c r="AK318" s="8">
        <f t="shared" si="307"/>
        <v>0.19409597385657182</v>
      </c>
      <c r="AL318" s="12" t="str">
        <f t="shared" si="308"/>
        <v>-0.214232426116072-0.0736825026245399i</v>
      </c>
      <c r="AM318" s="12">
        <f t="shared" si="309"/>
        <v>-0.21423242611607199</v>
      </c>
      <c r="AN318" s="18">
        <f t="shared" si="310"/>
        <v>-7.3682502624539903E-2</v>
      </c>
      <c r="AO318" s="23">
        <f t="shared" si="311"/>
        <v>1.0290525991918082</v>
      </c>
      <c r="AP318" s="9">
        <f t="shared" si="312"/>
        <v>0.12437573941179692</v>
      </c>
      <c r="AQ318" s="8">
        <f t="shared" si="313"/>
        <v>0.97176762469224087</v>
      </c>
      <c r="AR318" s="8">
        <f t="shared" si="314"/>
        <v>0.15892113168617783</v>
      </c>
      <c r="AS318" s="12" t="str">
        <f t="shared" si="315"/>
        <v>-0.217154745092805-0.0746875968559622i</v>
      </c>
      <c r="AT318" s="12">
        <f t="shared" si="316"/>
        <v>-0.217154745092805</v>
      </c>
      <c r="AU318" s="18">
        <f t="shared" si="317"/>
        <v>-7.4687596855962199E-2</v>
      </c>
      <c r="AV318" s="23">
        <f t="shared" si="318"/>
        <v>1.0438939026948244</v>
      </c>
      <c r="AW318" s="9">
        <f t="shared" si="319"/>
        <v>0.18656360911769537</v>
      </c>
      <c r="AX318" s="8">
        <f t="shared" si="320"/>
        <v>0.98578274720763959</v>
      </c>
      <c r="AY318" s="8">
        <f t="shared" si="321"/>
        <v>0.11268770903060779</v>
      </c>
      <c r="AZ318" s="12" t="str">
        <f t="shared" si="322"/>
        <v>-0.220114614180684-0.0757056059677936i</v>
      </c>
      <c r="BA318" s="12">
        <f t="shared" si="323"/>
        <v>-0.22011461418068401</v>
      </c>
      <c r="BB318" s="18">
        <f t="shared" si="324"/>
        <v>-7.5705605967793604E-2</v>
      </c>
    </row>
    <row r="319" spans="18:54" ht="18.75" customHeight="1" x14ac:dyDescent="0.15">
      <c r="R319" s="7">
        <f t="shared" si="327"/>
        <v>10</v>
      </c>
      <c r="S319" s="8">
        <f t="shared" si="294"/>
        <v>7.0013916194360343E-2</v>
      </c>
      <c r="T319" s="23">
        <f t="shared" si="295"/>
        <v>0.98400795267758523</v>
      </c>
      <c r="U319" s="9">
        <f t="shared" si="296"/>
        <v>-7.0013916194360343E-2</v>
      </c>
      <c r="V319" s="8">
        <f t="shared" si="328"/>
        <v>0.92255664619279043</v>
      </c>
      <c r="W319" s="8">
        <f t="shared" si="329"/>
        <v>0.26217543685524364</v>
      </c>
      <c r="X319" s="12" t="str">
        <f t="shared" si="330"/>
        <v>-0.212726009434502-0.0917463651064842i</v>
      </c>
      <c r="Y319" s="12">
        <f t="shared" si="325"/>
        <v>-0.21272600943450201</v>
      </c>
      <c r="Z319" s="18">
        <f t="shared" si="326"/>
        <v>-9.1746365106484207E-2</v>
      </c>
      <c r="AA319" s="23">
        <f t="shared" si="297"/>
        <v>1</v>
      </c>
      <c r="AB319" s="9">
        <f t="shared" si="298"/>
        <v>0</v>
      </c>
      <c r="AC319" s="8">
        <f t="shared" si="299"/>
        <v>0.93754998999999994</v>
      </c>
      <c r="AD319" s="8">
        <f t="shared" si="300"/>
        <v>0.23521106654232146</v>
      </c>
      <c r="AE319" s="12" t="str">
        <f t="shared" si="301"/>
        <v>-0.215980009415631-0.0931497791559402i</v>
      </c>
      <c r="AF319" s="12">
        <f t="shared" si="302"/>
        <v>-0.215980009415631</v>
      </c>
      <c r="AG319" s="18">
        <f t="shared" si="303"/>
        <v>-9.3149779155940193E-2</v>
      </c>
      <c r="AH319" s="23">
        <f t="shared" si="304"/>
        <v>1.0162519492641282</v>
      </c>
      <c r="AI319" s="9">
        <f t="shared" si="305"/>
        <v>7.0013916194360343E-2</v>
      </c>
      <c r="AJ319" s="8">
        <f t="shared" si="306"/>
        <v>0.95278700487006385</v>
      </c>
      <c r="AK319" s="8">
        <f t="shared" si="307"/>
        <v>0.20431845579686242</v>
      </c>
      <c r="AL319" s="12" t="str">
        <f t="shared" si="308"/>
        <v>-0.219280631757337-0.0945733009116758i</v>
      </c>
      <c r="AM319" s="12">
        <f t="shared" si="309"/>
        <v>-0.219280631757337</v>
      </c>
      <c r="AN319" s="18">
        <f t="shared" si="310"/>
        <v>-9.4573300911675803E-2</v>
      </c>
      <c r="AO319" s="23">
        <f t="shared" si="311"/>
        <v>1.0327680243831403</v>
      </c>
      <c r="AP319" s="9">
        <f t="shared" si="312"/>
        <v>0.14002783238872069</v>
      </c>
      <c r="AQ319" s="8">
        <f t="shared" si="313"/>
        <v>0.96827165093273293</v>
      </c>
      <c r="AR319" s="8">
        <f t="shared" si="314"/>
        <v>0.16733221165568063</v>
      </c>
      <c r="AS319" s="12" t="str">
        <f t="shared" si="315"/>
        <v>-0.222628447485798-0.0960171766509381i</v>
      </c>
      <c r="AT319" s="12">
        <f t="shared" si="316"/>
        <v>-0.22262844748579799</v>
      </c>
      <c r="AU319" s="18">
        <f t="shared" si="317"/>
        <v>-9.6017176650938105E-2</v>
      </c>
      <c r="AV319" s="23">
        <f t="shared" si="318"/>
        <v>1.0495525179170289</v>
      </c>
      <c r="AW319" s="9">
        <f t="shared" si="319"/>
        <v>0.21004174858308103</v>
      </c>
      <c r="AX319" s="8">
        <f t="shared" si="320"/>
        <v>0.98400795267758523</v>
      </c>
      <c r="AY319" s="8">
        <f t="shared" si="321"/>
        <v>0.11868078624453689</v>
      </c>
      <c r="AZ319" s="12" t="str">
        <f t="shared" si="322"/>
        <v>-0.226024031632461-0.0974816543784043i</v>
      </c>
      <c r="BA319" s="12">
        <f t="shared" si="323"/>
        <v>-0.22602403163246099</v>
      </c>
      <c r="BB319" s="18">
        <f t="shared" si="324"/>
        <v>-9.7481654378404295E-2</v>
      </c>
    </row>
    <row r="320" spans="18:54" ht="18.75" customHeight="1" x14ac:dyDescent="0.15">
      <c r="R320" s="7">
        <f t="shared" si="327"/>
        <v>10.199999999999999</v>
      </c>
      <c r="S320" s="8">
        <f t="shared" si="294"/>
        <v>7.5227481981991584E-2</v>
      </c>
      <c r="T320" s="23">
        <f t="shared" si="295"/>
        <v>0.98282739148511677</v>
      </c>
      <c r="U320" s="9">
        <f t="shared" si="296"/>
        <v>-7.5227481981991584E-2</v>
      </c>
      <c r="V320" s="8">
        <f t="shared" si="328"/>
        <v>0.91703573382775994</v>
      </c>
      <c r="W320" s="8">
        <f t="shared" si="329"/>
        <v>0.27025467886564486</v>
      </c>
      <c r="X320" s="12" t="str">
        <f t="shared" si="330"/>
        <v>-0.209736307492759-0.113735371951771i</v>
      </c>
      <c r="Y320" s="12">
        <f t="shared" si="325"/>
        <v>-0.20973630749275901</v>
      </c>
      <c r="Z320" s="18">
        <f t="shared" si="326"/>
        <v>-0.113735371951771</v>
      </c>
      <c r="AA320" s="23">
        <f t="shared" si="297"/>
        <v>1</v>
      </c>
      <c r="AB320" s="9">
        <f t="shared" si="298"/>
        <v>0</v>
      </c>
      <c r="AC320" s="8">
        <f t="shared" si="299"/>
        <v>0.93305878710000001</v>
      </c>
      <c r="AD320" s="8">
        <f t="shared" si="300"/>
        <v>0.24249695941237359</v>
      </c>
      <c r="AE320" s="12" t="str">
        <f t="shared" si="301"/>
        <v>-0.213171033862526-0.115597948278626i</v>
      </c>
      <c r="AF320" s="12">
        <f t="shared" si="302"/>
        <v>-0.213171033862526</v>
      </c>
      <c r="AG320" s="18">
        <f t="shared" si="303"/>
        <v>-0.115597948278626</v>
      </c>
      <c r="AH320" s="23">
        <f t="shared" si="304"/>
        <v>1.0174726596589196</v>
      </c>
      <c r="AI320" s="9">
        <f t="shared" si="305"/>
        <v>7.5227481981991584E-2</v>
      </c>
      <c r="AJ320" s="8">
        <f t="shared" si="306"/>
        <v>0.94936180572876272</v>
      </c>
      <c r="AK320" s="8">
        <f t="shared" si="307"/>
        <v>0.21067974158726552</v>
      </c>
      <c r="AL320" s="12" t="str">
        <f t="shared" si="308"/>
        <v>-0.216658185884356-0.11748895387988i</v>
      </c>
      <c r="AM320" s="12">
        <f t="shared" si="309"/>
        <v>-0.21665818588435601</v>
      </c>
      <c r="AN320" s="18">
        <f t="shared" si="310"/>
        <v>-0.11748895387988</v>
      </c>
      <c r="AO320" s="23">
        <f t="shared" si="311"/>
        <v>1.0352506131533958</v>
      </c>
      <c r="AP320" s="9">
        <f t="shared" si="312"/>
        <v>0.15045496396398317</v>
      </c>
      <c r="AQ320" s="8">
        <f t="shared" si="313"/>
        <v>0.96594968145343885</v>
      </c>
      <c r="AR320" s="8">
        <f t="shared" si="314"/>
        <v>0.17256815041140086</v>
      </c>
      <c r="AS320" s="12" t="str">
        <f t="shared" si="315"/>
        <v>-0.220198437867731-0.119408754418688i</v>
      </c>
      <c r="AT320" s="12">
        <f t="shared" si="316"/>
        <v>-0.220198437867731</v>
      </c>
      <c r="AU320" s="18">
        <f t="shared" si="317"/>
        <v>-0.11940875441868801</v>
      </c>
      <c r="AV320" s="23">
        <f t="shared" si="318"/>
        <v>1.0533391947787132</v>
      </c>
      <c r="AW320" s="9">
        <f t="shared" si="319"/>
        <v>0.22568244594597475</v>
      </c>
      <c r="AX320" s="8">
        <f t="shared" si="320"/>
        <v>0.98282739148511677</v>
      </c>
      <c r="AY320" s="8">
        <f t="shared" si="321"/>
        <v>0.12241275566993096</v>
      </c>
      <c r="AZ320" s="12" t="str">
        <f t="shared" si="322"/>
        <v>-0.223792468639229-0.121357718007725i</v>
      </c>
      <c r="BA320" s="12">
        <f t="shared" si="323"/>
        <v>-0.223792468639229</v>
      </c>
      <c r="BB320" s="18">
        <f t="shared" si="324"/>
        <v>-0.121357718007725</v>
      </c>
    </row>
    <row r="321" spans="18:54" ht="18.75" customHeight="1" x14ac:dyDescent="0.15">
      <c r="R321" s="7">
        <f t="shared" si="327"/>
        <v>10.4</v>
      </c>
      <c r="S321" s="8">
        <f t="shared" si="294"/>
        <v>7.8228420765536349E-2</v>
      </c>
      <c r="T321" s="23">
        <f t="shared" si="295"/>
        <v>0.98214850050513769</v>
      </c>
      <c r="U321" s="9">
        <f t="shared" si="296"/>
        <v>-7.8228420765536349E-2</v>
      </c>
      <c r="V321" s="8">
        <f t="shared" si="328"/>
        <v>0.91387288037637593</v>
      </c>
      <c r="W321" s="8">
        <f t="shared" si="329"/>
        <v>0.27471770165805448</v>
      </c>
      <c r="X321" s="12" t="str">
        <f t="shared" si="330"/>
        <v>-0.201926062556214-0.134108561310492i</v>
      </c>
      <c r="Y321" s="12">
        <f t="shared" si="325"/>
        <v>-0.20192606255621401</v>
      </c>
      <c r="Z321" s="18">
        <f t="shared" si="326"/>
        <v>-0.13410856131049201</v>
      </c>
      <c r="AA321" s="23">
        <f t="shared" si="297"/>
        <v>1</v>
      </c>
      <c r="AB321" s="9">
        <f t="shared" si="298"/>
        <v>0</v>
      </c>
      <c r="AC321" s="8">
        <f t="shared" si="299"/>
        <v>0.93048340440000021</v>
      </c>
      <c r="AD321" s="8">
        <f t="shared" si="300"/>
        <v>0.246522588882397</v>
      </c>
      <c r="AE321" s="12" t="str">
        <f t="shared" si="301"/>
        <v>-0.205357707863012-0.136387677781129i</v>
      </c>
      <c r="AF321" s="12">
        <f t="shared" si="302"/>
        <v>-0.205357707863012</v>
      </c>
      <c r="AG321" s="18">
        <f t="shared" si="303"/>
        <v>-0.13638767778112901</v>
      </c>
      <c r="AH321" s="23">
        <f t="shared" si="304"/>
        <v>1.0181759677744058</v>
      </c>
      <c r="AI321" s="9">
        <f t="shared" si="305"/>
        <v>7.8228420765536349E-2</v>
      </c>
      <c r="AJ321" s="8">
        <f t="shared" si="306"/>
        <v>0.94739584077299399</v>
      </c>
      <c r="AK321" s="8">
        <f t="shared" si="307"/>
        <v>0.21419520255050747</v>
      </c>
      <c r="AL321" s="12" t="str">
        <f t="shared" si="308"/>
        <v>-0.20884355429051-0.138702791756132i</v>
      </c>
      <c r="AM321" s="12">
        <f t="shared" si="309"/>
        <v>-0.20884355429050999</v>
      </c>
      <c r="AN321" s="18">
        <f t="shared" si="310"/>
        <v>-0.13870279175613201</v>
      </c>
      <c r="AO321" s="23">
        <f t="shared" si="311"/>
        <v>1.0366823013533479</v>
      </c>
      <c r="AP321" s="9">
        <f t="shared" si="312"/>
        <v>0.1564568415310727</v>
      </c>
      <c r="AQ321" s="8">
        <f t="shared" si="313"/>
        <v>0.96461567704449014</v>
      </c>
      <c r="AR321" s="8">
        <f t="shared" si="314"/>
        <v>0.17546224000243851</v>
      </c>
      <c r="AS321" s="12" t="str">
        <f t="shared" si="315"/>
        <v>-0.212384317174649-0.141054378323622i</v>
      </c>
      <c r="AT321" s="12">
        <f t="shared" si="316"/>
        <v>-0.21238431717464901</v>
      </c>
      <c r="AU321" s="18">
        <f t="shared" si="317"/>
        <v>-0.141054378323622</v>
      </c>
      <c r="AV321" s="23">
        <f t="shared" si="318"/>
        <v>1.0555250054550434</v>
      </c>
      <c r="AW321" s="9">
        <f t="shared" si="319"/>
        <v>0.23468526229660905</v>
      </c>
      <c r="AX321" s="8">
        <f t="shared" si="320"/>
        <v>0.98214850050513758</v>
      </c>
      <c r="AY321" s="8">
        <f t="shared" si="321"/>
        <v>0.1244758974538437</v>
      </c>
      <c r="AZ321" s="12" t="str">
        <f t="shared" si="322"/>
        <v>-0.215980716468796-0.143442915638372i</v>
      </c>
      <c r="BA321" s="12">
        <f t="shared" si="323"/>
        <v>-0.21598071646879599</v>
      </c>
      <c r="BB321" s="18">
        <f t="shared" si="324"/>
        <v>-0.143442915638372</v>
      </c>
    </row>
    <row r="322" spans="18:54" ht="18.75" customHeight="1" x14ac:dyDescent="0.15">
      <c r="R322" s="7">
        <f t="shared" si="327"/>
        <v>10.6</v>
      </c>
      <c r="S322" s="8">
        <f t="shared" si="294"/>
        <v>8.3894523586889397E-2</v>
      </c>
      <c r="T322" s="23">
        <f t="shared" si="295"/>
        <v>0.98086795792639858</v>
      </c>
      <c r="U322" s="9">
        <f t="shared" si="296"/>
        <v>-8.3894523586889397E-2</v>
      </c>
      <c r="V322" s="8">
        <f t="shared" si="328"/>
        <v>0.90793077733924987</v>
      </c>
      <c r="W322" s="8">
        <f t="shared" si="329"/>
        <v>0.28280230378112448</v>
      </c>
      <c r="X322" s="12" t="str">
        <f t="shared" si="330"/>
        <v>-0.198435616455169-0.150893949099927i</v>
      </c>
      <c r="Y322" s="12">
        <f t="shared" si="325"/>
        <v>-0.19843561645516899</v>
      </c>
      <c r="Z322" s="18">
        <f t="shared" si="326"/>
        <v>-0.15089394909992701</v>
      </c>
      <c r="AA322" s="23">
        <f t="shared" si="297"/>
        <v>1</v>
      </c>
      <c r="AB322" s="9">
        <f t="shared" si="298"/>
        <v>0</v>
      </c>
      <c r="AC322" s="8">
        <f t="shared" si="299"/>
        <v>0.92564016390000003</v>
      </c>
      <c r="AD322" s="8">
        <f t="shared" si="300"/>
        <v>0.25381626419494924</v>
      </c>
      <c r="AE322" s="12" t="str">
        <f t="shared" si="301"/>
        <v>-0.202038254575036-0.15363345878471i</v>
      </c>
      <c r="AF322" s="12">
        <f t="shared" si="302"/>
        <v>-0.20203825457503599</v>
      </c>
      <c r="AG322" s="18">
        <f t="shared" si="303"/>
        <v>-0.15363345878470999</v>
      </c>
      <c r="AH322" s="23">
        <f t="shared" si="304"/>
        <v>1.0195052167001637</v>
      </c>
      <c r="AI322" s="9">
        <f t="shared" si="305"/>
        <v>8.3894523586889369E-2</v>
      </c>
      <c r="AJ322" s="8">
        <f t="shared" si="306"/>
        <v>0.94369497588324458</v>
      </c>
      <c r="AK322" s="8">
        <f t="shared" si="307"/>
        <v>0.22056566128384195</v>
      </c>
      <c r="AL322" s="12" t="str">
        <f t="shared" si="308"/>
        <v>-0.205701354058284-0.156418944358556i</v>
      </c>
      <c r="AM322" s="12">
        <f t="shared" si="309"/>
        <v>-0.20570135405828399</v>
      </c>
      <c r="AN322" s="18">
        <f t="shared" si="310"/>
        <v>-0.15641894435855599</v>
      </c>
      <c r="AO322" s="23">
        <f t="shared" si="311"/>
        <v>1.0393908868788477</v>
      </c>
      <c r="AP322" s="9">
        <f t="shared" si="312"/>
        <v>0.16778904717377877</v>
      </c>
      <c r="AQ322" s="8">
        <f t="shared" si="313"/>
        <v>0.96210195088670292</v>
      </c>
      <c r="AR322" s="8">
        <f t="shared" si="314"/>
        <v>0.18070752075404078</v>
      </c>
      <c r="AS322" s="12" t="str">
        <f t="shared" si="315"/>
        <v>-0.209425749020837-0.159251040097954i</v>
      </c>
      <c r="AT322" s="12">
        <f t="shared" si="316"/>
        <v>-0.20942574902083699</v>
      </c>
      <c r="AU322" s="18">
        <f t="shared" si="317"/>
        <v>-0.15925104009795399</v>
      </c>
      <c r="AV322" s="23">
        <f t="shared" si="318"/>
        <v>1.0596644313635952</v>
      </c>
      <c r="AW322" s="9">
        <f t="shared" si="319"/>
        <v>0.25168357076066816</v>
      </c>
      <c r="AX322" s="8">
        <f t="shared" si="320"/>
        <v>0.98086795792639858</v>
      </c>
      <c r="AY322" s="8">
        <f t="shared" si="321"/>
        <v>0.12821568163476088</v>
      </c>
      <c r="AZ322" s="12" t="str">
        <f t="shared" si="322"/>
        <v>-0.213212278470855-0.162130383999535i</v>
      </c>
      <c r="BA322" s="12">
        <f t="shared" si="323"/>
        <v>-0.213212278470855</v>
      </c>
      <c r="BB322" s="18">
        <f t="shared" si="324"/>
        <v>-0.162130383999535</v>
      </c>
    </row>
    <row r="323" spans="18:54" ht="18.75" customHeight="1" x14ac:dyDescent="0.15">
      <c r="R323" s="7">
        <f t="shared" si="327"/>
        <v>10.8</v>
      </c>
      <c r="S323" s="8">
        <f t="shared" si="294"/>
        <v>8.6924776249591842E-2</v>
      </c>
      <c r="T323" s="23">
        <f t="shared" si="295"/>
        <v>0.98018380439336994</v>
      </c>
      <c r="U323" s="9">
        <f t="shared" si="296"/>
        <v>-8.6924776249591842E-2</v>
      </c>
      <c r="V323" s="8">
        <f t="shared" si="328"/>
        <v>0.90476879143302891</v>
      </c>
      <c r="W323" s="8">
        <f t="shared" si="329"/>
        <v>0.28695483912813485</v>
      </c>
      <c r="X323" s="12" t="str">
        <f t="shared" si="330"/>
        <v>-0.189903349193208-0.166892902972409i</v>
      </c>
      <c r="Y323" s="12">
        <f t="shared" si="325"/>
        <v>-0.189903349193208</v>
      </c>
      <c r="Z323" s="18">
        <f t="shared" si="326"/>
        <v>-0.166892902972409</v>
      </c>
      <c r="AA323" s="23">
        <f t="shared" si="297"/>
        <v>1</v>
      </c>
      <c r="AB323" s="9">
        <f t="shared" si="298"/>
        <v>0</v>
      </c>
      <c r="AC323" s="8">
        <f t="shared" si="299"/>
        <v>0.9230603356</v>
      </c>
      <c r="AD323" s="8">
        <f t="shared" si="300"/>
        <v>0.25756317569985493</v>
      </c>
      <c r="AE323" s="12" t="str">
        <f t="shared" si="301"/>
        <v>-0.193468303844635-0.170025894745694i</v>
      </c>
      <c r="AF323" s="12">
        <f t="shared" si="302"/>
        <v>-0.19346830384463501</v>
      </c>
      <c r="AG323" s="18">
        <f t="shared" si="303"/>
        <v>-0.17002589474569399</v>
      </c>
      <c r="AH323" s="23">
        <f t="shared" si="304"/>
        <v>1.0202168159867671</v>
      </c>
      <c r="AI323" s="9">
        <f t="shared" si="305"/>
        <v>8.692477624959187E-2</v>
      </c>
      <c r="AJ323" s="8">
        <f t="shared" si="306"/>
        <v>0.94172167654950867</v>
      </c>
      <c r="AK323" s="8">
        <f t="shared" si="307"/>
        <v>0.22383878128383147</v>
      </c>
      <c r="AL323" s="12" t="str">
        <f t="shared" si="308"/>
        <v>-0.197094943367684-0.173213097081027i</v>
      </c>
      <c r="AM323" s="12">
        <f t="shared" si="309"/>
        <v>-0.19709494336768399</v>
      </c>
      <c r="AN323" s="18">
        <f t="shared" si="310"/>
        <v>-0.173213097081027</v>
      </c>
      <c r="AO323" s="23">
        <f t="shared" si="311"/>
        <v>1.040842351622177</v>
      </c>
      <c r="AP323" s="9">
        <f t="shared" si="312"/>
        <v>0.17384955249918371</v>
      </c>
      <c r="AQ323" s="8">
        <f t="shared" si="313"/>
        <v>0.96076029039505995</v>
      </c>
      <c r="AR323" s="8">
        <f t="shared" si="314"/>
        <v>0.18340287498138955</v>
      </c>
      <c r="AS323" s="12" t="str">
        <f t="shared" si="315"/>
        <v>-0.200784137314169-0.176455274167282i</v>
      </c>
      <c r="AT323" s="12">
        <f t="shared" si="316"/>
        <v>-0.200784137314169</v>
      </c>
      <c r="AU323" s="18">
        <f t="shared" si="317"/>
        <v>-0.17645527416728199</v>
      </c>
      <c r="AV323" s="23">
        <f t="shared" si="318"/>
        <v>1.0618848699161565</v>
      </c>
      <c r="AW323" s="9">
        <f t="shared" si="319"/>
        <v>0.26077432874877554</v>
      </c>
      <c r="AX323" s="8">
        <f t="shared" si="320"/>
        <v>0.98018380439336983</v>
      </c>
      <c r="AY323" s="8">
        <f t="shared" si="321"/>
        <v>0.13013762683651112</v>
      </c>
      <c r="AZ323" s="12" t="str">
        <f t="shared" si="322"/>
        <v>-0.204536759999422-0.179753194379656i</v>
      </c>
      <c r="BA323" s="12">
        <f t="shared" si="323"/>
        <v>-0.204536759999422</v>
      </c>
      <c r="BB323" s="18">
        <f t="shared" si="324"/>
        <v>-0.17975319437965601</v>
      </c>
    </row>
    <row r="324" spans="18:54" ht="18.75" customHeight="1" x14ac:dyDescent="0.15">
      <c r="R324" s="7">
        <f t="shared" si="327"/>
        <v>11</v>
      </c>
      <c r="S324" s="8">
        <f t="shared" si="294"/>
        <v>9.5050151666182303E-2</v>
      </c>
      <c r="T324" s="23">
        <f t="shared" si="295"/>
        <v>0.97835165686324188</v>
      </c>
      <c r="U324" s="9">
        <f t="shared" si="296"/>
        <v>-9.5050151666182303E-2</v>
      </c>
      <c r="V324" s="8">
        <f t="shared" si="328"/>
        <v>0.89634443021009214</v>
      </c>
      <c r="W324" s="8">
        <f t="shared" si="329"/>
        <v>0.29755425172182765</v>
      </c>
      <c r="X324" s="12" t="str">
        <f t="shared" si="330"/>
        <v>-0.187452739522852-0.182735945960235i</v>
      </c>
      <c r="Y324" s="12">
        <f t="shared" si="325"/>
        <v>-0.18745273952285199</v>
      </c>
      <c r="Z324" s="18">
        <f t="shared" si="326"/>
        <v>-0.18273594596023501</v>
      </c>
      <c r="AA324" s="23">
        <f t="shared" si="297"/>
        <v>1</v>
      </c>
      <c r="AB324" s="9">
        <f t="shared" si="298"/>
        <v>0</v>
      </c>
      <c r="AC324" s="8">
        <f t="shared" si="299"/>
        <v>0.91617816959999998</v>
      </c>
      <c r="AD324" s="8">
        <f t="shared" si="300"/>
        <v>0.26712877696249071</v>
      </c>
      <c r="AE324" s="12" t="str">
        <f t="shared" si="301"/>
        <v>-0.191279784582973-0.186466692713116i</v>
      </c>
      <c r="AF324" s="12">
        <f t="shared" si="302"/>
        <v>-0.19127978458297301</v>
      </c>
      <c r="AG324" s="18">
        <f t="shared" si="303"/>
        <v>-0.186466692713116</v>
      </c>
      <c r="AH324" s="23">
        <f t="shared" si="304"/>
        <v>1.0221273639032475</v>
      </c>
      <c r="AI324" s="9">
        <f t="shared" si="305"/>
        <v>9.5050151666182303E-2</v>
      </c>
      <c r="AJ324" s="8">
        <f t="shared" si="306"/>
        <v>0.93645077735895033</v>
      </c>
      <c r="AK324" s="8">
        <f t="shared" si="307"/>
        <v>0.23219595468687834</v>
      </c>
      <c r="AL324" s="12" t="str">
        <f t="shared" si="308"/>
        <v>-0.195178291240719-0.190267102905835i</v>
      </c>
      <c r="AM324" s="12">
        <f t="shared" si="309"/>
        <v>-0.195178291240719</v>
      </c>
      <c r="AN324" s="18">
        <f t="shared" si="310"/>
        <v>-0.19026710290583501</v>
      </c>
      <c r="AO324" s="23">
        <f t="shared" si="311"/>
        <v>1.0447443480398018</v>
      </c>
      <c r="AP324" s="9">
        <f t="shared" si="312"/>
        <v>0.19010030333236461</v>
      </c>
      <c r="AQ324" s="8">
        <f t="shared" si="313"/>
        <v>0.95717196448705089</v>
      </c>
      <c r="AR324" s="8">
        <f t="shared" si="314"/>
        <v>0.19028559209170939</v>
      </c>
      <c r="AS324" s="12" t="str">
        <f t="shared" si="315"/>
        <v>-0.199149319874408-0.194138210234857i</v>
      </c>
      <c r="AT324" s="12">
        <f t="shared" si="316"/>
        <v>-0.19914931987440801</v>
      </c>
      <c r="AU324" s="18">
        <f t="shared" si="317"/>
        <v>-0.194138210234857</v>
      </c>
      <c r="AV324" s="23">
        <f t="shared" si="318"/>
        <v>1.0678617864147393</v>
      </c>
      <c r="AW324" s="9">
        <f t="shared" si="319"/>
        <v>0.28515045499854691</v>
      </c>
      <c r="AX324" s="8">
        <f t="shared" si="320"/>
        <v>0.97835165686324188</v>
      </c>
      <c r="AY324" s="8">
        <f t="shared" si="321"/>
        <v>0.13504579291793811</v>
      </c>
      <c r="AZ324" s="12" t="str">
        <f t="shared" si="322"/>
        <v>-0.203193935295982-0.198081052718717i</v>
      </c>
      <c r="BA324" s="12">
        <f t="shared" si="323"/>
        <v>-0.20319393529598201</v>
      </c>
      <c r="BB324" s="18">
        <f t="shared" si="324"/>
        <v>-0.19808105271871701</v>
      </c>
    </row>
    <row r="325" spans="18:54" ht="18.75" customHeight="1" x14ac:dyDescent="0.15">
      <c r="R325" s="7">
        <f t="shared" si="327"/>
        <v>11.2</v>
      </c>
      <c r="S325" s="8">
        <f t="shared" si="294"/>
        <v>0.10047407093740224</v>
      </c>
      <c r="T325" s="23">
        <f t="shared" si="295"/>
        <v>0.97713055266964099</v>
      </c>
      <c r="U325" s="9">
        <f t="shared" si="296"/>
        <v>-0.10047407093740224</v>
      </c>
      <c r="V325" s="8">
        <f t="shared" si="328"/>
        <v>0.890764631142969</v>
      </c>
      <c r="W325" s="8">
        <f t="shared" si="329"/>
        <v>0.30423242985687232</v>
      </c>
      <c r="X325" s="12" t="str">
        <f t="shared" si="330"/>
        <v>-0.183459956568746-0.194546873226479i</v>
      </c>
      <c r="Y325" s="12">
        <f t="shared" si="325"/>
        <v>-0.183459956568746</v>
      </c>
      <c r="Z325" s="18">
        <f t="shared" si="326"/>
        <v>-0.19454687322647901</v>
      </c>
      <c r="AA325" s="23">
        <f t="shared" si="297"/>
        <v>1</v>
      </c>
      <c r="AB325" s="9">
        <f t="shared" si="298"/>
        <v>0</v>
      </c>
      <c r="AC325" s="8">
        <f t="shared" si="299"/>
        <v>0.91161270999999988</v>
      </c>
      <c r="AD325" s="8">
        <f t="shared" si="300"/>
        <v>0.27315644231751379</v>
      </c>
      <c r="AE325" s="12" t="str">
        <f t="shared" si="301"/>
        <v>-0.187405082778167-0.198730412691338i</v>
      </c>
      <c r="AF325" s="12">
        <f t="shared" si="302"/>
        <v>-0.187405082778167</v>
      </c>
      <c r="AG325" s="18">
        <f t="shared" si="303"/>
        <v>-0.19873041269133801</v>
      </c>
      <c r="AH325" s="23">
        <f t="shared" si="304"/>
        <v>1.0234046998815838</v>
      </c>
      <c r="AI325" s="9">
        <f t="shared" si="305"/>
        <v>0.10047407093740224</v>
      </c>
      <c r="AJ325" s="8">
        <f t="shared" si="306"/>
        <v>0.9329487318857872</v>
      </c>
      <c r="AK325" s="8">
        <f t="shared" si="307"/>
        <v>0.23746267962715242</v>
      </c>
      <c r="AL325" s="12" t="str">
        <f t="shared" si="308"/>
        <v>-0.191427399907366-0.202995807904804i</v>
      </c>
      <c r="AM325" s="12">
        <f t="shared" si="309"/>
        <v>-0.19142739990736601</v>
      </c>
      <c r="AN325" s="18">
        <f t="shared" si="310"/>
        <v>-0.20299580790480401</v>
      </c>
      <c r="AO325" s="23">
        <f t="shared" si="311"/>
        <v>1.0473571797397145</v>
      </c>
      <c r="AP325" s="9">
        <f t="shared" si="312"/>
        <v>0.20094814187480448</v>
      </c>
      <c r="AQ325" s="8">
        <f t="shared" si="313"/>
        <v>0.95478411696047816</v>
      </c>
      <c r="AR325" s="8">
        <f t="shared" si="314"/>
        <v>0.19462338399568002</v>
      </c>
      <c r="AS325" s="12" t="str">
        <f t="shared" si="315"/>
        <v>-0.195528087537855-0.207344309733273i</v>
      </c>
      <c r="AT325" s="12">
        <f t="shared" si="316"/>
        <v>-0.195528087537855</v>
      </c>
      <c r="AU325" s="18">
        <f t="shared" si="317"/>
        <v>-0.207344309733273</v>
      </c>
      <c r="AV325" s="23">
        <f t="shared" si="318"/>
        <v>1.0718702602003445</v>
      </c>
      <c r="AW325" s="9">
        <f t="shared" si="319"/>
        <v>0.30142221281220671</v>
      </c>
      <c r="AX325" s="8">
        <f t="shared" si="320"/>
        <v>0.97713055266964099</v>
      </c>
      <c r="AY325" s="8">
        <f t="shared" si="321"/>
        <v>0.13813920871651753</v>
      </c>
      <c r="AZ325" s="12" t="str">
        <f t="shared" si="322"/>
        <v>-0.19970832890095-0.211777172913514i</v>
      </c>
      <c r="BA325" s="12">
        <f t="shared" si="323"/>
        <v>-0.19970832890095</v>
      </c>
      <c r="BB325" s="18">
        <f t="shared" si="324"/>
        <v>-0.211777172913514</v>
      </c>
    </row>
    <row r="326" spans="18:54" ht="18.75" customHeight="1" x14ac:dyDescent="0.15">
      <c r="R326" s="7">
        <f t="shared" si="327"/>
        <v>11.4</v>
      </c>
      <c r="S326" s="8">
        <f t="shared" si="294"/>
        <v>0.11529780691219829</v>
      </c>
      <c r="T326" s="23">
        <f t="shared" si="295"/>
        <v>0.9738010069958466</v>
      </c>
      <c r="U326" s="9">
        <f t="shared" si="296"/>
        <v>-0.11529780691219829</v>
      </c>
      <c r="V326" s="8">
        <f t="shared" si="328"/>
        <v>0.87569142407413325</v>
      </c>
      <c r="W326" s="8">
        <f t="shared" si="329"/>
        <v>0.32107379704412181</v>
      </c>
      <c r="X326" s="12" t="str">
        <f t="shared" si="330"/>
        <v>-0.179421113318345-0.21688286928119i</v>
      </c>
      <c r="Y326" s="12">
        <f t="shared" si="325"/>
        <v>-0.17942111331834501</v>
      </c>
      <c r="Z326" s="18">
        <f t="shared" si="326"/>
        <v>-0.21688286928118999</v>
      </c>
      <c r="AA326" s="23">
        <f t="shared" si="297"/>
        <v>1</v>
      </c>
      <c r="AB326" s="9">
        <f t="shared" si="298"/>
        <v>0</v>
      </c>
      <c r="AC326" s="8">
        <f t="shared" si="299"/>
        <v>0.89925089190000007</v>
      </c>
      <c r="AD326" s="8">
        <f t="shared" si="300"/>
        <v>0.28835817141644604</v>
      </c>
      <c r="AE326" s="12" t="str">
        <f t="shared" si="301"/>
        <v>-0.183806416100908-0.222183789738982i</v>
      </c>
      <c r="AF326" s="12">
        <f t="shared" si="302"/>
        <v>-0.183806416100908</v>
      </c>
      <c r="AG326" s="18">
        <f t="shared" si="303"/>
        <v>-0.22218378973898201</v>
      </c>
      <c r="AH326" s="23">
        <f t="shared" si="304"/>
        <v>1.026903846695514</v>
      </c>
      <c r="AI326" s="9">
        <f t="shared" si="305"/>
        <v>0.11529780691219832</v>
      </c>
      <c r="AJ326" s="8">
        <f t="shared" si="306"/>
        <v>0.92344420003648187</v>
      </c>
      <c r="AK326" s="8">
        <f t="shared" si="307"/>
        <v>0.25074518018466413</v>
      </c>
      <c r="AL326" s="12" t="str">
        <f t="shared" si="308"/>
        <v>-0.188287866469667-0.227600932663478i</v>
      </c>
      <c r="AM326" s="12">
        <f t="shared" si="309"/>
        <v>-0.188287866469667</v>
      </c>
      <c r="AN326" s="18">
        <f t="shared" si="310"/>
        <v>-0.227600932663478</v>
      </c>
      <c r="AO326" s="23">
        <f t="shared" si="311"/>
        <v>1.0545315103580437</v>
      </c>
      <c r="AP326" s="9">
        <f t="shared" si="312"/>
        <v>0.23059561382439661</v>
      </c>
      <c r="AQ326" s="8">
        <f t="shared" si="313"/>
        <v>0.9482884012261249</v>
      </c>
      <c r="AR326" s="8">
        <f t="shared" si="314"/>
        <v>0.20556226961784216</v>
      </c>
      <c r="AS326" s="12" t="str">
        <f t="shared" si="315"/>
        <v>-0.192867029812976-0.233136190284147i</v>
      </c>
      <c r="AT326" s="12">
        <f t="shared" si="316"/>
        <v>-0.19286702981297599</v>
      </c>
      <c r="AU326" s="18">
        <f t="shared" si="317"/>
        <v>-0.233136190284147</v>
      </c>
      <c r="AV326" s="23">
        <f t="shared" si="318"/>
        <v>1.0829024644483054</v>
      </c>
      <c r="AW326" s="9">
        <f t="shared" si="319"/>
        <v>0.3458934207365949</v>
      </c>
      <c r="AX326" s="8">
        <f t="shared" si="320"/>
        <v>0.97380100699584671</v>
      </c>
      <c r="AY326" s="8">
        <f t="shared" si="321"/>
        <v>0.14593888487327691</v>
      </c>
      <c r="AZ326" s="12" t="str">
        <f t="shared" si="322"/>
        <v>-0.197545470155689-0.238791453182266i</v>
      </c>
      <c r="BA326" s="12">
        <f t="shared" si="323"/>
        <v>-0.19754547015568899</v>
      </c>
      <c r="BB326" s="18">
        <f t="shared" si="324"/>
        <v>-0.23879145318226599</v>
      </c>
    </row>
    <row r="327" spans="18:54" ht="18.75" customHeight="1" x14ac:dyDescent="0.15">
      <c r="R327" s="7">
        <f t="shared" si="327"/>
        <v>11.6</v>
      </c>
      <c r="S327" s="8">
        <f t="shared" si="294"/>
        <v>0.12378923954971351</v>
      </c>
      <c r="T327" s="23">
        <f t="shared" si="295"/>
        <v>0.9718988674520902</v>
      </c>
      <c r="U327" s="9">
        <f t="shared" si="296"/>
        <v>-0.12378923954971351</v>
      </c>
      <c r="V327" s="8">
        <f t="shared" si="328"/>
        <v>0.8671722669249281</v>
      </c>
      <c r="W327" s="8">
        <f t="shared" si="329"/>
        <v>0.32990550988928286</v>
      </c>
      <c r="X327" s="12" t="str">
        <f t="shared" si="330"/>
        <v>-0.168767172337685-0.234346120378501i</v>
      </c>
      <c r="Y327" s="12">
        <f t="shared" si="325"/>
        <v>-0.16876717233768501</v>
      </c>
      <c r="Z327" s="18">
        <f t="shared" si="326"/>
        <v>-0.234346120378501</v>
      </c>
      <c r="AA327" s="23">
        <f t="shared" si="297"/>
        <v>1</v>
      </c>
      <c r="AB327" s="9">
        <f t="shared" si="298"/>
        <v>0</v>
      </c>
      <c r="AC327" s="8">
        <f t="shared" si="299"/>
        <v>0.89224537239999968</v>
      </c>
      <c r="AD327" s="8">
        <f t="shared" si="300"/>
        <v>0.29632916155014438</v>
      </c>
      <c r="AE327" s="12" t="str">
        <f t="shared" si="301"/>
        <v>-0.173172184870501-0.240462817026227i</v>
      </c>
      <c r="AF327" s="12">
        <f t="shared" si="302"/>
        <v>-0.17317218487050101</v>
      </c>
      <c r="AG327" s="18">
        <f t="shared" si="303"/>
        <v>-0.24046281702622699</v>
      </c>
      <c r="AH327" s="23">
        <f t="shared" si="304"/>
        <v>1.0289136385368769</v>
      </c>
      <c r="AI327" s="9">
        <f t="shared" si="305"/>
        <v>0.12378923954971353</v>
      </c>
      <c r="AJ327" s="8">
        <f t="shared" si="306"/>
        <v>0.9180434325837743</v>
      </c>
      <c r="AK327" s="8">
        <f t="shared" si="307"/>
        <v>0.25770839212886026</v>
      </c>
      <c r="AL327" s="12" t="str">
        <f t="shared" si="308"/>
        <v>-0.177679496283801-0.246721563489852i</v>
      </c>
      <c r="AM327" s="12">
        <f t="shared" si="309"/>
        <v>-0.177679496283801</v>
      </c>
      <c r="AN327" s="18">
        <f t="shared" si="310"/>
        <v>-0.246721563489852</v>
      </c>
      <c r="AO327" s="23">
        <f t="shared" si="311"/>
        <v>1.0586632755671952</v>
      </c>
      <c r="AP327" s="9">
        <f t="shared" si="312"/>
        <v>0.24757847909942704</v>
      </c>
      <c r="AQ327" s="8">
        <f t="shared" si="313"/>
        <v>0.94458740855465551</v>
      </c>
      <c r="AR327" s="8">
        <f t="shared" si="314"/>
        <v>0.21129511852090557</v>
      </c>
      <c r="AS327" s="12" t="str">
        <f t="shared" si="315"/>
        <v>-0.182290816646335-0.253124734330567i</v>
      </c>
      <c r="AT327" s="12">
        <f t="shared" si="316"/>
        <v>-0.18229081664633501</v>
      </c>
      <c r="AU327" s="18">
        <f t="shared" si="317"/>
        <v>-0.25312473433056698</v>
      </c>
      <c r="AV327" s="23">
        <f t="shared" si="318"/>
        <v>1.0892730828492112</v>
      </c>
      <c r="AW327" s="9">
        <f t="shared" si="319"/>
        <v>0.37136771864914053</v>
      </c>
      <c r="AX327" s="8">
        <f t="shared" si="320"/>
        <v>0.97189886745209009</v>
      </c>
      <c r="AY327" s="8">
        <f t="shared" si="321"/>
        <v>0.15002487251416244</v>
      </c>
      <c r="AZ327" s="12" t="str">
        <f t="shared" si="322"/>
        <v>-0.187007849408033-0.259674694918816i</v>
      </c>
      <c r="BA327" s="12">
        <f t="shared" si="323"/>
        <v>-0.187007849408033</v>
      </c>
      <c r="BB327" s="18">
        <f t="shared" si="324"/>
        <v>-0.25967469491881601</v>
      </c>
    </row>
    <row r="328" spans="18:54" ht="18.75" customHeight="1" x14ac:dyDescent="0.15">
      <c r="R328" s="7">
        <f t="shared" si="327"/>
        <v>11.8</v>
      </c>
      <c r="S328" s="8">
        <f t="shared" si="294"/>
        <v>0.13413074395805097</v>
      </c>
      <c r="T328" s="23">
        <f t="shared" si="295"/>
        <v>0.9695873162722799</v>
      </c>
      <c r="U328" s="9">
        <f t="shared" si="296"/>
        <v>-0.13413074395805097</v>
      </c>
      <c r="V328" s="8">
        <f t="shared" si="328"/>
        <v>0.85690884970791936</v>
      </c>
      <c r="W328" s="8">
        <f t="shared" si="329"/>
        <v>0.33996695402030763</v>
      </c>
      <c r="X328" s="12" t="str">
        <f t="shared" si="330"/>
        <v>-0.157989026244753-0.251563388298637i</v>
      </c>
      <c r="Y328" s="12">
        <f t="shared" si="325"/>
        <v>-0.157989026244753</v>
      </c>
      <c r="Z328" s="18">
        <f t="shared" si="326"/>
        <v>-0.251563388298637</v>
      </c>
      <c r="AA328" s="23">
        <f t="shared" si="297"/>
        <v>1</v>
      </c>
      <c r="AB328" s="9">
        <f t="shared" si="298"/>
        <v>0</v>
      </c>
      <c r="AC328" s="8">
        <f t="shared" si="299"/>
        <v>0.88378718999999983</v>
      </c>
      <c r="AD328" s="8">
        <f t="shared" si="300"/>
        <v>0.30540771163520353</v>
      </c>
      <c r="AE328" s="12" t="str">
        <f t="shared" si="301"/>
        <v>-0.162428666085383-0.258632555491327i</v>
      </c>
      <c r="AF328" s="12">
        <f t="shared" si="302"/>
        <v>-0.16242866608538301</v>
      </c>
      <c r="AG328" s="18">
        <f t="shared" si="303"/>
        <v>-0.25863255549132702</v>
      </c>
      <c r="AH328" s="23">
        <f t="shared" si="304"/>
        <v>1.0313666270353516</v>
      </c>
      <c r="AI328" s="9">
        <f t="shared" si="305"/>
        <v>0.13413074395805097</v>
      </c>
      <c r="AJ328" s="8">
        <f t="shared" si="306"/>
        <v>0.91150861316735121</v>
      </c>
      <c r="AK328" s="8">
        <f t="shared" si="307"/>
        <v>0.26563637099893167</v>
      </c>
      <c r="AL328" s="12" t="str">
        <f t="shared" si="308"/>
        <v>-0.166978206585926-0.265876715739176i</v>
      </c>
      <c r="AM328" s="12">
        <f t="shared" si="309"/>
        <v>-0.16697820658592599</v>
      </c>
      <c r="AN328" s="18">
        <f t="shared" si="310"/>
        <v>-0.26587671573917598</v>
      </c>
      <c r="AO328" s="23">
        <f t="shared" si="311"/>
        <v>1.0637171193622781</v>
      </c>
      <c r="AP328" s="9">
        <f t="shared" si="312"/>
        <v>0.26826148791610194</v>
      </c>
      <c r="AQ328" s="8">
        <f t="shared" si="313"/>
        <v>0.94009956387608218</v>
      </c>
      <c r="AR328" s="8">
        <f t="shared" si="314"/>
        <v>0.21781935925689017</v>
      </c>
      <c r="AS328" s="12" t="str">
        <f t="shared" si="315"/>
        <v>-0.171639528495182-0.273298863728281i</v>
      </c>
      <c r="AT328" s="12">
        <f t="shared" si="316"/>
        <v>-0.17163952849518199</v>
      </c>
      <c r="AU328" s="18">
        <f t="shared" si="317"/>
        <v>-0.27329886372828099</v>
      </c>
      <c r="AV328" s="23">
        <f t="shared" si="318"/>
        <v>1.0970823375164331</v>
      </c>
      <c r="AW328" s="9">
        <f t="shared" si="319"/>
        <v>0.40239223187415291</v>
      </c>
      <c r="AX328" s="8">
        <f t="shared" si="320"/>
        <v>0.96958731627227979</v>
      </c>
      <c r="AY328" s="8">
        <f t="shared" si="321"/>
        <v>0.15467236994076053</v>
      </c>
      <c r="AZ328" s="12" t="str">
        <f t="shared" si="322"/>
        <v>-0.17641449687499-0.280901969166645i</v>
      </c>
      <c r="BA328" s="12">
        <f t="shared" si="323"/>
        <v>-0.17641449687499</v>
      </c>
      <c r="BB328" s="18">
        <f t="shared" si="324"/>
        <v>-0.280901969166645</v>
      </c>
    </row>
    <row r="329" spans="18:54" ht="18.75" customHeight="1" x14ac:dyDescent="0.15">
      <c r="R329" s="7">
        <f t="shared" si="327"/>
        <v>12</v>
      </c>
      <c r="S329" s="8">
        <f t="shared" si="294"/>
        <v>0.14538962143985557</v>
      </c>
      <c r="T329" s="23">
        <f t="shared" si="295"/>
        <v>0.96707696275209576</v>
      </c>
      <c r="U329" s="9">
        <f t="shared" si="296"/>
        <v>-0.14538962143985557</v>
      </c>
      <c r="V329" s="8">
        <f t="shared" si="328"/>
        <v>0.84587305189123063</v>
      </c>
      <c r="W329" s="8">
        <f t="shared" si="329"/>
        <v>0.35015044734678608</v>
      </c>
      <c r="X329" s="12" t="str">
        <f t="shared" si="330"/>
        <v>-0.146217471015491-0.268070479434021i</v>
      </c>
      <c r="Y329" s="12">
        <f t="shared" si="325"/>
        <v>-0.14621747101549101</v>
      </c>
      <c r="Z329" s="18">
        <f t="shared" si="326"/>
        <v>-0.26807047943402101</v>
      </c>
      <c r="AA329" s="23">
        <f t="shared" si="297"/>
        <v>1</v>
      </c>
      <c r="AB329" s="9">
        <f t="shared" si="298"/>
        <v>0</v>
      </c>
      <c r="AC329" s="8">
        <f t="shared" si="299"/>
        <v>0.87466983959999989</v>
      </c>
      <c r="AD329" s="8">
        <f t="shared" si="300"/>
        <v>0.31459211923562352</v>
      </c>
      <c r="AE329" s="12" t="str">
        <f t="shared" si="301"/>
        <v>-0.150640890889219-0.276180237303945i</v>
      </c>
      <c r="AF329" s="12">
        <f t="shared" si="302"/>
        <v>-0.150640890889219</v>
      </c>
      <c r="AG329" s="18">
        <f t="shared" si="303"/>
        <v>-0.27618023730394498</v>
      </c>
      <c r="AH329" s="23">
        <f t="shared" si="304"/>
        <v>1.0340438646725822</v>
      </c>
      <c r="AI329" s="9">
        <f t="shared" si="305"/>
        <v>0.14538962143985557</v>
      </c>
      <c r="AJ329" s="8">
        <f t="shared" si="306"/>
        <v>0.90444698125253142</v>
      </c>
      <c r="AK329" s="8">
        <f t="shared" si="307"/>
        <v>0.27365205920860836</v>
      </c>
      <c r="AL329" s="12" t="str">
        <f t="shared" si="308"/>
        <v>-0.155180915900675-0.284503775339522i</v>
      </c>
      <c r="AM329" s="12">
        <f t="shared" si="309"/>
        <v>-0.15518091590067501</v>
      </c>
      <c r="AN329" s="18">
        <f t="shared" si="310"/>
        <v>-0.28450377533952198</v>
      </c>
      <c r="AO329" s="23">
        <f t="shared" si="311"/>
        <v>1.0692467140670099</v>
      </c>
      <c r="AP329" s="9">
        <f t="shared" si="312"/>
        <v>0.29077924287971113</v>
      </c>
      <c r="AQ329" s="8">
        <f t="shared" si="313"/>
        <v>0.93523785188581843</v>
      </c>
      <c r="AR329" s="8">
        <f t="shared" si="314"/>
        <v>0.22441101716946621</v>
      </c>
      <c r="AS329" s="12" t="str">
        <f t="shared" si="315"/>
        <v>-0.159839572703876-0.293044809144027i</v>
      </c>
      <c r="AT329" s="12">
        <f t="shared" si="316"/>
        <v>-0.159839572703876</v>
      </c>
      <c r="AU329" s="18">
        <f t="shared" si="317"/>
        <v>-0.29304480914402697</v>
      </c>
      <c r="AV329" s="23">
        <f t="shared" si="318"/>
        <v>1.1056480045023105</v>
      </c>
      <c r="AW329" s="9">
        <f t="shared" si="319"/>
        <v>0.4361688643195667</v>
      </c>
      <c r="AX329" s="8">
        <f t="shared" si="320"/>
        <v>0.96707696275209576</v>
      </c>
      <c r="AY329" s="8">
        <f t="shared" si="321"/>
        <v>0.15936384989197719</v>
      </c>
      <c r="AZ329" s="12" t="str">
        <f t="shared" si="322"/>
        <v>-0.164618858829131-0.301807000926252i</v>
      </c>
      <c r="BA329" s="12">
        <f t="shared" si="323"/>
        <v>-0.16461885882913099</v>
      </c>
      <c r="BB329" s="18">
        <f t="shared" si="324"/>
        <v>-0.30180700092625201</v>
      </c>
    </row>
    <row r="330" spans="18:54" ht="18.75" customHeight="1" x14ac:dyDescent="0.15">
      <c r="R330" s="7">
        <f t="shared" ref="R330:R361" si="331">B130</f>
        <v>12.2</v>
      </c>
      <c r="S330" s="8">
        <f t="shared" si="294"/>
        <v>0.15255076920811891</v>
      </c>
      <c r="T330" s="23">
        <f t="shared" si="295"/>
        <v>0.96548364881977644</v>
      </c>
      <c r="U330" s="9">
        <f t="shared" si="296"/>
        <v>-0.15255076920811891</v>
      </c>
      <c r="V330" s="8">
        <f t="shared" si="328"/>
        <v>0.83892785662204139</v>
      </c>
      <c r="W330" s="8">
        <f t="shared" si="329"/>
        <v>0.35625216646376784</v>
      </c>
      <c r="X330" s="12" t="str">
        <f t="shared" si="330"/>
        <v>-0.133043212367044-0.280314608878373i</v>
      </c>
      <c r="Y330" s="12">
        <f t="shared" si="325"/>
        <v>-0.133043212367044</v>
      </c>
      <c r="Z330" s="18">
        <f t="shared" si="326"/>
        <v>-0.28031460887837301</v>
      </c>
      <c r="AA330" s="23">
        <f t="shared" si="297"/>
        <v>1</v>
      </c>
      <c r="AB330" s="9">
        <f t="shared" si="298"/>
        <v>0</v>
      </c>
      <c r="AC330" s="8">
        <f t="shared" si="299"/>
        <v>0.86891979750000015</v>
      </c>
      <c r="AD330" s="8">
        <f t="shared" si="300"/>
        <v>0.32009224385659768</v>
      </c>
      <c r="AE330" s="12" t="str">
        <f t="shared" si="301"/>
        <v>-0.137248340925338-0.28917457960615i</v>
      </c>
      <c r="AF330" s="12">
        <f t="shared" si="302"/>
        <v>-0.137248340925338</v>
      </c>
      <c r="AG330" s="18">
        <f t="shared" si="303"/>
        <v>-0.28917457960615001</v>
      </c>
      <c r="AH330" s="23">
        <f t="shared" si="304"/>
        <v>1.0357503218437898</v>
      </c>
      <c r="AI330" s="9">
        <f t="shared" si="305"/>
        <v>0.15255076920811886</v>
      </c>
      <c r="AJ330" s="8">
        <f t="shared" si="306"/>
        <v>0.89998395991706581</v>
      </c>
      <c r="AK330" s="8">
        <f t="shared" si="307"/>
        <v>0.27844910467447254</v>
      </c>
      <c r="AL330" s="12" t="str">
        <f t="shared" si="308"/>
        <v>-0.141568483275991-0.298276877963028i</v>
      </c>
      <c r="AM330" s="12">
        <f t="shared" si="309"/>
        <v>-0.141568483275991</v>
      </c>
      <c r="AN330" s="18">
        <f t="shared" si="310"/>
        <v>-0.29827687796302799</v>
      </c>
      <c r="AO330" s="23">
        <f t="shared" si="311"/>
        <v>1.0727787291995141</v>
      </c>
      <c r="AP330" s="9">
        <f t="shared" si="312"/>
        <v>0.30510153841623777</v>
      </c>
      <c r="AQ330" s="8">
        <f t="shared" si="313"/>
        <v>0.93215867613834935</v>
      </c>
      <c r="AR330" s="8">
        <f t="shared" si="314"/>
        <v>0.22835270185425219</v>
      </c>
      <c r="AS330" s="12" t="str">
        <f t="shared" si="315"/>
        <v>-0.146005647804592-0.307625735505135i</v>
      </c>
      <c r="AT330" s="12">
        <f t="shared" si="316"/>
        <v>-0.14600564780459199</v>
      </c>
      <c r="AU330" s="18">
        <f t="shared" si="317"/>
        <v>-0.307625735505135</v>
      </c>
      <c r="AV330" s="23">
        <f t="shared" si="318"/>
        <v>1.1111309140355687</v>
      </c>
      <c r="AW330" s="9">
        <f t="shared" si="319"/>
        <v>0.45765230762435671</v>
      </c>
      <c r="AX330" s="8">
        <f t="shared" si="320"/>
        <v>0.96548364881977644</v>
      </c>
      <c r="AY330" s="8">
        <f t="shared" si="321"/>
        <v>0.16216663936133358</v>
      </c>
      <c r="AZ330" s="12" t="str">
        <f t="shared" si="322"/>
        <v>-0.15056180488584-0.317225303701781i</v>
      </c>
      <c r="BA330" s="12">
        <f t="shared" si="323"/>
        <v>-0.15056180488584001</v>
      </c>
      <c r="BB330" s="18">
        <f t="shared" si="324"/>
        <v>-0.31722530370178098</v>
      </c>
    </row>
    <row r="331" spans="18:54" ht="18.75" customHeight="1" x14ac:dyDescent="0.15">
      <c r="R331" s="7">
        <f t="shared" si="331"/>
        <v>12.4</v>
      </c>
      <c r="S331" s="8">
        <f t="shared" si="294"/>
        <v>0.1665595700108195</v>
      </c>
      <c r="T331" s="23">
        <f t="shared" si="295"/>
        <v>0.96237435817662287</v>
      </c>
      <c r="U331" s="9">
        <f t="shared" si="296"/>
        <v>-0.1665595700108195</v>
      </c>
      <c r="V331" s="8">
        <f t="shared" ref="V331:V362" si="332">T331/$M131</f>
        <v>0.82550596353321881</v>
      </c>
      <c r="W331" s="8">
        <f t="shared" ref="W331:W362" si="333">(SQRT(1-V331)*(1-$J131^2))/(1-$J131^2*(1-V331))</f>
        <v>0.36743464362399619</v>
      </c>
      <c r="X331" s="12" t="str">
        <f t="shared" ref="X331:X362" si="334">IMDIV(IMPRODUCT(V331,$H131),(1-$J131^2*(1-$V331)))</f>
        <v>-0.12345250245176-0.294400803210441i</v>
      </c>
      <c r="Y331" s="12">
        <f t="shared" si="325"/>
        <v>-0.12345250245176</v>
      </c>
      <c r="Z331" s="18">
        <f t="shared" si="326"/>
        <v>-0.29440080321044099</v>
      </c>
      <c r="AA331" s="23">
        <f t="shared" si="297"/>
        <v>1</v>
      </c>
      <c r="AB331" s="9">
        <f t="shared" si="298"/>
        <v>0</v>
      </c>
      <c r="AC331" s="8">
        <f t="shared" si="299"/>
        <v>0.85778050559999974</v>
      </c>
      <c r="AD331" s="8">
        <f t="shared" si="300"/>
        <v>0.33016421261317974</v>
      </c>
      <c r="AE331" s="12" t="str">
        <f t="shared" si="301"/>
        <v>-0.127678120157707-0.304477757682684i</v>
      </c>
      <c r="AF331" s="12">
        <f t="shared" si="302"/>
        <v>-0.12767812015770699</v>
      </c>
      <c r="AG331" s="18">
        <f t="shared" si="303"/>
        <v>-0.30447775768268398</v>
      </c>
      <c r="AH331" s="23">
        <f t="shared" si="304"/>
        <v>1.0390966794820522</v>
      </c>
      <c r="AI331" s="9">
        <f t="shared" si="305"/>
        <v>0.1665595700108195</v>
      </c>
      <c r="AJ331" s="8">
        <f t="shared" si="306"/>
        <v>0.89131687509339563</v>
      </c>
      <c r="AK331" s="8">
        <f t="shared" si="307"/>
        <v>0.28722515969387036</v>
      </c>
      <c r="AL331" s="12" t="str">
        <f t="shared" si="308"/>
        <v>-0.132027203946766-0.314849145344339i</v>
      </c>
      <c r="AM331" s="12">
        <f t="shared" si="309"/>
        <v>-0.13202720394676601</v>
      </c>
      <c r="AN331" s="18">
        <f t="shared" si="310"/>
        <v>-0.314849145344339</v>
      </c>
      <c r="AO331" s="23">
        <f t="shared" si="311"/>
        <v>1.0797219093106269</v>
      </c>
      <c r="AP331" s="9">
        <f t="shared" si="312"/>
        <v>0.333119140021639</v>
      </c>
      <c r="AQ331" s="8">
        <f t="shared" si="313"/>
        <v>0.92616440527586674</v>
      </c>
      <c r="AR331" s="8">
        <f t="shared" si="314"/>
        <v>0.23555571203973139</v>
      </c>
      <c r="AS331" s="12" t="str">
        <f t="shared" si="315"/>
        <v>-0.136501905257766-0.325520096794675i</v>
      </c>
      <c r="AT331" s="12">
        <f t="shared" si="316"/>
        <v>-0.13650190525776601</v>
      </c>
      <c r="AU331" s="18">
        <f t="shared" si="317"/>
        <v>-0.32552009679467497</v>
      </c>
      <c r="AV331" s="23">
        <f t="shared" si="318"/>
        <v>1.1219354507286941</v>
      </c>
      <c r="AW331" s="9">
        <f t="shared" si="319"/>
        <v>0.49967871003245851</v>
      </c>
      <c r="AX331" s="8">
        <f t="shared" si="320"/>
        <v>0.96237435817662287</v>
      </c>
      <c r="AY331" s="8">
        <f t="shared" si="321"/>
        <v>0.16728165775594434</v>
      </c>
      <c r="AZ331" s="12" t="str">
        <f t="shared" si="322"/>
        <v>-0.141104311524094-0.336495589997313i</v>
      </c>
      <c r="BA331" s="12">
        <f t="shared" si="323"/>
        <v>-0.141104311524094</v>
      </c>
      <c r="BB331" s="18">
        <f t="shared" si="324"/>
        <v>-0.33649558999731299</v>
      </c>
    </row>
    <row r="332" spans="18:54" ht="18.75" customHeight="1" x14ac:dyDescent="0.15">
      <c r="R332" s="7">
        <f t="shared" si="331"/>
        <v>12.6</v>
      </c>
      <c r="S332" s="8">
        <f t="shared" ref="S332:S395" si="335">(N132)/4</f>
        <v>0.17507251962672715</v>
      </c>
      <c r="T332" s="23">
        <f t="shared" ref="T332:T395" si="336">10^(U332/10)</f>
        <v>0.9604897797436529</v>
      </c>
      <c r="U332" s="9">
        <f t="shared" ref="U332:U395" si="337">AB332-$S332</f>
        <v>-0.17507251962672715</v>
      </c>
      <c r="V332" s="8">
        <f t="shared" si="332"/>
        <v>0.81745478472706601</v>
      </c>
      <c r="W332" s="8">
        <f t="shared" si="333"/>
        <v>0.373788297230922</v>
      </c>
      <c r="X332" s="12" t="str">
        <f t="shared" si="334"/>
        <v>-0.109736349247418-0.305138593542753i</v>
      </c>
      <c r="Y332" s="12">
        <f t="shared" si="325"/>
        <v>-0.109736349247418</v>
      </c>
      <c r="Z332" s="18">
        <f t="shared" si="326"/>
        <v>-0.30513859354275302</v>
      </c>
      <c r="AA332" s="23">
        <f t="shared" ref="AA332:AA395" si="338">10^(AB332/10)</f>
        <v>1</v>
      </c>
      <c r="AB332" s="9">
        <f t="shared" ref="AB332:AB395" si="339">AI332-$S332</f>
        <v>0</v>
      </c>
      <c r="AC332" s="8">
        <f t="shared" ref="AC332:AC395" si="340">AA332/$M132</f>
        <v>0.85108118999999993</v>
      </c>
      <c r="AD332" s="8">
        <f t="shared" ref="AD332:AD395" si="341">(SQRT(1-AC332)*(1-$J132^2))/(1-$J132^2*(1-AC332))</f>
        <v>0.33588100102565133</v>
      </c>
      <c r="AE332" s="12" t="str">
        <f t="shared" ref="AE332:AE395" si="342">IMDIV(IMPRODUCT(AC332,$H132),(1-$J132^2*(1-$AC332)))</f>
        <v>-0.113665311630556-0.316063670455689i</v>
      </c>
      <c r="AF332" s="12">
        <f t="shared" ref="AF332:AF395" si="343">IMREAL(AE332)</f>
        <v>-0.113665311630556</v>
      </c>
      <c r="AG332" s="18">
        <f t="shared" ref="AG332:AG395" si="344">IMAGINARY(AE332)</f>
        <v>-0.31606367045568901</v>
      </c>
      <c r="AH332" s="23">
        <f t="shared" ref="AH332:AH395" si="345">10^(AI332/10)</f>
        <v>1.0411354926305327</v>
      </c>
      <c r="AI332" s="9">
        <f t="shared" ref="AI332:AI395" si="346">AP332-$S332</f>
        <v>0.17507251962672721</v>
      </c>
      <c r="AJ332" s="8">
        <f t="shared" ref="AJ332:AJ395" si="347">AH332/$M132</f>
        <v>0.88609083401923006</v>
      </c>
      <c r="AK332" s="8">
        <f t="shared" ref="AK332:AK395" si="348">(SQRT(1-AJ332)*(1-$J132^2))/(1-$J132^2*(1-AJ332))</f>
        <v>0.29220023436119036</v>
      </c>
      <c r="AL332" s="12" t="str">
        <f t="shared" ref="AL332:AL395" si="349">IMDIV(IMPRODUCT(AJ332,$H132),(1-$J132^2*(1-$AJ332)))</f>
        <v>-0.117713361681319-0.327319888723855i</v>
      </c>
      <c r="AM332" s="12">
        <f t="shared" ref="AM332:AM395" si="350">IMREAL(AL332)</f>
        <v>-0.117713361681319</v>
      </c>
      <c r="AN332" s="18">
        <f t="shared" ref="AN332:AN395" si="351">IMAGINARY(AL332)</f>
        <v>-0.32731988872385498</v>
      </c>
      <c r="AO332" s="23">
        <f t="shared" ref="AO332:AO395" si="352">10^(AP332/10)</f>
        <v>1.0839631140150223</v>
      </c>
      <c r="AP332" s="9">
        <f t="shared" ref="AP332:AP395" si="353">AW332-$S332</f>
        <v>0.35014503925345436</v>
      </c>
      <c r="AQ332" s="8">
        <f t="shared" ref="AQ332:AQ395" si="354">AO332/$M132</f>
        <v>0.92254061699201084</v>
      </c>
      <c r="AR332" s="8">
        <f t="shared" ref="AR332:AR395" si="355">(SQRT(1-AQ332)*(1-$J132^2))/(1-$J132^2*(1-AQ332))</f>
        <v>0.23963308703169986</v>
      </c>
      <c r="AS332" s="12" t="str">
        <f t="shared" ref="AS332:AS395" si="356">IMDIV(IMPRODUCT(AQ332,$H132),(1-$J132^2*(1-$AQ332)))</f>
        <v>-0.121882556900431-0.338912969540647i</v>
      </c>
      <c r="AT332" s="12">
        <f t="shared" ref="AT332:AT395" si="357">IMREAL(AS332)</f>
        <v>-0.121882556900431</v>
      </c>
      <c r="AU332" s="18">
        <f t="shared" ref="AU332:AU395" si="358">IMAGINARY(AS332)</f>
        <v>-0.33891296954064698</v>
      </c>
      <c r="AV332" s="23">
        <f t="shared" ref="AV332:AV395" si="359">10^(AW332/10)</f>
        <v>1.1285524707033567</v>
      </c>
      <c r="AW332" s="9">
        <f t="shared" ref="AW332:AW395" si="360">$N132-$S332</f>
        <v>0.52521755888018151</v>
      </c>
      <c r="AX332" s="8">
        <f t="shared" ref="AX332:AX395" si="361">AV332/$M132</f>
        <v>0.96048977974365302</v>
      </c>
      <c r="AY332" s="8">
        <f t="shared" ref="AY332:AY395" si="362">(SQRT(1-AX332)*(1-$J132^2))/(1-$J132^2*(1-AX332))</f>
        <v>0.17017218413379107</v>
      </c>
      <c r="AZ332" s="12" t="str">
        <f t="shared" ref="AZ332:AZ395" si="363">IMDIV(IMPRODUCT(AX332,$H132),(1-$J132^2*(1-$AX332)))</f>
        <v>-0.126174877047262-0.350848417927819i</v>
      </c>
      <c r="BA332" s="12">
        <f t="shared" ref="BA332:BA395" si="364">IMREAL(AZ332)</f>
        <v>-0.12617487704726199</v>
      </c>
      <c r="BB332" s="18">
        <f t="shared" ref="BB332:BB395" si="365">IMAGINARY(AZ332)</f>
        <v>-0.35084841792781901</v>
      </c>
    </row>
    <row r="333" spans="18:54" ht="18.75" customHeight="1" x14ac:dyDescent="0.15">
      <c r="R333" s="7">
        <f t="shared" si="331"/>
        <v>12.8</v>
      </c>
      <c r="S333" s="8">
        <f t="shared" si="335"/>
        <v>0.19289051275274449</v>
      </c>
      <c r="T333" s="23">
        <f t="shared" si="336"/>
        <v>0.95655720823241153</v>
      </c>
      <c r="U333" s="9">
        <f t="shared" si="337"/>
        <v>-0.19289051275274449</v>
      </c>
      <c r="V333" s="8">
        <f t="shared" si="332"/>
        <v>0.8008565715983329</v>
      </c>
      <c r="W333" s="8">
        <f t="shared" si="333"/>
        <v>0.3861336384130219</v>
      </c>
      <c r="X333" s="12" t="str">
        <f t="shared" si="334"/>
        <v>-0.0991354148955995-0.31887513550391i</v>
      </c>
      <c r="Y333" s="12">
        <f t="shared" ref="Y333:Y396" si="366">IMREAL(X333)</f>
        <v>-9.9135414895599502E-2</v>
      </c>
      <c r="Z333" s="18">
        <f t="shared" ref="Z333:Z396" si="367">IMAGINARY(X333)</f>
        <v>-0.31887513550391</v>
      </c>
      <c r="AA333" s="23">
        <f t="shared" si="338"/>
        <v>1</v>
      </c>
      <c r="AB333" s="9">
        <f t="shared" si="339"/>
        <v>0</v>
      </c>
      <c r="AC333" s="8">
        <f t="shared" si="340"/>
        <v>0.83722809749999971</v>
      </c>
      <c r="AD333" s="8">
        <f t="shared" si="341"/>
        <v>0.34697260841319671</v>
      </c>
      <c r="AE333" s="12" t="str">
        <f t="shared" si="342"/>
        <v>-0.103007465972587-0.331329825012727i</v>
      </c>
      <c r="AF333" s="12">
        <f t="shared" si="343"/>
        <v>-0.103007465972587</v>
      </c>
      <c r="AG333" s="18">
        <f t="shared" si="344"/>
        <v>-0.33132982501272701</v>
      </c>
      <c r="AH333" s="23">
        <f t="shared" si="345"/>
        <v>1.0454157800429573</v>
      </c>
      <c r="AI333" s="9">
        <f t="shared" si="346"/>
        <v>0.19289051275274449</v>
      </c>
      <c r="AJ333" s="8">
        <f t="shared" si="347"/>
        <v>0.87525146462184333</v>
      </c>
      <c r="AK333" s="8">
        <f t="shared" si="348"/>
        <v>0.30183588939243933</v>
      </c>
      <c r="AL333" s="12" t="str">
        <f t="shared" si="349"/>
        <v>-0.107005335635627-0.344189217711805i</v>
      </c>
      <c r="AM333" s="12">
        <f t="shared" si="350"/>
        <v>-0.107005335635627</v>
      </c>
      <c r="AN333" s="18">
        <f t="shared" si="351"/>
        <v>-0.344189217711805</v>
      </c>
      <c r="AO333" s="23">
        <f t="shared" si="352"/>
        <v>1.0928941531628249</v>
      </c>
      <c r="AP333" s="9">
        <f t="shared" si="353"/>
        <v>0.38578102550548898</v>
      </c>
      <c r="AQ333" s="8">
        <f t="shared" si="354"/>
        <v>0.9150016926213852</v>
      </c>
      <c r="AR333" s="8">
        <f t="shared" si="355"/>
        <v>0.24751384500081827</v>
      </c>
      <c r="AS333" s="12" t="str">
        <f t="shared" si="356"/>
        <v>-0.111131120416027-0.357460057222547i</v>
      </c>
      <c r="AT333" s="12">
        <f t="shared" si="357"/>
        <v>-0.111131120416027</v>
      </c>
      <c r="AU333" s="18">
        <f t="shared" si="358"/>
        <v>-0.35746005722254698</v>
      </c>
      <c r="AV333" s="23">
        <f t="shared" si="359"/>
        <v>1.1425287936331017</v>
      </c>
      <c r="AW333" s="9">
        <f t="shared" si="360"/>
        <v>0.57867153825823348</v>
      </c>
      <c r="AX333" s="8">
        <f t="shared" si="361"/>
        <v>0.95655720823241142</v>
      </c>
      <c r="AY333" s="8">
        <f t="shared" si="362"/>
        <v>0.17574564799946904</v>
      </c>
      <c r="AZ333" s="12" t="str">
        <f t="shared" si="363"/>
        <v>-0.115386792797112-0.371148688158402i</v>
      </c>
      <c r="BA333" s="12">
        <f t="shared" si="364"/>
        <v>-0.115386792797112</v>
      </c>
      <c r="BB333" s="18">
        <f t="shared" si="365"/>
        <v>-0.37114868815840202</v>
      </c>
    </row>
    <row r="334" spans="18:54" ht="18.75" customHeight="1" x14ac:dyDescent="0.15">
      <c r="R334" s="7">
        <f t="shared" si="331"/>
        <v>13</v>
      </c>
      <c r="S334" s="8">
        <f t="shared" si="335"/>
        <v>0.20121655663669374</v>
      </c>
      <c r="T334" s="23">
        <f t="shared" si="336"/>
        <v>0.95472510855888792</v>
      </c>
      <c r="U334" s="9">
        <f t="shared" si="337"/>
        <v>-0.20121655663669374</v>
      </c>
      <c r="V334" s="8">
        <f t="shared" si="332"/>
        <v>0.79321646735898155</v>
      </c>
      <c r="W334" s="8">
        <f t="shared" si="333"/>
        <v>0.39150339283344793</v>
      </c>
      <c r="X334" s="12" t="str">
        <f t="shared" si="334"/>
        <v>-0.0843047202124252-0.327396146383791i</v>
      </c>
      <c r="Y334" s="12">
        <f t="shared" si="366"/>
        <v>-8.4304720212425202E-2</v>
      </c>
      <c r="Z334" s="18">
        <f t="shared" si="367"/>
        <v>-0.327396146383791</v>
      </c>
      <c r="AA334" s="23">
        <f t="shared" si="338"/>
        <v>1</v>
      </c>
      <c r="AB334" s="9">
        <f t="shared" si="339"/>
        <v>0</v>
      </c>
      <c r="AC334" s="8">
        <f t="shared" si="340"/>
        <v>0.83083230999999991</v>
      </c>
      <c r="AD334" s="8">
        <f t="shared" si="341"/>
        <v>0.35178871561187269</v>
      </c>
      <c r="AE334" s="12" t="str">
        <f t="shared" si="342"/>
        <v>-0.0877241536925683-0.340675466229627i</v>
      </c>
      <c r="AF334" s="12">
        <f t="shared" si="343"/>
        <v>-8.7724153692568294E-2</v>
      </c>
      <c r="AG334" s="18">
        <f t="shared" si="344"/>
        <v>-0.34067546622962702</v>
      </c>
      <c r="AH334" s="23">
        <f t="shared" si="345"/>
        <v>1.0474219134232809</v>
      </c>
      <c r="AI334" s="9">
        <f t="shared" si="346"/>
        <v>0.2012165566366938</v>
      </c>
      <c r="AJ334" s="8">
        <f t="shared" si="347"/>
        <v>0.87023196787408441</v>
      </c>
      <c r="AK334" s="8">
        <f t="shared" si="348"/>
        <v>0.30601119531936982</v>
      </c>
      <c r="AL334" s="12" t="str">
        <f t="shared" si="349"/>
        <v>-0.0912580330272229-0.35439923487551i</v>
      </c>
      <c r="AM334" s="12">
        <f t="shared" si="350"/>
        <v>-9.1258033027222907E-2</v>
      </c>
      <c r="AN334" s="18">
        <f t="shared" si="351"/>
        <v>-0.35439923487551001</v>
      </c>
      <c r="AO334" s="23">
        <f t="shared" si="352"/>
        <v>1.0970926647192869</v>
      </c>
      <c r="AP334" s="9">
        <f t="shared" si="353"/>
        <v>0.40243311327338754</v>
      </c>
      <c r="AQ334" s="8">
        <f t="shared" si="354"/>
        <v>0.91150003291278059</v>
      </c>
      <c r="AR334" s="8">
        <f t="shared" si="355"/>
        <v>0.25092045304129884</v>
      </c>
      <c r="AS334" s="12" t="str">
        <f t="shared" si="356"/>
        <v>-0.09490821642521-0.368574668648185i</v>
      </c>
      <c r="AT334" s="12">
        <f t="shared" si="357"/>
        <v>-9.4908216425209996E-2</v>
      </c>
      <c r="AU334" s="18">
        <f t="shared" si="358"/>
        <v>-0.368574668648185</v>
      </c>
      <c r="AV334" s="23">
        <f t="shared" si="359"/>
        <v>1.1491188980829214</v>
      </c>
      <c r="AW334" s="9">
        <f t="shared" si="360"/>
        <v>0.60364966991008129</v>
      </c>
      <c r="AX334" s="8">
        <f t="shared" si="361"/>
        <v>0.95472510855888815</v>
      </c>
      <c r="AY334" s="8">
        <f t="shared" si="362"/>
        <v>0.17814809075380059</v>
      </c>
      <c r="AZ334" s="12" t="str">
        <f t="shared" si="363"/>
        <v>-0.0986764286027598-0.383208465457873i</v>
      </c>
      <c r="BA334" s="12">
        <f t="shared" si="364"/>
        <v>-9.8676428602759797E-2</v>
      </c>
      <c r="BB334" s="18">
        <f t="shared" si="365"/>
        <v>-0.38320846545787302</v>
      </c>
    </row>
    <row r="335" spans="18:54" ht="18.75" customHeight="1" x14ac:dyDescent="0.15">
      <c r="R335" s="7">
        <f t="shared" si="331"/>
        <v>13.2</v>
      </c>
      <c r="S335" s="8">
        <f t="shared" si="335"/>
        <v>0.21905283329661612</v>
      </c>
      <c r="T335" s="23">
        <f t="shared" si="336"/>
        <v>0.95081213670041287</v>
      </c>
      <c r="U335" s="9">
        <f t="shared" si="337"/>
        <v>-0.21905283329661612</v>
      </c>
      <c r="V335" s="8">
        <f t="shared" si="332"/>
        <v>0.77709404938224669</v>
      </c>
      <c r="W335" s="8">
        <f t="shared" si="333"/>
        <v>0.40225090880321313</v>
      </c>
      <c r="X335" s="12" t="str">
        <f t="shared" si="334"/>
        <v>-0.0727604162704963-0.338532100755382i</v>
      </c>
      <c r="Y335" s="12">
        <f t="shared" si="366"/>
        <v>-7.27604162704963E-2</v>
      </c>
      <c r="Z335" s="18">
        <f t="shared" si="367"/>
        <v>-0.33853210075538198</v>
      </c>
      <c r="AA335" s="23">
        <f t="shared" si="338"/>
        <v>1</v>
      </c>
      <c r="AB335" s="9">
        <f t="shared" si="339"/>
        <v>0</v>
      </c>
      <c r="AC335" s="8">
        <f t="shared" si="340"/>
        <v>0.81729504639999961</v>
      </c>
      <c r="AD335" s="8">
        <f t="shared" si="341"/>
        <v>0.36140881857214563</v>
      </c>
      <c r="AE335" s="12" t="str">
        <f t="shared" si="342"/>
        <v>-0.0759430158420264-0.353339769183334i</v>
      </c>
      <c r="AF335" s="12">
        <f t="shared" si="343"/>
        <v>-7.5943015842026396E-2</v>
      </c>
      <c r="AG335" s="18">
        <f t="shared" si="344"/>
        <v>-0.35333976918333398</v>
      </c>
      <c r="AH335" s="23">
        <f t="shared" si="345"/>
        <v>1.0517324731153337</v>
      </c>
      <c r="AI335" s="9">
        <f t="shared" si="346"/>
        <v>0.21905283329661607</v>
      </c>
      <c r="AJ335" s="8">
        <f t="shared" si="347"/>
        <v>0.85957574041518303</v>
      </c>
      <c r="AK335" s="8">
        <f t="shared" si="348"/>
        <v>0.31433136285526259</v>
      </c>
      <c r="AL335" s="12" t="str">
        <f t="shared" si="349"/>
        <v>-0.0792384885911898-0.368672602198045i</v>
      </c>
      <c r="AM335" s="12">
        <f t="shared" si="350"/>
        <v>-7.9238488591189801E-2</v>
      </c>
      <c r="AN335" s="18">
        <f t="shared" si="351"/>
        <v>-0.36867260219804499</v>
      </c>
      <c r="AO335" s="23">
        <f t="shared" si="352"/>
        <v>1.1061411950052962</v>
      </c>
      <c r="AP335" s="9">
        <f t="shared" si="353"/>
        <v>0.43810566659323219</v>
      </c>
      <c r="AQ335" s="8">
        <f t="shared" si="354"/>
        <v>0.9040437192968046</v>
      </c>
      <c r="AR335" s="8">
        <f t="shared" si="355"/>
        <v>0.25768967509716206</v>
      </c>
      <c r="AS335" s="12" t="str">
        <f t="shared" si="356"/>
        <v>-0.0826485306747799-0.384538491501514i</v>
      </c>
      <c r="AT335" s="12">
        <f t="shared" si="357"/>
        <v>-8.2648530674779896E-2</v>
      </c>
      <c r="AU335" s="18">
        <f t="shared" si="358"/>
        <v>-0.38453849150151398</v>
      </c>
      <c r="AV335" s="23">
        <f t="shared" si="359"/>
        <v>1.1633646146376708</v>
      </c>
      <c r="AW335" s="9">
        <f t="shared" si="360"/>
        <v>0.65715849988984831</v>
      </c>
      <c r="AX335" s="8">
        <f t="shared" si="361"/>
        <v>0.95081213670041287</v>
      </c>
      <c r="AY335" s="8">
        <f t="shared" si="362"/>
        <v>0.18290620343501471</v>
      </c>
      <c r="AZ335" s="12" t="str">
        <f t="shared" si="363"/>
        <v>-0.0861746567344357-0.4009444842609i</v>
      </c>
      <c r="BA335" s="12">
        <f t="shared" si="364"/>
        <v>-8.6174656734435695E-2</v>
      </c>
      <c r="BB335" s="18">
        <f t="shared" si="365"/>
        <v>-0.40094448426090001</v>
      </c>
    </row>
    <row r="336" spans="18:54" ht="18.75" customHeight="1" x14ac:dyDescent="0.15">
      <c r="R336" s="7">
        <f t="shared" si="331"/>
        <v>13.4</v>
      </c>
      <c r="S336" s="8">
        <f t="shared" si="335"/>
        <v>0.23307910141115037</v>
      </c>
      <c r="T336" s="23">
        <f t="shared" si="336"/>
        <v>0.94774628307008113</v>
      </c>
      <c r="U336" s="9">
        <f t="shared" si="337"/>
        <v>-0.23307910141115037</v>
      </c>
      <c r="V336" s="8">
        <f t="shared" si="332"/>
        <v>0.76464604981998674</v>
      </c>
      <c r="W336" s="8">
        <f t="shared" si="333"/>
        <v>0.41005225633589759</v>
      </c>
      <c r="X336" s="12" t="str">
        <f t="shared" si="334"/>
        <v>-0.0582954779159059-0.347243026281035i</v>
      </c>
      <c r="Y336" s="12">
        <f t="shared" si="366"/>
        <v>-5.8295477915905898E-2</v>
      </c>
      <c r="Z336" s="18">
        <f t="shared" si="367"/>
        <v>-0.34724302628103498</v>
      </c>
      <c r="AA336" s="23">
        <f t="shared" si="338"/>
        <v>1</v>
      </c>
      <c r="AB336" s="9">
        <f t="shared" si="339"/>
        <v>0</v>
      </c>
      <c r="AC336" s="8">
        <f t="shared" si="340"/>
        <v>0.80680458840000002</v>
      </c>
      <c r="AD336" s="8">
        <f t="shared" si="341"/>
        <v>0.36837218424315299</v>
      </c>
      <c r="AE336" s="12" t="str">
        <f t="shared" si="342"/>
        <v>-0.0609891727342127-0.363288297269907i</v>
      </c>
      <c r="AF336" s="12">
        <f t="shared" si="343"/>
        <v>-6.0989172734212699E-2</v>
      </c>
      <c r="AG336" s="18">
        <f t="shared" si="344"/>
        <v>-0.36328829726990702</v>
      </c>
      <c r="AH336" s="23">
        <f t="shared" si="345"/>
        <v>1.0551347104845938</v>
      </c>
      <c r="AI336" s="9">
        <f t="shared" si="346"/>
        <v>0.23307910141115032</v>
      </c>
      <c r="AJ336" s="8">
        <f t="shared" si="347"/>
        <v>0.85128752579907596</v>
      </c>
      <c r="AK336" s="8">
        <f t="shared" si="348"/>
        <v>0.32033348470246553</v>
      </c>
      <c r="AL336" s="12" t="str">
        <f t="shared" si="349"/>
        <v>-0.0637824013301447-0.379926451470225i</v>
      </c>
      <c r="AM336" s="12">
        <f t="shared" si="350"/>
        <v>-6.3782401330144706E-2</v>
      </c>
      <c r="AN336" s="18">
        <f t="shared" si="351"/>
        <v>-0.37992645147022502</v>
      </c>
      <c r="AO336" s="23">
        <f t="shared" si="352"/>
        <v>1.1133092572694079</v>
      </c>
      <c r="AP336" s="9">
        <f t="shared" si="353"/>
        <v>0.46615820282230069</v>
      </c>
      <c r="AQ336" s="8">
        <f t="shared" si="354"/>
        <v>0.89822301707315433</v>
      </c>
      <c r="AR336" s="8">
        <f t="shared" si="355"/>
        <v>0.26255342219524563</v>
      </c>
      <c r="AS336" s="12" t="str">
        <f t="shared" si="356"/>
        <v>-0.0666765368367584-0.397165668090658i</v>
      </c>
      <c r="AT336" s="12">
        <f t="shared" si="357"/>
        <v>-6.6676536836758393E-2</v>
      </c>
      <c r="AU336" s="18">
        <f t="shared" si="358"/>
        <v>-0.39716566809065801</v>
      </c>
      <c r="AV336" s="23">
        <f t="shared" si="359"/>
        <v>1.1746912408487749</v>
      </c>
      <c r="AW336" s="9">
        <f t="shared" si="360"/>
        <v>0.6992373042334511</v>
      </c>
      <c r="AX336" s="8">
        <f t="shared" si="361"/>
        <v>0.94774628307008113</v>
      </c>
      <c r="AY336" s="8">
        <f t="shared" si="362"/>
        <v>0.18630886235493835</v>
      </c>
      <c r="AZ336" s="12" t="str">
        <f t="shared" si="363"/>
        <v>-0.0696727523811504-0.415012934983741i</v>
      </c>
      <c r="BA336" s="12">
        <f t="shared" si="364"/>
        <v>-6.9672752381150393E-2</v>
      </c>
      <c r="BB336" s="18">
        <f t="shared" si="365"/>
        <v>-0.41501293498374098</v>
      </c>
    </row>
    <row r="337" spans="18:54" ht="18.75" customHeight="1" x14ac:dyDescent="0.15">
      <c r="R337" s="7">
        <f t="shared" si="331"/>
        <v>13.6</v>
      </c>
      <c r="S337" s="8">
        <f t="shared" si="335"/>
        <v>0.25289934431275662</v>
      </c>
      <c r="T337" s="23">
        <f t="shared" si="336"/>
        <v>0.94343083280426421</v>
      </c>
      <c r="U337" s="9">
        <f t="shared" si="337"/>
        <v>-0.25289934431275662</v>
      </c>
      <c r="V337" s="8">
        <f t="shared" si="332"/>
        <v>0.74739524042956973</v>
      </c>
      <c r="W337" s="8">
        <f t="shared" si="333"/>
        <v>0.42021994422174208</v>
      </c>
      <c r="X337" s="12" t="str">
        <f t="shared" si="334"/>
        <v>-0.0449410209045992-0.356746238838014i</v>
      </c>
      <c r="Y337" s="12">
        <f t="shared" si="366"/>
        <v>-4.4941020904599199E-2</v>
      </c>
      <c r="Z337" s="18">
        <f t="shared" si="367"/>
        <v>-0.35674623883801398</v>
      </c>
      <c r="AA337" s="23">
        <f t="shared" si="338"/>
        <v>1</v>
      </c>
      <c r="AB337" s="9">
        <f t="shared" si="339"/>
        <v>0</v>
      </c>
      <c r="AC337" s="8">
        <f t="shared" si="340"/>
        <v>0.79220989439999945</v>
      </c>
      <c r="AD337" s="8">
        <f t="shared" si="341"/>
        <v>0.37741657088137059</v>
      </c>
      <c r="AE337" s="12" t="str">
        <f t="shared" si="342"/>
        <v>-0.0471721319486126-0.37445701748435i</v>
      </c>
      <c r="AF337" s="12">
        <f t="shared" si="343"/>
        <v>-4.7172131948612597E-2</v>
      </c>
      <c r="AG337" s="18">
        <f t="shared" si="344"/>
        <v>-0.37445701748435001</v>
      </c>
      <c r="AH337" s="23">
        <f t="shared" si="345"/>
        <v>1.0599611176874397</v>
      </c>
      <c r="AI337" s="9">
        <f t="shared" si="346"/>
        <v>0.25289934431275662</v>
      </c>
      <c r="AJ337" s="8">
        <f t="shared" si="347"/>
        <v>0.83971168511127203</v>
      </c>
      <c r="AK337" s="8">
        <f t="shared" si="348"/>
        <v>0.32809704369814596</v>
      </c>
      <c r="AL337" s="12" t="str">
        <f t="shared" si="349"/>
        <v>-0.0494900955385377-0.392857240172318i</v>
      </c>
      <c r="AM337" s="12">
        <f t="shared" si="350"/>
        <v>-4.9490095538537698E-2</v>
      </c>
      <c r="AN337" s="18">
        <f t="shared" si="351"/>
        <v>-0.39285724017231799</v>
      </c>
      <c r="AO337" s="23">
        <f t="shared" si="352"/>
        <v>1.1235175710092067</v>
      </c>
      <c r="AP337" s="9">
        <f t="shared" si="353"/>
        <v>0.50579868862551325</v>
      </c>
      <c r="AQ337" s="8">
        <f t="shared" si="354"/>
        <v>0.89006173628574758</v>
      </c>
      <c r="AR337" s="8">
        <f t="shared" si="355"/>
        <v>0.26881335000926554</v>
      </c>
      <c r="AS337" s="12" t="str">
        <f t="shared" si="356"/>
        <v>-0.0518959226135007-0.411954931836013i</v>
      </c>
      <c r="AT337" s="12">
        <f t="shared" si="357"/>
        <v>-5.1895922613500699E-2</v>
      </c>
      <c r="AU337" s="18">
        <f t="shared" si="358"/>
        <v>-0.41195493183601301</v>
      </c>
      <c r="AV337" s="23">
        <f t="shared" si="359"/>
        <v>1.1908849403083961</v>
      </c>
      <c r="AW337" s="9">
        <f t="shared" si="360"/>
        <v>0.75869803293826987</v>
      </c>
      <c r="AX337" s="8">
        <f t="shared" si="361"/>
        <v>0.94343083280426421</v>
      </c>
      <c r="AY337" s="8">
        <f t="shared" si="362"/>
        <v>0.19066251402584306</v>
      </c>
      <c r="AZ337" s="12" t="str">
        <f t="shared" si="363"/>
        <v>-0.0543903931552285-0.431756284047008i</v>
      </c>
      <c r="BA337" s="12">
        <f t="shared" si="364"/>
        <v>-5.4390393155228499E-2</v>
      </c>
      <c r="BB337" s="18">
        <f t="shared" si="365"/>
        <v>-0.431756284047008</v>
      </c>
    </row>
    <row r="338" spans="18:54" ht="18.75" customHeight="1" x14ac:dyDescent="0.15">
      <c r="R338" s="7">
        <f t="shared" si="331"/>
        <v>13.8</v>
      </c>
      <c r="S338" s="8">
        <f t="shared" si="335"/>
        <v>0.27000961149055835</v>
      </c>
      <c r="T338" s="23">
        <f t="shared" si="336"/>
        <v>0.93972123083944936</v>
      </c>
      <c r="U338" s="9">
        <f t="shared" si="337"/>
        <v>-0.27000961149055835</v>
      </c>
      <c r="V338" s="8">
        <f t="shared" si="332"/>
        <v>0.73281642401317926</v>
      </c>
      <c r="W338" s="8">
        <f t="shared" si="333"/>
        <v>0.42828401176412234</v>
      </c>
      <c r="X338" s="12" t="str">
        <f t="shared" si="334"/>
        <v>-0.0278387319286527-0.364290097973942i</v>
      </c>
      <c r="Y338" s="12">
        <f t="shared" si="366"/>
        <v>-2.7838731928652698E-2</v>
      </c>
      <c r="Z338" s="18">
        <f t="shared" si="367"/>
        <v>-0.36429009797394202</v>
      </c>
      <c r="AA338" s="23">
        <f t="shared" si="338"/>
        <v>1</v>
      </c>
      <c r="AB338" s="9">
        <f t="shared" si="339"/>
        <v>0</v>
      </c>
      <c r="AC338" s="8">
        <f t="shared" si="340"/>
        <v>0.77982320710000042</v>
      </c>
      <c r="AD338" s="8">
        <f t="shared" si="341"/>
        <v>0.38455902679871373</v>
      </c>
      <c r="AE338" s="12" t="str">
        <f t="shared" si="342"/>
        <v>-0.0293022295647834-0.383441031235452i</v>
      </c>
      <c r="AF338" s="12">
        <f t="shared" si="343"/>
        <v>-2.93022295647834E-2</v>
      </c>
      <c r="AG338" s="18">
        <f t="shared" si="344"/>
        <v>-0.38344103123545198</v>
      </c>
      <c r="AH338" s="23">
        <f t="shared" si="345"/>
        <v>1.0641453733110871</v>
      </c>
      <c r="AI338" s="9">
        <f t="shared" si="346"/>
        <v>0.27000961149055835</v>
      </c>
      <c r="AJ338" s="8">
        <f t="shared" si="347"/>
        <v>0.8298452578360791</v>
      </c>
      <c r="AK338" s="8">
        <f t="shared" si="348"/>
        <v>0.33419600885082101</v>
      </c>
      <c r="AL338" s="12" t="str">
        <f t="shared" si="349"/>
        <v>-0.0308250378597149-0.403368087696854i</v>
      </c>
      <c r="AM338" s="12">
        <f t="shared" si="350"/>
        <v>-3.08250378597149E-2</v>
      </c>
      <c r="AN338" s="18">
        <f t="shared" si="351"/>
        <v>-0.40336808769685401</v>
      </c>
      <c r="AO338" s="23">
        <f t="shared" si="352"/>
        <v>1.1324053755393928</v>
      </c>
      <c r="AP338" s="9">
        <f t="shared" si="353"/>
        <v>0.54001922298111671</v>
      </c>
      <c r="AQ338" s="8">
        <f t="shared" si="354"/>
        <v>0.88307599169040962</v>
      </c>
      <c r="AR338" s="8">
        <f t="shared" si="355"/>
        <v>0.27370006023897941</v>
      </c>
      <c r="AS338" s="12" t="str">
        <f t="shared" si="356"/>
        <v>-0.0324077138028262-0.424078555970145i</v>
      </c>
      <c r="AT338" s="12">
        <f t="shared" si="357"/>
        <v>-3.2407713802826199E-2</v>
      </c>
      <c r="AU338" s="18">
        <f t="shared" si="358"/>
        <v>-0.42407855597014499</v>
      </c>
      <c r="AV338" s="23">
        <f t="shared" si="359"/>
        <v>1.2050439410928488</v>
      </c>
      <c r="AW338" s="9">
        <f t="shared" si="360"/>
        <v>0.81002883447167506</v>
      </c>
      <c r="AX338" s="8">
        <f t="shared" si="361"/>
        <v>0.93972123083944936</v>
      </c>
      <c r="AY338" s="8">
        <f t="shared" si="362"/>
        <v>0.19403536191193133</v>
      </c>
      <c r="AZ338" s="12" t="str">
        <f t="shared" si="363"/>
        <v>-0.034050618718067-0.445577164242562i</v>
      </c>
      <c r="BA338" s="12">
        <f t="shared" si="364"/>
        <v>-3.4050618718066999E-2</v>
      </c>
      <c r="BB338" s="18">
        <f t="shared" si="365"/>
        <v>-0.445577164242562</v>
      </c>
    </row>
    <row r="339" spans="18:54" ht="18.75" customHeight="1" x14ac:dyDescent="0.15">
      <c r="R339" s="7">
        <f t="shared" si="331"/>
        <v>14</v>
      </c>
      <c r="S339" s="8">
        <f t="shared" si="335"/>
        <v>0.29050531801783347</v>
      </c>
      <c r="T339" s="23">
        <f t="shared" si="336"/>
        <v>0.93529684249921297</v>
      </c>
      <c r="U339" s="9">
        <f t="shared" si="337"/>
        <v>-0.29050531801783347</v>
      </c>
      <c r="V339" s="8">
        <f t="shared" si="332"/>
        <v>0.71572690143981077</v>
      </c>
      <c r="W339" s="8">
        <f t="shared" si="333"/>
        <v>0.43718089009720462</v>
      </c>
      <c r="X339" s="12" t="str">
        <f t="shared" si="334"/>
        <v>-0.0123846791602503-0.371375380762797i</v>
      </c>
      <c r="Y339" s="12">
        <f t="shared" si="366"/>
        <v>-1.23846791602503E-2</v>
      </c>
      <c r="Z339" s="18">
        <f t="shared" si="367"/>
        <v>-0.37137538076279702</v>
      </c>
      <c r="AA339" s="23">
        <f t="shared" si="338"/>
        <v>1</v>
      </c>
      <c r="AB339" s="9">
        <f t="shared" si="339"/>
        <v>0</v>
      </c>
      <c r="AC339" s="8">
        <f t="shared" si="340"/>
        <v>0.76524036959999997</v>
      </c>
      <c r="AD339" s="8">
        <f t="shared" si="341"/>
        <v>0.39240025999476502</v>
      </c>
      <c r="AE339" s="12" t="str">
        <f t="shared" si="342"/>
        <v>-0.013078549533622-0.392182247923151i</v>
      </c>
      <c r="AF339" s="12">
        <f t="shared" si="343"/>
        <v>-1.3078549533622001E-2</v>
      </c>
      <c r="AG339" s="18">
        <f t="shared" si="344"/>
        <v>-0.39218224792315098</v>
      </c>
      <c r="AH339" s="23">
        <f t="shared" si="345"/>
        <v>1.0691792750287634</v>
      </c>
      <c r="AI339" s="9">
        <f t="shared" si="346"/>
        <v>0.29050531801783358</v>
      </c>
      <c r="AJ339" s="8">
        <f t="shared" si="347"/>
        <v>0.81817914359167099</v>
      </c>
      <c r="AK339" s="8">
        <f t="shared" si="348"/>
        <v>0.34085093855649506</v>
      </c>
      <c r="AL339" s="12" t="str">
        <f t="shared" si="349"/>
        <v>-0.0138017825313071-0.413869602631346i</v>
      </c>
      <c r="AM339" s="12">
        <f t="shared" si="350"/>
        <v>-1.3801782531307099E-2</v>
      </c>
      <c r="AN339" s="18">
        <f t="shared" si="351"/>
        <v>-0.41386960263134598</v>
      </c>
      <c r="AO339" s="23">
        <f t="shared" si="352"/>
        <v>1.1431443221510322</v>
      </c>
      <c r="AP339" s="9">
        <f t="shared" si="353"/>
        <v>0.58101063603566705</v>
      </c>
      <c r="AQ339" s="8">
        <f t="shared" si="354"/>
        <v>0.87478018358899734</v>
      </c>
      <c r="AR339" s="8">
        <f t="shared" si="355"/>
        <v>0.27899253111702793</v>
      </c>
      <c r="AS339" s="12" t="str">
        <f t="shared" si="356"/>
        <v>-0.0145545610754112-0.436442930113576i</v>
      </c>
      <c r="AT339" s="12">
        <f t="shared" si="357"/>
        <v>-1.45545610754112E-2</v>
      </c>
      <c r="AU339" s="18">
        <f t="shared" si="358"/>
        <v>-0.43644293011357599</v>
      </c>
      <c r="AV339" s="23">
        <f t="shared" si="359"/>
        <v>1.2222262176106879</v>
      </c>
      <c r="AW339" s="9">
        <f t="shared" si="360"/>
        <v>0.87151595405350046</v>
      </c>
      <c r="AX339" s="8">
        <f t="shared" si="361"/>
        <v>0.93529684249921285</v>
      </c>
      <c r="AY339" s="8">
        <f t="shared" si="362"/>
        <v>0.19765509933288275</v>
      </c>
      <c r="AZ339" s="12" t="str">
        <f t="shared" si="363"/>
        <v>-0.0153369458768084-0.459904050887257i</v>
      </c>
      <c r="BA339" s="12">
        <f t="shared" si="364"/>
        <v>-1.53369458768084E-2</v>
      </c>
      <c r="BB339" s="18">
        <f t="shared" si="365"/>
        <v>-0.459904050887257</v>
      </c>
    </row>
    <row r="340" spans="18:54" ht="18.75" customHeight="1" x14ac:dyDescent="0.15">
      <c r="R340" s="7">
        <f t="shared" si="331"/>
        <v>14.2</v>
      </c>
      <c r="S340" s="8">
        <f t="shared" si="335"/>
        <v>0.31077176788359651</v>
      </c>
      <c r="T340" s="23">
        <f t="shared" si="336"/>
        <v>0.93094242659881676</v>
      </c>
      <c r="U340" s="9">
        <f t="shared" si="337"/>
        <v>-0.31077176788359651</v>
      </c>
      <c r="V340" s="8">
        <f t="shared" si="332"/>
        <v>0.69922044114140791</v>
      </c>
      <c r="W340" s="8">
        <f t="shared" si="333"/>
        <v>0.4452577277157051</v>
      </c>
      <c r="X340" s="12" t="str">
        <f t="shared" si="334"/>
        <v>0.00723895225015468-0.37700950201158i</v>
      </c>
      <c r="Y340" s="12">
        <f t="shared" si="366"/>
        <v>7.2389522501546798E-3</v>
      </c>
      <c r="Z340" s="18">
        <f t="shared" si="367"/>
        <v>-0.37700950201158001</v>
      </c>
      <c r="AA340" s="23">
        <f t="shared" si="338"/>
        <v>1</v>
      </c>
      <c r="AB340" s="9">
        <f t="shared" si="339"/>
        <v>0</v>
      </c>
      <c r="AC340" s="8">
        <f t="shared" si="340"/>
        <v>0.75108881189999954</v>
      </c>
      <c r="AD340" s="8">
        <f t="shared" si="341"/>
        <v>0.3994759633461244</v>
      </c>
      <c r="AE340" s="12" t="str">
        <f t="shared" si="342"/>
        <v>0.00766891679639775-0.399402344768386i</v>
      </c>
      <c r="AF340" s="12">
        <f t="shared" si="343"/>
        <v>7.6689167963977503E-3</v>
      </c>
      <c r="AG340" s="18">
        <f t="shared" si="344"/>
        <v>-0.39940234476838599</v>
      </c>
      <c r="AH340" s="23">
        <f t="shared" si="345"/>
        <v>1.0741802837942234</v>
      </c>
      <c r="AI340" s="9">
        <f t="shared" si="346"/>
        <v>0.31077176788359651</v>
      </c>
      <c r="AJ340" s="8">
        <f t="shared" si="347"/>
        <v>0.80680479312140763</v>
      </c>
      <c r="AK340" s="8">
        <f t="shared" si="348"/>
        <v>0.34681100459435915</v>
      </c>
      <c r="AL340" s="12" t="str">
        <f t="shared" si="349"/>
        <v>0.00811778331507175-0.422779614962611i</v>
      </c>
      <c r="AM340" s="12">
        <f t="shared" si="350"/>
        <v>8.1177833150717499E-3</v>
      </c>
      <c r="AN340" s="18">
        <f t="shared" si="351"/>
        <v>-0.42277961496261102</v>
      </c>
      <c r="AO340" s="23">
        <f t="shared" si="352"/>
        <v>1.1538632820922383</v>
      </c>
      <c r="AP340" s="9">
        <f t="shared" si="353"/>
        <v>0.62154353576719301</v>
      </c>
      <c r="AQ340" s="8">
        <f t="shared" si="354"/>
        <v>0.86665380164169337</v>
      </c>
      <c r="AR340" s="8">
        <f t="shared" si="355"/>
        <v>0.28368808104049481</v>
      </c>
      <c r="AS340" s="12" t="str">
        <f t="shared" si="356"/>
        <v>0.00858560108617865-0.447143879129901i</v>
      </c>
      <c r="AT340" s="12">
        <f t="shared" si="357"/>
        <v>8.5856010861786493E-3</v>
      </c>
      <c r="AU340" s="18">
        <f t="shared" si="358"/>
        <v>-0.447143879129901</v>
      </c>
      <c r="AV340" s="23">
        <f t="shared" si="359"/>
        <v>1.2394571878175746</v>
      </c>
      <c r="AW340" s="9">
        <f t="shared" si="360"/>
        <v>0.93231530365078952</v>
      </c>
      <c r="AX340" s="8">
        <f t="shared" si="361"/>
        <v>0.93094242659881676</v>
      </c>
      <c r="AY340" s="8">
        <f t="shared" si="362"/>
        <v>0.20082927970340453</v>
      </c>
      <c r="AZ340" s="12" t="str">
        <f t="shared" si="363"/>
        <v>0.0090723226303235-0.472492664511438i</v>
      </c>
      <c r="BA340" s="12">
        <f t="shared" si="364"/>
        <v>9.0723226303235007E-3</v>
      </c>
      <c r="BB340" s="18">
        <f t="shared" si="365"/>
        <v>-0.47249266451143801</v>
      </c>
    </row>
    <row r="341" spans="18:54" ht="18.75" customHeight="1" x14ac:dyDescent="0.15">
      <c r="R341" s="7">
        <f t="shared" si="331"/>
        <v>14.4</v>
      </c>
      <c r="S341" s="8">
        <f t="shared" si="335"/>
        <v>0.32569252765425355</v>
      </c>
      <c r="T341" s="23">
        <f t="shared" si="336"/>
        <v>0.92774953903250346</v>
      </c>
      <c r="U341" s="9">
        <f t="shared" si="337"/>
        <v>-0.32569252765425355</v>
      </c>
      <c r="V341" s="8">
        <f t="shared" si="332"/>
        <v>0.68731169885036747</v>
      </c>
      <c r="W341" s="8">
        <f t="shared" si="333"/>
        <v>0.45079678526867173</v>
      </c>
      <c r="X341" s="12" t="str">
        <f t="shared" si="334"/>
        <v>0.0205905964438676-0.380194469484353i</v>
      </c>
      <c r="Y341" s="12">
        <f t="shared" si="366"/>
        <v>2.0590596443867602E-2</v>
      </c>
      <c r="Z341" s="18">
        <f t="shared" si="367"/>
        <v>-0.38019446948435298</v>
      </c>
      <c r="AA341" s="23">
        <f t="shared" si="338"/>
        <v>1</v>
      </c>
      <c r="AB341" s="9">
        <f t="shared" si="339"/>
        <v>0</v>
      </c>
      <c r="AC341" s="8">
        <f t="shared" si="340"/>
        <v>0.74083755359999992</v>
      </c>
      <c r="AD341" s="8">
        <f t="shared" si="341"/>
        <v>0.40430049471017965</v>
      </c>
      <c r="AE341" s="12" t="str">
        <f t="shared" si="342"/>
        <v>0.021864090843084-0.403708869799143i</v>
      </c>
      <c r="AF341" s="12">
        <f t="shared" si="343"/>
        <v>2.1864090843084001E-2</v>
      </c>
      <c r="AG341" s="18">
        <f t="shared" si="344"/>
        <v>-0.403708869799143</v>
      </c>
      <c r="AH341" s="23">
        <f t="shared" si="345"/>
        <v>1.0778771186917995</v>
      </c>
      <c r="AI341" s="9">
        <f t="shared" si="346"/>
        <v>0.32569252765425366</v>
      </c>
      <c r="AJ341" s="8">
        <f t="shared" si="347"/>
        <v>0.79853184769304941</v>
      </c>
      <c r="AK341" s="8">
        <f t="shared" si="348"/>
        <v>0.35084511468343443</v>
      </c>
      <c r="AL341" s="12" t="str">
        <f t="shared" si="349"/>
        <v>0.0231950156811817-0.428283692783196i</v>
      </c>
      <c r="AM341" s="12">
        <f t="shared" si="350"/>
        <v>2.3195015681181701E-2</v>
      </c>
      <c r="AN341" s="18">
        <f t="shared" si="351"/>
        <v>-0.428283692783196</v>
      </c>
      <c r="AO341" s="23">
        <f t="shared" si="352"/>
        <v>1.1618190829993353</v>
      </c>
      <c r="AP341" s="9">
        <f t="shared" si="353"/>
        <v>0.65138505530850721</v>
      </c>
      <c r="AQ341" s="8">
        <f t="shared" si="354"/>
        <v>0.86071920717502282</v>
      </c>
      <c r="AR341" s="8">
        <f t="shared" si="355"/>
        <v>0.28683687325033524</v>
      </c>
      <c r="AS341" s="12" t="str">
        <f t="shared" si="356"/>
        <v>0.024583349523053-0.45391854264859i</v>
      </c>
      <c r="AT341" s="12">
        <f t="shared" si="357"/>
        <v>2.4583349523053001E-2</v>
      </c>
      <c r="AU341" s="18">
        <f t="shared" si="358"/>
        <v>-0.45391854264859</v>
      </c>
      <c r="AV341" s="23">
        <f t="shared" si="359"/>
        <v>1.2522982056244722</v>
      </c>
      <c r="AW341" s="9">
        <f t="shared" si="360"/>
        <v>0.9770775829627607</v>
      </c>
      <c r="AX341" s="8">
        <f t="shared" si="361"/>
        <v>0.92774953903250357</v>
      </c>
      <c r="AY341" s="8">
        <f t="shared" si="362"/>
        <v>0.20293286714740283</v>
      </c>
      <c r="AZ341" s="12" t="str">
        <f t="shared" si="363"/>
        <v>0.0260287327520247-0.480606779263714i</v>
      </c>
      <c r="BA341" s="12">
        <f t="shared" si="364"/>
        <v>2.6028732752024698E-2</v>
      </c>
      <c r="BB341" s="18">
        <f t="shared" si="365"/>
        <v>-0.48060677926371398</v>
      </c>
    </row>
    <row r="342" spans="18:54" ht="18.75" customHeight="1" x14ac:dyDescent="0.15">
      <c r="R342" s="7">
        <f t="shared" si="331"/>
        <v>14.6</v>
      </c>
      <c r="S342" s="8">
        <f t="shared" si="335"/>
        <v>0.34999694809644688</v>
      </c>
      <c r="T342" s="23">
        <f t="shared" si="336"/>
        <v>0.92257207547062337</v>
      </c>
      <c r="U342" s="9">
        <f t="shared" si="337"/>
        <v>-0.34999694809644688</v>
      </c>
      <c r="V342" s="8">
        <f t="shared" si="332"/>
        <v>0.66834626588852797</v>
      </c>
      <c r="W342" s="8">
        <f t="shared" si="333"/>
        <v>0.45916281760157818</v>
      </c>
      <c r="X342" s="12" t="str">
        <f t="shared" si="334"/>
        <v>0.0371431417570221-0.38434000591987i</v>
      </c>
      <c r="Y342" s="12">
        <f t="shared" si="366"/>
        <v>3.7143141757022102E-2</v>
      </c>
      <c r="Z342" s="18">
        <f t="shared" si="367"/>
        <v>-0.38434000591987</v>
      </c>
      <c r="AA342" s="23">
        <f t="shared" si="338"/>
        <v>1</v>
      </c>
      <c r="AB342" s="9">
        <f t="shared" si="339"/>
        <v>0</v>
      </c>
      <c r="AC342" s="8">
        <f t="shared" si="340"/>
        <v>0.72443799639999995</v>
      </c>
      <c r="AD342" s="8">
        <f t="shared" si="341"/>
        <v>0.41153624717455484</v>
      </c>
      <c r="AE342" s="12" t="str">
        <f t="shared" si="342"/>
        <v>0.0395869907928469-0.409627822417476i</v>
      </c>
      <c r="AF342" s="12">
        <f t="shared" si="343"/>
        <v>3.9586990792846902E-2</v>
      </c>
      <c r="AG342" s="18">
        <f t="shared" si="344"/>
        <v>-0.40962782241747597</v>
      </c>
      <c r="AH342" s="23">
        <f t="shared" si="345"/>
        <v>1.0839261523170198</v>
      </c>
      <c r="AI342" s="9">
        <f t="shared" si="346"/>
        <v>0.34999694809644688</v>
      </c>
      <c r="AJ342" s="8">
        <f t="shared" si="347"/>
        <v>0.78523729003010301</v>
      </c>
      <c r="AK342" s="8">
        <f t="shared" si="348"/>
        <v>0.35684064996034848</v>
      </c>
      <c r="AL342" s="12" t="str">
        <f t="shared" si="349"/>
        <v>0.0421452508315157-0.436099510914873i</v>
      </c>
      <c r="AM342" s="12">
        <f t="shared" si="350"/>
        <v>4.2145250831515699E-2</v>
      </c>
      <c r="AN342" s="18">
        <f t="shared" si="351"/>
        <v>-0.43609951091487298</v>
      </c>
      <c r="AO342" s="23">
        <f t="shared" si="352"/>
        <v>1.1748959036767794</v>
      </c>
      <c r="AP342" s="9">
        <f t="shared" si="353"/>
        <v>0.69999389619289376</v>
      </c>
      <c r="AQ342" s="8">
        <f t="shared" si="354"/>
        <v>0.85113923443817341</v>
      </c>
      <c r="AR342" s="8">
        <f t="shared" si="355"/>
        <v>0.29146201492792301</v>
      </c>
      <c r="AS342" s="12" t="str">
        <f t="shared" si="356"/>
        <v>0.0448172590811582-0.463748213149153i</v>
      </c>
      <c r="AT342" s="12">
        <f t="shared" si="357"/>
        <v>4.4817259081158203E-2</v>
      </c>
      <c r="AU342" s="18">
        <f t="shared" si="358"/>
        <v>-0.46374821314915299</v>
      </c>
      <c r="AV342" s="23">
        <f t="shared" si="359"/>
        <v>1.2735003962453997</v>
      </c>
      <c r="AW342" s="9">
        <f t="shared" si="360"/>
        <v>1.0499908442893406</v>
      </c>
      <c r="AX342" s="8">
        <f t="shared" si="361"/>
        <v>0.92257207547062337</v>
      </c>
      <c r="AY342" s="8">
        <f t="shared" si="362"/>
        <v>0.20597594438139591</v>
      </c>
      <c r="AZ342" s="12" t="str">
        <f t="shared" si="363"/>
        <v>0.0476015223571841-0.492558478338634i</v>
      </c>
      <c r="BA342" s="12">
        <f t="shared" si="364"/>
        <v>4.7601522357184102E-2</v>
      </c>
      <c r="BB342" s="18">
        <f t="shared" si="365"/>
        <v>-0.49255847833863398</v>
      </c>
    </row>
    <row r="343" spans="18:54" ht="18.75" customHeight="1" x14ac:dyDescent="0.15">
      <c r="R343" s="7">
        <f t="shared" si="331"/>
        <v>14.8</v>
      </c>
      <c r="S343" s="8">
        <f t="shared" si="335"/>
        <v>0.36793935748089424</v>
      </c>
      <c r="T343" s="23">
        <f t="shared" si="336"/>
        <v>0.91876843075909564</v>
      </c>
      <c r="U343" s="9">
        <f t="shared" si="337"/>
        <v>-0.36793935748089424</v>
      </c>
      <c r="V343" s="8">
        <f t="shared" si="332"/>
        <v>0.6546818805800334</v>
      </c>
      <c r="W343" s="8">
        <f t="shared" si="333"/>
        <v>0.46487144806454117</v>
      </c>
      <c r="X343" s="12" t="str">
        <f t="shared" si="334"/>
        <v>0.0517388638935295-0.38622204929148i</v>
      </c>
      <c r="Y343" s="12">
        <f t="shared" si="366"/>
        <v>5.1738863893529503E-2</v>
      </c>
      <c r="Z343" s="18">
        <f t="shared" si="367"/>
        <v>-0.38622204929148002</v>
      </c>
      <c r="AA343" s="23">
        <f t="shared" si="338"/>
        <v>1</v>
      </c>
      <c r="AB343" s="9">
        <f t="shared" si="339"/>
        <v>0</v>
      </c>
      <c r="AC343" s="8">
        <f t="shared" si="340"/>
        <v>0.71256462310000002</v>
      </c>
      <c r="AD343" s="8">
        <f t="shared" si="341"/>
        <v>0.4164325523592034</v>
      </c>
      <c r="AE343" s="12" t="str">
        <f t="shared" si="342"/>
        <v>0.0552919867805631-0.412745523128063i</v>
      </c>
      <c r="AF343" s="12">
        <f t="shared" si="343"/>
        <v>5.5291986780563102E-2</v>
      </c>
      <c r="AG343" s="18">
        <f t="shared" si="344"/>
        <v>-0.41274552312806301</v>
      </c>
      <c r="AH343" s="23">
        <f t="shared" si="345"/>
        <v>1.0884135398228583</v>
      </c>
      <c r="AI343" s="9">
        <f t="shared" si="346"/>
        <v>0.36793935748089424</v>
      </c>
      <c r="AJ343" s="8">
        <f t="shared" si="347"/>
        <v>0.77556498378081185</v>
      </c>
      <c r="AK343" s="8">
        <f t="shared" si="348"/>
        <v>0.36085329668787164</v>
      </c>
      <c r="AL343" s="12" t="str">
        <f t="shared" si="349"/>
        <v>0.0590156152620128-0.440541792985575i</v>
      </c>
      <c r="AM343" s="12">
        <f t="shared" si="350"/>
        <v>5.9015615262012801E-2</v>
      </c>
      <c r="AN343" s="18">
        <f t="shared" si="351"/>
        <v>-0.440541792985575</v>
      </c>
      <c r="AO343" s="23">
        <f t="shared" si="352"/>
        <v>1.1846440336697248</v>
      </c>
      <c r="AP343" s="9">
        <f t="shared" si="353"/>
        <v>0.73587871496178847</v>
      </c>
      <c r="AQ343" s="8">
        <f t="shared" si="354"/>
        <v>0.84413542935953123</v>
      </c>
      <c r="AR343" s="8">
        <f t="shared" si="355"/>
        <v>0.29451274789522203</v>
      </c>
      <c r="AS343" s="12" t="str">
        <f t="shared" si="356"/>
        <v>0.0629080031462542-0.469597823832767i</v>
      </c>
      <c r="AT343" s="12">
        <f t="shared" si="357"/>
        <v>6.2908003146254193E-2</v>
      </c>
      <c r="AU343" s="18">
        <f t="shared" si="358"/>
        <v>-0.46959782383276699</v>
      </c>
      <c r="AV343" s="23">
        <f t="shared" si="359"/>
        <v>1.2893826061164946</v>
      </c>
      <c r="AW343" s="9">
        <f t="shared" si="360"/>
        <v>1.1038180724426827</v>
      </c>
      <c r="AX343" s="8">
        <f t="shared" si="361"/>
        <v>0.91876843075909576</v>
      </c>
      <c r="AY343" s="8">
        <f t="shared" si="362"/>
        <v>0.20794438717716174</v>
      </c>
      <c r="AZ343" s="12" t="str">
        <f t="shared" si="363"/>
        <v>0.0669659790094453-0.499889941515952i</v>
      </c>
      <c r="BA343" s="12">
        <f t="shared" si="364"/>
        <v>6.6965979009445301E-2</v>
      </c>
      <c r="BB343" s="18">
        <f t="shared" si="365"/>
        <v>-0.49988994151595201</v>
      </c>
    </row>
    <row r="344" spans="18:54" ht="18.75" customHeight="1" x14ac:dyDescent="0.15">
      <c r="R344" s="7">
        <f t="shared" si="331"/>
        <v>15</v>
      </c>
      <c r="S344" s="8">
        <f t="shared" si="335"/>
        <v>0.39616418621779426</v>
      </c>
      <c r="T344" s="23">
        <f t="shared" si="336"/>
        <v>0.91281670939320902</v>
      </c>
      <c r="U344" s="9">
        <f t="shared" si="337"/>
        <v>-0.39616418621779426</v>
      </c>
      <c r="V344" s="8">
        <f t="shared" si="332"/>
        <v>0.63374990449080149</v>
      </c>
      <c r="W344" s="8">
        <f t="shared" si="333"/>
        <v>0.47314651465812468</v>
      </c>
      <c r="X344" s="12" t="str">
        <f t="shared" si="334"/>
        <v>0.0667567565967214-0.388908112747644i</v>
      </c>
      <c r="Y344" s="12">
        <f t="shared" si="366"/>
        <v>6.6756756596721395E-2</v>
      </c>
      <c r="Z344" s="18">
        <f t="shared" si="367"/>
        <v>-0.38890811274764397</v>
      </c>
      <c r="AA344" s="23">
        <f t="shared" si="338"/>
        <v>1</v>
      </c>
      <c r="AB344" s="9">
        <f t="shared" si="339"/>
        <v>0</v>
      </c>
      <c r="AC344" s="8">
        <f t="shared" si="340"/>
        <v>0.6942794736000002</v>
      </c>
      <c r="AD344" s="8">
        <f t="shared" si="341"/>
        <v>0.4234596828499394</v>
      </c>
      <c r="AE344" s="12" t="str">
        <f t="shared" si="342"/>
        <v>0.071639845959509-0.417355766068075i</v>
      </c>
      <c r="AF344" s="12">
        <f t="shared" si="343"/>
        <v>7.1639845959508994E-2</v>
      </c>
      <c r="AG344" s="18">
        <f t="shared" si="344"/>
        <v>-0.41735576606807501</v>
      </c>
      <c r="AH344" s="23">
        <f t="shared" si="345"/>
        <v>1.0955101826134905</v>
      </c>
      <c r="AI344" s="9">
        <f t="shared" si="346"/>
        <v>0.39616418621779426</v>
      </c>
      <c r="AJ344" s="8">
        <f t="shared" si="347"/>
        <v>0.76059023290833427</v>
      </c>
      <c r="AK344" s="8">
        <f t="shared" si="348"/>
        <v>0.36653521725815463</v>
      </c>
      <c r="AL344" s="12" t="str">
        <f t="shared" si="349"/>
        <v>0.0767654977047737-0.447216526962957i</v>
      </c>
      <c r="AM344" s="12">
        <f t="shared" si="350"/>
        <v>7.67654977047737E-2</v>
      </c>
      <c r="AN344" s="18">
        <f t="shared" si="351"/>
        <v>-0.447216526962957</v>
      </c>
      <c r="AO344" s="23">
        <f t="shared" si="352"/>
        <v>1.2001425602098432</v>
      </c>
      <c r="AP344" s="9">
        <f t="shared" si="353"/>
        <v>0.79232837243558851</v>
      </c>
      <c r="AQ344" s="8">
        <f t="shared" si="354"/>
        <v>0.83323434494744641</v>
      </c>
      <c r="AR344" s="8">
        <f t="shared" si="355"/>
        <v>0.29875415439462749</v>
      </c>
      <c r="AS344" s="12" t="str">
        <f t="shared" si="356"/>
        <v>0.0821293448324252-0.478464954385572i</v>
      </c>
      <c r="AT344" s="12">
        <f t="shared" si="357"/>
        <v>8.2129344832425205E-2</v>
      </c>
      <c r="AU344" s="18">
        <f t="shared" si="358"/>
        <v>-0.47846495438557202</v>
      </c>
      <c r="AV344" s="23">
        <f t="shared" si="359"/>
        <v>1.3147683952977074</v>
      </c>
      <c r="AW344" s="9">
        <f t="shared" si="360"/>
        <v>1.1884925586533828</v>
      </c>
      <c r="AX344" s="8">
        <f t="shared" si="361"/>
        <v>0.91281670939320925</v>
      </c>
      <c r="AY344" s="8">
        <f t="shared" si="362"/>
        <v>0.21061222740065164</v>
      </c>
      <c r="AZ344" s="12" t="str">
        <f t="shared" si="363"/>
        <v>0.0877245367364961-0.511061138424567i</v>
      </c>
      <c r="BA344" s="12">
        <f t="shared" si="364"/>
        <v>8.7724536736496106E-2</v>
      </c>
      <c r="BB344" s="18">
        <f t="shared" si="365"/>
        <v>-0.51106113842456702</v>
      </c>
    </row>
    <row r="345" spans="18:54" ht="18.75" customHeight="1" x14ac:dyDescent="0.15">
      <c r="R345" s="7">
        <f t="shared" si="331"/>
        <v>15.2</v>
      </c>
      <c r="S345" s="8">
        <f t="shared" si="335"/>
        <v>0.41524309332821718</v>
      </c>
      <c r="T345" s="23">
        <f t="shared" si="336"/>
        <v>0.90881542732776888</v>
      </c>
      <c r="U345" s="9">
        <f t="shared" si="337"/>
        <v>-0.41524309332821718</v>
      </c>
      <c r="V345" s="8">
        <f t="shared" si="332"/>
        <v>0.6199811043060578</v>
      </c>
      <c r="W345" s="8">
        <f t="shared" si="333"/>
        <v>0.47830564062935182</v>
      </c>
      <c r="X345" s="12" t="str">
        <f t="shared" si="334"/>
        <v>0.080749025252314-0.389238017592909i</v>
      </c>
      <c r="Y345" s="12">
        <f t="shared" si="366"/>
        <v>8.0749025252314005E-2</v>
      </c>
      <c r="Z345" s="18">
        <f t="shared" si="367"/>
        <v>-0.38923801759290899</v>
      </c>
      <c r="AA345" s="23">
        <f t="shared" si="338"/>
        <v>1</v>
      </c>
      <c r="AB345" s="9">
        <f t="shared" si="339"/>
        <v>0</v>
      </c>
      <c r="AC345" s="8">
        <f t="shared" si="340"/>
        <v>0.68218593750000067</v>
      </c>
      <c r="AD345" s="8">
        <f t="shared" si="341"/>
        <v>0.42779176216295667</v>
      </c>
      <c r="AE345" s="12" t="str">
        <f t="shared" si="342"/>
        <v>0.0868969540263007-0.418873144466721i</v>
      </c>
      <c r="AF345" s="12">
        <f t="shared" si="343"/>
        <v>8.6896954026300696E-2</v>
      </c>
      <c r="AG345" s="18">
        <f t="shared" si="344"/>
        <v>-0.41887314446672103</v>
      </c>
      <c r="AH345" s="23">
        <f t="shared" si="345"/>
        <v>1.1003334339738766</v>
      </c>
      <c r="AI345" s="9">
        <f t="shared" si="346"/>
        <v>0.41524309332821718</v>
      </c>
      <c r="AJ345" s="8">
        <f t="shared" si="347"/>
        <v>0.75063199521806412</v>
      </c>
      <c r="AK345" s="8">
        <f t="shared" si="348"/>
        <v>0.36998375382829091</v>
      </c>
      <c r="AL345" s="12" t="str">
        <f t="shared" si="349"/>
        <v>0.0933566565567847-0.450011127858458i</v>
      </c>
      <c r="AM345" s="12">
        <f t="shared" si="350"/>
        <v>9.3356656556784698E-2</v>
      </c>
      <c r="AN345" s="18">
        <f t="shared" si="351"/>
        <v>-0.45001112785845798</v>
      </c>
      <c r="AO345" s="23">
        <f t="shared" si="352"/>
        <v>1.2107336659207435</v>
      </c>
      <c r="AP345" s="9">
        <f t="shared" si="353"/>
        <v>0.83048618665643437</v>
      </c>
      <c r="AQ345" s="8">
        <f t="shared" si="354"/>
        <v>0.82594548094895504</v>
      </c>
      <c r="AR345" s="8">
        <f t="shared" si="355"/>
        <v>0.30127236888082881</v>
      </c>
      <c r="AS345" s="12" t="str">
        <f t="shared" si="356"/>
        <v>0.100120719132068-0.482616231133091i</v>
      </c>
      <c r="AT345" s="12">
        <f t="shared" si="357"/>
        <v>0.10012071913206801</v>
      </c>
      <c r="AU345" s="18">
        <f t="shared" si="358"/>
        <v>-0.48261623113309099</v>
      </c>
      <c r="AV345" s="23">
        <f t="shared" si="359"/>
        <v>1.332210732250352</v>
      </c>
      <c r="AW345" s="9">
        <f t="shared" si="360"/>
        <v>1.2457292799846515</v>
      </c>
      <c r="AX345" s="8">
        <f t="shared" si="361"/>
        <v>0.90881542732776888</v>
      </c>
      <c r="AY345" s="8">
        <f t="shared" si="362"/>
        <v>0.21214614997866568</v>
      </c>
      <c r="AZ345" s="12" t="str">
        <f t="shared" si="363"/>
        <v>0.107178108971499-0.516635272501045i</v>
      </c>
      <c r="BA345" s="12">
        <f t="shared" si="364"/>
        <v>0.107178108971499</v>
      </c>
      <c r="BB345" s="18">
        <f t="shared" si="365"/>
        <v>-0.51663527250104502</v>
      </c>
    </row>
    <row r="346" spans="18:54" ht="18.75" customHeight="1" x14ac:dyDescent="0.15">
      <c r="R346" s="7">
        <f t="shared" si="331"/>
        <v>15.4</v>
      </c>
      <c r="S346" s="8">
        <f t="shared" si="335"/>
        <v>0.44910043511884257</v>
      </c>
      <c r="T346" s="23">
        <f t="shared" si="336"/>
        <v>0.90175790160304181</v>
      </c>
      <c r="U346" s="9">
        <f t="shared" si="337"/>
        <v>-0.44910043511884257</v>
      </c>
      <c r="V346" s="8">
        <f t="shared" si="332"/>
        <v>0.59627936794294722</v>
      </c>
      <c r="W346" s="8">
        <f t="shared" si="333"/>
        <v>0.486710524324035</v>
      </c>
      <c r="X346" s="12" t="str">
        <f t="shared" si="334"/>
        <v>0.0968528973008995-0.390196033149152i</v>
      </c>
      <c r="Y346" s="12">
        <f t="shared" si="366"/>
        <v>9.6852897300899493E-2</v>
      </c>
      <c r="Z346" s="18">
        <f t="shared" si="367"/>
        <v>-0.39019603314915202</v>
      </c>
      <c r="AA346" s="23">
        <f t="shared" si="338"/>
        <v>1</v>
      </c>
      <c r="AB346" s="9">
        <f t="shared" si="339"/>
        <v>0</v>
      </c>
      <c r="AC346" s="8">
        <f t="shared" si="340"/>
        <v>0.6612410791000003</v>
      </c>
      <c r="AD346" s="8">
        <f t="shared" si="341"/>
        <v>0.43475340549642927</v>
      </c>
      <c r="AE346" s="12" t="str">
        <f t="shared" si="342"/>
        <v>0.104734561230792-0.421949280452682i</v>
      </c>
      <c r="AF346" s="12">
        <f t="shared" si="343"/>
        <v>0.104734561230792</v>
      </c>
      <c r="AG346" s="18">
        <f t="shared" si="344"/>
        <v>-0.42194928045268199</v>
      </c>
      <c r="AH346" s="23">
        <f t="shared" si="345"/>
        <v>1.108945092937156</v>
      </c>
      <c r="AI346" s="9">
        <f t="shared" si="346"/>
        <v>0.44910043511884257</v>
      </c>
      <c r="AJ346" s="8">
        <f t="shared" si="347"/>
        <v>0.73328004991641516</v>
      </c>
      <c r="AK346" s="8">
        <f t="shared" si="348"/>
        <v>0.37541796310384518</v>
      </c>
      <c r="AL346" s="12" t="str">
        <f t="shared" si="349"/>
        <v>0.113028961502798-0.455365338967i</v>
      </c>
      <c r="AM346" s="12">
        <f t="shared" si="350"/>
        <v>0.11302896150279799</v>
      </c>
      <c r="AN346" s="18">
        <f t="shared" si="351"/>
        <v>-0.45536533896699999</v>
      </c>
      <c r="AO346" s="23">
        <f t="shared" si="352"/>
        <v>1.2297592191493976</v>
      </c>
      <c r="AP346" s="9">
        <f t="shared" si="353"/>
        <v>0.89820087023768513</v>
      </c>
      <c r="AQ346" s="8">
        <f t="shared" si="354"/>
        <v>0.81316731310352131</v>
      </c>
      <c r="AR346" s="8">
        <f t="shared" si="355"/>
        <v>0.30512772692698492</v>
      </c>
      <c r="AS346" s="12" t="str">
        <f t="shared" si="356"/>
        <v>0.121721620738643-0.490385882965868i</v>
      </c>
      <c r="AT346" s="12">
        <f t="shared" si="357"/>
        <v>0.121721620738643</v>
      </c>
      <c r="AU346" s="18">
        <f t="shared" si="358"/>
        <v>-0.49038588296586799</v>
      </c>
      <c r="AV346" s="23">
        <f t="shared" si="359"/>
        <v>1.3637354515699531</v>
      </c>
      <c r="AW346" s="9">
        <f t="shared" si="360"/>
        <v>1.3473013053565277</v>
      </c>
      <c r="AX346" s="8">
        <f t="shared" si="361"/>
        <v>0.90175790160304192</v>
      </c>
      <c r="AY346" s="8">
        <f t="shared" si="362"/>
        <v>0.2143917708045312</v>
      </c>
      <c r="AZ346" s="12" t="str">
        <f t="shared" si="363"/>
        <v>0.130792193186307-0.526928944516981i</v>
      </c>
      <c r="BA346" s="12">
        <f t="shared" si="364"/>
        <v>0.130792193186307</v>
      </c>
      <c r="BB346" s="18">
        <f t="shared" si="365"/>
        <v>-0.52692894451698102</v>
      </c>
    </row>
    <row r="347" spans="18:54" ht="18.75" customHeight="1" x14ac:dyDescent="0.15">
      <c r="R347" s="7">
        <f t="shared" si="331"/>
        <v>15.6</v>
      </c>
      <c r="S347" s="8">
        <f t="shared" si="335"/>
        <v>0.46835341218550403</v>
      </c>
      <c r="T347" s="23">
        <f t="shared" si="336"/>
        <v>0.89776911093158696</v>
      </c>
      <c r="U347" s="9">
        <f t="shared" si="337"/>
        <v>-0.46835341218550403</v>
      </c>
      <c r="V347" s="8">
        <f t="shared" si="332"/>
        <v>0.58320775994290475</v>
      </c>
      <c r="W347" s="8">
        <f t="shared" si="333"/>
        <v>0.49111019830668828</v>
      </c>
      <c r="X347" s="12" t="str">
        <f t="shared" si="334"/>
        <v>0.111427458651822-0.388593728742849i</v>
      </c>
      <c r="Y347" s="12">
        <f t="shared" si="366"/>
        <v>0.11142745865182201</v>
      </c>
      <c r="Z347" s="18">
        <f t="shared" si="367"/>
        <v>-0.38859372874284898</v>
      </c>
      <c r="AA347" s="23">
        <f t="shared" si="338"/>
        <v>1</v>
      </c>
      <c r="AB347" s="9">
        <f t="shared" si="339"/>
        <v>0</v>
      </c>
      <c r="AC347" s="8">
        <f t="shared" si="340"/>
        <v>0.64961887510000016</v>
      </c>
      <c r="AD347" s="8">
        <f t="shared" si="341"/>
        <v>0.43834291599998054</v>
      </c>
      <c r="AE347" s="12" t="str">
        <f t="shared" si="342"/>
        <v>0.120823682307348-0.42136225483669i</v>
      </c>
      <c r="AF347" s="12">
        <f t="shared" si="343"/>
        <v>0.120823682307348</v>
      </c>
      <c r="AG347" s="18">
        <f t="shared" si="344"/>
        <v>-0.42136225483668999</v>
      </c>
      <c r="AH347" s="23">
        <f t="shared" si="345"/>
        <v>1.1138721390874444</v>
      </c>
      <c r="AI347" s="9">
        <f t="shared" si="346"/>
        <v>0.46835341218550414</v>
      </c>
      <c r="AJ347" s="8">
        <f t="shared" si="347"/>
        <v>0.72359236599921661</v>
      </c>
      <c r="AK347" s="8">
        <f t="shared" si="348"/>
        <v>0.37815758204029604</v>
      </c>
      <c r="AL347" s="12" t="str">
        <f t="shared" si="349"/>
        <v>0.130719856748696-0.455874316522218i</v>
      </c>
      <c r="AM347" s="12">
        <f t="shared" si="350"/>
        <v>0.13071985674869599</v>
      </c>
      <c r="AN347" s="18">
        <f t="shared" si="351"/>
        <v>-0.45587431652221799</v>
      </c>
      <c r="AO347" s="23">
        <f t="shared" si="352"/>
        <v>1.240711142235239</v>
      </c>
      <c r="AP347" s="9">
        <f t="shared" si="353"/>
        <v>0.93670682437100816</v>
      </c>
      <c r="AQ347" s="8">
        <f t="shared" si="354"/>
        <v>0.80598937654289227</v>
      </c>
      <c r="AR347" s="8">
        <f t="shared" si="355"/>
        <v>0.30700473146562457</v>
      </c>
      <c r="AS347" s="12" t="str">
        <f t="shared" si="356"/>
        <v>0.141094934387527-0.492056512135846i</v>
      </c>
      <c r="AT347" s="12">
        <f t="shared" si="357"/>
        <v>0.14109493438752699</v>
      </c>
      <c r="AU347" s="18">
        <f t="shared" si="358"/>
        <v>-0.492056512135846</v>
      </c>
      <c r="AV347" s="23">
        <f t="shared" si="359"/>
        <v>1.3819935739911922</v>
      </c>
      <c r="AW347" s="9">
        <f t="shared" si="360"/>
        <v>1.4050602365565121</v>
      </c>
      <c r="AX347" s="8">
        <f t="shared" si="361"/>
        <v>0.89776911093158707</v>
      </c>
      <c r="AY347" s="8">
        <f t="shared" si="362"/>
        <v>0.21542270926155135</v>
      </c>
      <c r="AZ347" s="12" t="str">
        <f t="shared" si="363"/>
        <v>0.151919969544264-0.529807896096539i</v>
      </c>
      <c r="BA347" s="12">
        <f t="shared" si="364"/>
        <v>0.15191996954426401</v>
      </c>
      <c r="BB347" s="18">
        <f t="shared" si="365"/>
        <v>-0.529807896096539</v>
      </c>
    </row>
    <row r="348" spans="18:54" ht="18.75" customHeight="1" x14ac:dyDescent="0.15">
      <c r="R348" s="7">
        <f t="shared" si="331"/>
        <v>15.8</v>
      </c>
      <c r="S348" s="8">
        <f t="shared" si="335"/>
        <v>0.50333618269377645</v>
      </c>
      <c r="T348" s="23">
        <f t="shared" si="336"/>
        <v>0.89056655591816336</v>
      </c>
      <c r="U348" s="9">
        <f t="shared" si="337"/>
        <v>-0.50333618269377645</v>
      </c>
      <c r="V348" s="8">
        <f t="shared" si="332"/>
        <v>0.56018555858784513</v>
      </c>
      <c r="W348" s="8">
        <f t="shared" si="333"/>
        <v>0.4984925931773283</v>
      </c>
      <c r="X348" s="12" t="str">
        <f t="shared" si="334"/>
        <v>0.12835955344052-0.386990270181194i</v>
      </c>
      <c r="Y348" s="12">
        <f t="shared" si="366"/>
        <v>0.12835955344052</v>
      </c>
      <c r="Z348" s="18">
        <f t="shared" si="367"/>
        <v>-0.38699027018119397</v>
      </c>
      <c r="AA348" s="23">
        <f t="shared" si="338"/>
        <v>1</v>
      </c>
      <c r="AB348" s="9">
        <f t="shared" si="339"/>
        <v>0</v>
      </c>
      <c r="AC348" s="8">
        <f t="shared" si="340"/>
        <v>0.62902155360000078</v>
      </c>
      <c r="AD348" s="8">
        <f t="shared" si="341"/>
        <v>0.44426664882978995</v>
      </c>
      <c r="AE348" s="12" t="str">
        <f t="shared" si="342"/>
        <v>0.139864411267074-0.421676181119312i</v>
      </c>
      <c r="AF348" s="12">
        <f t="shared" si="343"/>
        <v>0.139864411267074</v>
      </c>
      <c r="AG348" s="18">
        <f t="shared" si="344"/>
        <v>-0.42167618111931199</v>
      </c>
      <c r="AH348" s="23">
        <f t="shared" si="345"/>
        <v>1.1228807025759149</v>
      </c>
      <c r="AI348" s="9">
        <f t="shared" si="346"/>
        <v>0.50333618269377622</v>
      </c>
      <c r="AJ348" s="8">
        <f t="shared" si="347"/>
        <v>0.70631616404176234</v>
      </c>
      <c r="AK348" s="8">
        <f t="shared" si="348"/>
        <v>0.38256360945398687</v>
      </c>
      <c r="AL348" s="12" t="str">
        <f t="shared" si="349"/>
        <v>0.151997029763686-0.45825472306777i</v>
      </c>
      <c r="AM348" s="12">
        <f t="shared" si="350"/>
        <v>0.15199702976368601</v>
      </c>
      <c r="AN348" s="18">
        <f t="shared" si="351"/>
        <v>-0.45825472306776999</v>
      </c>
      <c r="AO348" s="23">
        <f t="shared" si="352"/>
        <v>1.2608610722173801</v>
      </c>
      <c r="AP348" s="9">
        <f t="shared" si="353"/>
        <v>1.0066723653875527</v>
      </c>
      <c r="AQ348" s="8">
        <f t="shared" si="354"/>
        <v>0.79310879051993921</v>
      </c>
      <c r="AR348" s="8">
        <f t="shared" si="355"/>
        <v>0.30989763011198684</v>
      </c>
      <c r="AS348" s="12" t="str">
        <f t="shared" si="356"/>
        <v>0.164722270963934-0.496619958830972i</v>
      </c>
      <c r="AT348" s="12">
        <f t="shared" si="357"/>
        <v>0.16472227096393399</v>
      </c>
      <c r="AU348" s="18">
        <f t="shared" si="358"/>
        <v>-0.49661995883097199</v>
      </c>
      <c r="AV348" s="23">
        <f t="shared" si="359"/>
        <v>1.4157965666220731</v>
      </c>
      <c r="AW348" s="9">
        <f t="shared" si="360"/>
        <v>1.5100085480813292</v>
      </c>
      <c r="AX348" s="8">
        <f t="shared" si="361"/>
        <v>0.89056655591816336</v>
      </c>
      <c r="AY348" s="8">
        <f t="shared" si="362"/>
        <v>0.2168900814352166</v>
      </c>
      <c r="AZ348" s="12" t="str">
        <f t="shared" si="363"/>
        <v>0.177993179773686-0.536630323842219i</v>
      </c>
      <c r="BA348" s="12">
        <f t="shared" si="364"/>
        <v>0.17799317977368601</v>
      </c>
      <c r="BB348" s="18">
        <f t="shared" si="365"/>
        <v>-0.53663032384221898</v>
      </c>
    </row>
    <row r="349" spans="18:54" ht="18.75" customHeight="1" x14ac:dyDescent="0.15">
      <c r="R349" s="7">
        <f t="shared" si="331"/>
        <v>16</v>
      </c>
      <c r="S349" s="8">
        <f t="shared" si="335"/>
        <v>0.52259073983417959</v>
      </c>
      <c r="T349" s="23">
        <f t="shared" si="336"/>
        <v>0.88662694590639057</v>
      </c>
      <c r="U349" s="9">
        <f t="shared" si="337"/>
        <v>-0.52259073983417959</v>
      </c>
      <c r="V349" s="8">
        <f t="shared" si="332"/>
        <v>0.54790420065489753</v>
      </c>
      <c r="W349" s="8">
        <f t="shared" si="333"/>
        <v>0.50225537560718492</v>
      </c>
      <c r="X349" s="12" t="str">
        <f t="shared" si="334"/>
        <v>0.143359770289731-0.383433122981327i</v>
      </c>
      <c r="Y349" s="12">
        <f t="shared" si="366"/>
        <v>0.14335977028973099</v>
      </c>
      <c r="Z349" s="18">
        <f t="shared" si="367"/>
        <v>-0.38343312298132698</v>
      </c>
      <c r="AA349" s="23">
        <f t="shared" si="338"/>
        <v>1</v>
      </c>
      <c r="AB349" s="9">
        <f t="shared" si="339"/>
        <v>0</v>
      </c>
      <c r="AC349" s="8">
        <f t="shared" si="340"/>
        <v>0.61796475190000022</v>
      </c>
      <c r="AD349" s="8">
        <f t="shared" si="341"/>
        <v>0.44723171919800181</v>
      </c>
      <c r="AE349" s="12" t="str">
        <f t="shared" si="342"/>
        <v>0.156623849196502-0.418909513522518i</v>
      </c>
      <c r="AF349" s="12">
        <f t="shared" si="343"/>
        <v>0.15662384919650199</v>
      </c>
      <c r="AG349" s="18">
        <f t="shared" si="344"/>
        <v>-0.41890951352251798</v>
      </c>
      <c r="AH349" s="23">
        <f t="shared" si="345"/>
        <v>1.1278700750265482</v>
      </c>
      <c r="AI349" s="9">
        <f t="shared" si="346"/>
        <v>0.52259073983417959</v>
      </c>
      <c r="AJ349" s="8">
        <f t="shared" si="347"/>
        <v>0.69698395108921551</v>
      </c>
      <c r="AK349" s="8">
        <f t="shared" si="348"/>
        <v>0.38470492253374544</v>
      </c>
      <c r="AL349" s="12" t="str">
        <f t="shared" si="349"/>
        <v>0.170620423076605-0.456345050863576i</v>
      </c>
      <c r="AM349" s="12">
        <f t="shared" si="350"/>
        <v>0.17062042307660499</v>
      </c>
      <c r="AN349" s="18">
        <f t="shared" si="351"/>
        <v>-0.45634505086357602</v>
      </c>
      <c r="AO349" s="23">
        <f t="shared" si="352"/>
        <v>1.2720909061403916</v>
      </c>
      <c r="AP349" s="9">
        <f t="shared" si="353"/>
        <v>1.0451814796683592</v>
      </c>
      <c r="AQ349" s="8">
        <f t="shared" si="354"/>
        <v>0.78610734120729353</v>
      </c>
      <c r="AR349" s="8">
        <f t="shared" si="355"/>
        <v>0.31123177771508254</v>
      </c>
      <c r="AS349" s="12" t="str">
        <f t="shared" si="356"/>
        <v>0.185302447033478-0.495613907712976i</v>
      </c>
      <c r="AT349" s="12">
        <f t="shared" si="357"/>
        <v>0.18530244703347801</v>
      </c>
      <c r="AU349" s="18">
        <f t="shared" si="358"/>
        <v>-0.49561390771297598</v>
      </c>
      <c r="AV349" s="23">
        <f t="shared" si="359"/>
        <v>1.4347532657491533</v>
      </c>
      <c r="AW349" s="9">
        <f t="shared" si="360"/>
        <v>1.5677722195025388</v>
      </c>
      <c r="AX349" s="8">
        <f t="shared" si="361"/>
        <v>0.88662694590639057</v>
      </c>
      <c r="AY349" s="8">
        <f t="shared" si="362"/>
        <v>0.2174946251142717</v>
      </c>
      <c r="AZ349" s="12" t="str">
        <f t="shared" si="363"/>
        <v>0.200607811654615-0.536549964901059i</v>
      </c>
      <c r="BA349" s="12">
        <f t="shared" si="364"/>
        <v>0.200607811654615</v>
      </c>
      <c r="BB349" s="18">
        <f t="shared" si="365"/>
        <v>-0.536549964901059</v>
      </c>
    </row>
    <row r="350" spans="18:54" ht="18.75" customHeight="1" x14ac:dyDescent="0.15">
      <c r="R350" s="7">
        <f t="shared" si="331"/>
        <v>16.2</v>
      </c>
      <c r="S350" s="8">
        <f t="shared" si="335"/>
        <v>0.55141302683536142</v>
      </c>
      <c r="T350" s="23">
        <f t="shared" si="336"/>
        <v>0.88076226029567595</v>
      </c>
      <c r="U350" s="9">
        <f t="shared" si="337"/>
        <v>-0.55141302683536142</v>
      </c>
      <c r="V350" s="8">
        <f t="shared" si="332"/>
        <v>0.53002149967355905</v>
      </c>
      <c r="W350" s="8">
        <f t="shared" si="333"/>
        <v>0.50753616060015083</v>
      </c>
      <c r="X350" s="12" t="str">
        <f t="shared" si="334"/>
        <v>0.160844791363499-0.378742780440269i</v>
      </c>
      <c r="Y350" s="12">
        <f t="shared" si="366"/>
        <v>0.160844791363499</v>
      </c>
      <c r="Z350" s="18">
        <f t="shared" si="367"/>
        <v>-0.37874278044026899</v>
      </c>
      <c r="AA350" s="23">
        <f t="shared" si="338"/>
        <v>1</v>
      </c>
      <c r="AB350" s="9">
        <f t="shared" si="339"/>
        <v>0</v>
      </c>
      <c r="AC350" s="8">
        <f t="shared" si="340"/>
        <v>0.60177589750000005</v>
      </c>
      <c r="AD350" s="8">
        <f t="shared" si="341"/>
        <v>0.45132250178758454</v>
      </c>
      <c r="AE350" s="12" t="str">
        <f t="shared" si="342"/>
        <v>0.176418256502954-0.415413768900673i</v>
      </c>
      <c r="AF350" s="12">
        <f t="shared" si="343"/>
        <v>0.17641825650295401</v>
      </c>
      <c r="AG350" s="18">
        <f t="shared" si="344"/>
        <v>-0.415413768900673</v>
      </c>
      <c r="AH350" s="23">
        <f t="shared" si="345"/>
        <v>1.1353801645228252</v>
      </c>
      <c r="AI350" s="9">
        <f t="shared" si="346"/>
        <v>0.55141302683536142</v>
      </c>
      <c r="AJ350" s="8">
        <f t="shared" si="347"/>
        <v>0.68324441750942089</v>
      </c>
      <c r="AK350" s="8">
        <f t="shared" si="348"/>
        <v>0.38757425624043967</v>
      </c>
      <c r="AL350" s="12" t="str">
        <f t="shared" si="349"/>
        <v>0.192865432766828-0.454142093366541i</v>
      </c>
      <c r="AM350" s="12">
        <f t="shared" si="350"/>
        <v>0.19286543276682799</v>
      </c>
      <c r="AN350" s="18">
        <f t="shared" si="351"/>
        <v>-0.45414209336654099</v>
      </c>
      <c r="AO350" s="23">
        <f t="shared" si="352"/>
        <v>1.2890881179918776</v>
      </c>
      <c r="AP350" s="9">
        <f t="shared" si="353"/>
        <v>1.1028260536707228</v>
      </c>
      <c r="AQ350" s="8">
        <f t="shared" si="354"/>
        <v>0.77574215916114808</v>
      </c>
      <c r="AR350" s="8">
        <f t="shared" si="355"/>
        <v>0.31292163939494516</v>
      </c>
      <c r="AS350" s="12" t="str">
        <f t="shared" si="356"/>
        <v>0.210118694564885-0.494768515208778i</v>
      </c>
      <c r="AT350" s="12">
        <f t="shared" si="357"/>
        <v>0.21011869456488499</v>
      </c>
      <c r="AU350" s="18">
        <f t="shared" si="358"/>
        <v>-0.49476851520877801</v>
      </c>
      <c r="AV350" s="23">
        <f t="shared" si="359"/>
        <v>1.4636050794900373</v>
      </c>
      <c r="AW350" s="9">
        <f t="shared" si="360"/>
        <v>1.6542390805060843</v>
      </c>
      <c r="AX350" s="8">
        <f t="shared" si="361"/>
        <v>0.88076226029567606</v>
      </c>
      <c r="AY350" s="8">
        <f t="shared" si="362"/>
        <v>0.21815696200481488</v>
      </c>
      <c r="AZ350" s="12" t="str">
        <f t="shared" si="363"/>
        <v>0.228090095827579-0.537085946969799i</v>
      </c>
      <c r="BA350" s="12">
        <f t="shared" si="364"/>
        <v>0.228090095827579</v>
      </c>
      <c r="BB350" s="18">
        <f t="shared" si="365"/>
        <v>-0.53708594696979906</v>
      </c>
    </row>
    <row r="351" spans="18:54" ht="18.75" customHeight="1" x14ac:dyDescent="0.15">
      <c r="R351" s="7">
        <f t="shared" si="331"/>
        <v>16.399999999999999</v>
      </c>
      <c r="S351" s="8">
        <f t="shared" si="335"/>
        <v>0.56611347605103524</v>
      </c>
      <c r="T351" s="23">
        <f t="shared" si="336"/>
        <v>0.87778600502856496</v>
      </c>
      <c r="U351" s="9">
        <f t="shared" si="337"/>
        <v>-0.56611347605103524</v>
      </c>
      <c r="V351" s="8">
        <f t="shared" si="332"/>
        <v>0.5211266245222218</v>
      </c>
      <c r="W351" s="8">
        <f t="shared" si="333"/>
        <v>0.5100814427698962</v>
      </c>
      <c r="X351" s="12" t="str">
        <f t="shared" si="334"/>
        <v>0.175278460168481-0.373330992646969i</v>
      </c>
      <c r="Y351" s="12">
        <f t="shared" si="366"/>
        <v>0.175278460168481</v>
      </c>
      <c r="Z351" s="18">
        <f t="shared" si="367"/>
        <v>-0.37333099264696901</v>
      </c>
      <c r="AA351" s="23">
        <f t="shared" si="338"/>
        <v>1</v>
      </c>
      <c r="AB351" s="9">
        <f t="shared" si="339"/>
        <v>0</v>
      </c>
      <c r="AC351" s="8">
        <f t="shared" si="340"/>
        <v>0.59368299509999967</v>
      </c>
      <c r="AD351" s="8">
        <f t="shared" si="341"/>
        <v>0.45326195856198603</v>
      </c>
      <c r="AE351" s="12" t="str">
        <f t="shared" si="342"/>
        <v>0.192631581740844-0.410291940934096i</v>
      </c>
      <c r="AF351" s="12">
        <f t="shared" si="343"/>
        <v>0.19263158174084399</v>
      </c>
      <c r="AG351" s="18">
        <f t="shared" si="344"/>
        <v>-0.41029194093409599</v>
      </c>
      <c r="AH351" s="23">
        <f t="shared" si="345"/>
        <v>1.1392298285360085</v>
      </c>
      <c r="AI351" s="9">
        <f t="shared" si="346"/>
        <v>0.56611347605103546</v>
      </c>
      <c r="AJ351" s="8">
        <f t="shared" si="347"/>
        <v>0.6763413767125166</v>
      </c>
      <c r="AK351" s="8">
        <f t="shared" si="348"/>
        <v>0.38889501808302862</v>
      </c>
      <c r="AL351" s="12" t="str">
        <f t="shared" si="349"/>
        <v>0.210965216176858-0.449341313779137i</v>
      </c>
      <c r="AM351" s="12">
        <f t="shared" si="350"/>
        <v>0.21096521617685801</v>
      </c>
      <c r="AN351" s="18">
        <f t="shared" si="351"/>
        <v>-0.449341313779137</v>
      </c>
      <c r="AO351" s="23">
        <f t="shared" si="352"/>
        <v>1.2978446022261831</v>
      </c>
      <c r="AP351" s="9">
        <f t="shared" si="353"/>
        <v>1.1322269521020707</v>
      </c>
      <c r="AQ351" s="8">
        <f t="shared" si="354"/>
        <v>0.77050827062400806</v>
      </c>
      <c r="AR351" s="8">
        <f t="shared" si="355"/>
        <v>0.31365256006868797</v>
      </c>
      <c r="AS351" s="12" t="str">
        <f t="shared" si="356"/>
        <v>0.23019650811146-0.490302634987274i</v>
      </c>
      <c r="AT351" s="12">
        <f t="shared" si="357"/>
        <v>0.23019650811146</v>
      </c>
      <c r="AU351" s="18">
        <f t="shared" si="358"/>
        <v>-0.490302634987274</v>
      </c>
      <c r="AV351" s="23">
        <f t="shared" si="359"/>
        <v>1.4785432836605188</v>
      </c>
      <c r="AW351" s="9">
        <f t="shared" si="360"/>
        <v>1.6983404281531058</v>
      </c>
      <c r="AX351" s="8">
        <f t="shared" si="361"/>
        <v>0.87778600502856519</v>
      </c>
      <c r="AY351" s="8">
        <f t="shared" si="362"/>
        <v>0.21839112481002906</v>
      </c>
      <c r="AZ351" s="12" t="str">
        <f t="shared" si="363"/>
        <v>0.250218419479146-0.532947920884941i</v>
      </c>
      <c r="BA351" s="12">
        <f t="shared" si="364"/>
        <v>0.25021841947914603</v>
      </c>
      <c r="BB351" s="18">
        <f t="shared" si="365"/>
        <v>-0.53294792088494103</v>
      </c>
    </row>
    <row r="352" spans="18:54" ht="18.75" customHeight="1" x14ac:dyDescent="0.15">
      <c r="R352" s="7">
        <f t="shared" si="331"/>
        <v>16.600000000000001</v>
      </c>
      <c r="S352" s="8">
        <f t="shared" si="335"/>
        <v>0.58389445342510149</v>
      </c>
      <c r="T352" s="23">
        <f t="shared" si="336"/>
        <v>0.87419950181023154</v>
      </c>
      <c r="U352" s="9">
        <f t="shared" si="337"/>
        <v>-0.58389445342510149</v>
      </c>
      <c r="V352" s="8">
        <f t="shared" si="332"/>
        <v>0.51056703775199841</v>
      </c>
      <c r="W352" s="8">
        <f t="shared" si="333"/>
        <v>0.51303769470851068</v>
      </c>
      <c r="X352" s="12" t="str">
        <f t="shared" si="334"/>
        <v>0.186873049122417-0.368825402071528i</v>
      </c>
      <c r="Y352" s="12">
        <f t="shared" si="366"/>
        <v>0.18687304912241701</v>
      </c>
      <c r="Z352" s="18">
        <f t="shared" si="367"/>
        <v>-0.36882540207152797</v>
      </c>
      <c r="AA352" s="23">
        <f t="shared" si="338"/>
        <v>1</v>
      </c>
      <c r="AB352" s="9">
        <f t="shared" si="339"/>
        <v>0</v>
      </c>
      <c r="AC352" s="8">
        <f t="shared" si="340"/>
        <v>0.5840394975000005</v>
      </c>
      <c r="AD352" s="8">
        <f t="shared" si="341"/>
        <v>0.45548586903468363</v>
      </c>
      <c r="AE352" s="12" t="str">
        <f t="shared" si="342"/>
        <v>0.205864902076664-0.406309019076917i</v>
      </c>
      <c r="AF352" s="12">
        <f t="shared" si="343"/>
        <v>0.205864902076664</v>
      </c>
      <c r="AG352" s="18">
        <f t="shared" si="344"/>
        <v>-0.40630901907691702</v>
      </c>
      <c r="AH352" s="23">
        <f t="shared" si="345"/>
        <v>1.1439036489145435</v>
      </c>
      <c r="AI352" s="9">
        <f t="shared" si="346"/>
        <v>0.58389445342510171</v>
      </c>
      <c r="AJ352" s="8">
        <f t="shared" si="347"/>
        <v>0.66808491230046707</v>
      </c>
      <c r="AK352" s="8">
        <f t="shared" si="348"/>
        <v>0.39037363390638591</v>
      </c>
      <c r="AL352" s="12" t="str">
        <f t="shared" si="349"/>
        <v>0.225938309370729-0.445927265533254i</v>
      </c>
      <c r="AM352" s="12">
        <f t="shared" si="350"/>
        <v>0.22593830937072901</v>
      </c>
      <c r="AN352" s="18">
        <f t="shared" si="351"/>
        <v>-0.44592726553325401</v>
      </c>
      <c r="AO352" s="23">
        <f t="shared" si="352"/>
        <v>1.3085155580000074</v>
      </c>
      <c r="AP352" s="9">
        <f t="shared" si="353"/>
        <v>1.1677889068502032</v>
      </c>
      <c r="AQ352" s="8">
        <f t="shared" si="354"/>
        <v>0.76422476896525715</v>
      </c>
      <c r="AR352" s="8">
        <f t="shared" si="355"/>
        <v>0.3144271277158967</v>
      </c>
      <c r="AS352" s="12" t="str">
        <f t="shared" si="356"/>
        <v>0.246992211510723-0.487480683527044i</v>
      </c>
      <c r="AT352" s="12">
        <f t="shared" si="357"/>
        <v>0.24699221151072301</v>
      </c>
      <c r="AU352" s="18">
        <f t="shared" si="358"/>
        <v>-0.48748068352704399</v>
      </c>
      <c r="AV352" s="23">
        <f t="shared" si="359"/>
        <v>1.4968157214576585</v>
      </c>
      <c r="AW352" s="9">
        <f t="shared" si="360"/>
        <v>1.7516833602753046</v>
      </c>
      <c r="AX352" s="8">
        <f t="shared" si="361"/>
        <v>0.87419950181023165</v>
      </c>
      <c r="AY352" s="8">
        <f t="shared" si="362"/>
        <v>0.21858752243871857</v>
      </c>
      <c r="AZ352" s="12" t="str">
        <f t="shared" si="363"/>
        <v>0.268897009490365-0.530713487615579i</v>
      </c>
      <c r="BA352" s="12">
        <f t="shared" si="364"/>
        <v>0.26889700949036499</v>
      </c>
      <c r="BB352" s="18">
        <f t="shared" si="365"/>
        <v>-0.53071348761557902</v>
      </c>
    </row>
    <row r="353" spans="18:54" ht="18.75" customHeight="1" x14ac:dyDescent="0.15">
      <c r="R353" s="7">
        <f t="shared" si="331"/>
        <v>16.8</v>
      </c>
      <c r="S353" s="8">
        <f t="shared" si="335"/>
        <v>0.605177383059052</v>
      </c>
      <c r="T353" s="23">
        <f t="shared" si="336"/>
        <v>0.86992590112201706</v>
      </c>
      <c r="U353" s="9">
        <f t="shared" si="337"/>
        <v>-0.605177383059052</v>
      </c>
      <c r="V353" s="8">
        <f t="shared" si="332"/>
        <v>0.49820870150247387</v>
      </c>
      <c r="W353" s="8">
        <f t="shared" si="333"/>
        <v>0.51641277681786402</v>
      </c>
      <c r="X353" s="12" t="str">
        <f t="shared" si="334"/>
        <v>0.201233662717273-0.36243817237226i</v>
      </c>
      <c r="Y353" s="12">
        <f t="shared" si="366"/>
        <v>0.201233662717273</v>
      </c>
      <c r="Z353" s="18">
        <f t="shared" si="367"/>
        <v>-0.36243817237226</v>
      </c>
      <c r="AA353" s="23">
        <f t="shared" si="338"/>
        <v>1</v>
      </c>
      <c r="AB353" s="9">
        <f t="shared" si="339"/>
        <v>0</v>
      </c>
      <c r="AC353" s="8">
        <f t="shared" si="340"/>
        <v>0.57270245760000016</v>
      </c>
      <c r="AD353" s="8">
        <f t="shared" si="341"/>
        <v>0.45798439399036406</v>
      </c>
      <c r="AE353" s="12" t="str">
        <f t="shared" si="342"/>
        <v>0.222314831151449-0.400407069104459i</v>
      </c>
      <c r="AF353" s="12">
        <f t="shared" si="343"/>
        <v>0.22231483115144901</v>
      </c>
      <c r="AG353" s="18">
        <f t="shared" si="344"/>
        <v>-0.400407069104459</v>
      </c>
      <c r="AH353" s="23">
        <f t="shared" si="345"/>
        <v>1.1495231935389156</v>
      </c>
      <c r="AI353" s="9">
        <f t="shared" si="346"/>
        <v>0.60517738305905222</v>
      </c>
      <c r="AJ353" s="8">
        <f t="shared" si="347"/>
        <v>0.65833475800793761</v>
      </c>
      <c r="AK353" s="8">
        <f t="shared" si="348"/>
        <v>0.39198357808513928</v>
      </c>
      <c r="AL353" s="12" t="str">
        <f t="shared" si="349"/>
        <v>0.244606597056268-0.440556350215761i</v>
      </c>
      <c r="AM353" s="12">
        <f t="shared" si="350"/>
        <v>0.244606597056268</v>
      </c>
      <c r="AN353" s="18">
        <f t="shared" si="351"/>
        <v>-0.44055635021576101</v>
      </c>
      <c r="AO353" s="23">
        <f t="shared" si="352"/>
        <v>1.3214035724839071</v>
      </c>
      <c r="AP353" s="9">
        <f t="shared" si="353"/>
        <v>1.2103547661181042</v>
      </c>
      <c r="AQ353" s="8">
        <f t="shared" si="354"/>
        <v>0.75677107344295347</v>
      </c>
      <c r="AR353" s="8">
        <f t="shared" si="355"/>
        <v>0.31520657268575031</v>
      </c>
      <c r="AS353" s="12" t="str">
        <f t="shared" si="356"/>
        <v>0.267982284046637-0.482657861246937i</v>
      </c>
      <c r="AT353" s="12">
        <f t="shared" si="357"/>
        <v>0.26798228404663699</v>
      </c>
      <c r="AU353" s="18">
        <f t="shared" si="358"/>
        <v>-0.48265786124693699</v>
      </c>
      <c r="AV353" s="23">
        <f t="shared" si="359"/>
        <v>1.518984054595433</v>
      </c>
      <c r="AW353" s="9">
        <f t="shared" si="360"/>
        <v>1.8155321491771561</v>
      </c>
      <c r="AX353" s="8">
        <f t="shared" si="361"/>
        <v>0.86992590112201729</v>
      </c>
      <c r="AY353" s="8">
        <f t="shared" si="362"/>
        <v>0.21870536754795875</v>
      </c>
      <c r="AZ353" s="12" t="str">
        <f t="shared" si="363"/>
        <v>0.29228074000958-0.526421354152446i</v>
      </c>
      <c r="BA353" s="12">
        <f t="shared" si="364"/>
        <v>0.29228074000957999</v>
      </c>
      <c r="BB353" s="18">
        <f t="shared" si="365"/>
        <v>-0.52642135415244595</v>
      </c>
    </row>
    <row r="354" spans="18:54" ht="18.75" customHeight="1" x14ac:dyDescent="0.15">
      <c r="R354" s="7">
        <f t="shared" si="331"/>
        <v>17</v>
      </c>
      <c r="S354" s="8">
        <f t="shared" si="335"/>
        <v>0.63660229880691366</v>
      </c>
      <c r="T354" s="23">
        <f t="shared" si="336"/>
        <v>0.86365396286969864</v>
      </c>
      <c r="U354" s="9">
        <f t="shared" si="337"/>
        <v>-0.63660229880691366</v>
      </c>
      <c r="V354" s="8">
        <f t="shared" si="332"/>
        <v>0.48050603938119962</v>
      </c>
      <c r="W354" s="8">
        <f t="shared" si="333"/>
        <v>0.52110065906005032</v>
      </c>
      <c r="X354" s="12" t="str">
        <f t="shared" si="334"/>
        <v>0.209203863608944-0.359448226655477i</v>
      </c>
      <c r="Y354" s="12">
        <f t="shared" si="366"/>
        <v>0.209203863608944</v>
      </c>
      <c r="Z354" s="18">
        <f t="shared" si="367"/>
        <v>-0.35944822665547699</v>
      </c>
      <c r="AA354" s="23">
        <f t="shared" si="338"/>
        <v>1</v>
      </c>
      <c r="AB354" s="9">
        <f t="shared" si="339"/>
        <v>0</v>
      </c>
      <c r="AC354" s="8">
        <f t="shared" si="340"/>
        <v>0.55636407639999985</v>
      </c>
      <c r="AD354" s="8">
        <f t="shared" si="341"/>
        <v>0.46137671494004101</v>
      </c>
      <c r="AE354" s="12" t="str">
        <f t="shared" si="342"/>
        <v>0.232081690525572-0.398756268930855i</v>
      </c>
      <c r="AF354" s="12">
        <f t="shared" si="343"/>
        <v>0.23208169052557201</v>
      </c>
      <c r="AG354" s="18">
        <f t="shared" si="344"/>
        <v>-0.39875626893085497</v>
      </c>
      <c r="AH354" s="23">
        <f t="shared" si="345"/>
        <v>1.1578711416749117</v>
      </c>
      <c r="AI354" s="9">
        <f t="shared" si="346"/>
        <v>0.63660229880691344</v>
      </c>
      <c r="AJ354" s="8">
        <f t="shared" si="347"/>
        <v>0.64419790832817558</v>
      </c>
      <c r="AK354" s="8">
        <f t="shared" si="348"/>
        <v>0.3940688596814213</v>
      </c>
      <c r="AL354" s="12" t="str">
        <f t="shared" si="349"/>
        <v>0.256287047823268-0.44034523677364i</v>
      </c>
      <c r="AM354" s="12">
        <f t="shared" si="350"/>
        <v>0.256287047823268</v>
      </c>
      <c r="AN354" s="18">
        <f t="shared" si="351"/>
        <v>-0.44034523677364001</v>
      </c>
      <c r="AO354" s="23">
        <f t="shared" si="352"/>
        <v>1.3406655807235637</v>
      </c>
      <c r="AP354" s="9">
        <f t="shared" si="353"/>
        <v>1.2732045976138271</v>
      </c>
      <c r="AQ354" s="8">
        <f t="shared" si="354"/>
        <v>0.74589816758053495</v>
      </c>
      <c r="AR354" s="8">
        <f t="shared" si="355"/>
        <v>0.31608693522546233</v>
      </c>
      <c r="AS354" s="12" t="str">
        <f t="shared" si="356"/>
        <v>0.281657724765187-0.483936424233106i</v>
      </c>
      <c r="AT354" s="12">
        <f t="shared" si="357"/>
        <v>0.28165772476518702</v>
      </c>
      <c r="AU354" s="18">
        <f t="shared" si="358"/>
        <v>-0.48393642423310601</v>
      </c>
      <c r="AV354" s="23">
        <f t="shared" si="359"/>
        <v>1.5523179865566517</v>
      </c>
      <c r="AW354" s="9">
        <f t="shared" si="360"/>
        <v>1.9098068964207409</v>
      </c>
      <c r="AX354" s="8">
        <f t="shared" si="361"/>
        <v>0.86365396286969887</v>
      </c>
      <c r="AY354" s="8">
        <f t="shared" si="362"/>
        <v>0.21866436278324597</v>
      </c>
      <c r="AZ354" s="12" t="str">
        <f t="shared" si="363"/>
        <v>0.307989562209769-0.529179050782908i</v>
      </c>
      <c r="BA354" s="12">
        <f t="shared" si="364"/>
        <v>0.30798956220976897</v>
      </c>
      <c r="BB354" s="18">
        <f t="shared" si="365"/>
        <v>-0.52917905078290794</v>
      </c>
    </row>
    <row r="355" spans="18:54" ht="18.75" customHeight="1" x14ac:dyDescent="0.15">
      <c r="R355" s="7">
        <f t="shared" si="331"/>
        <v>17.2</v>
      </c>
      <c r="S355" s="8">
        <f t="shared" si="335"/>
        <v>0.65960866990552036</v>
      </c>
      <c r="T355" s="23">
        <f t="shared" si="336"/>
        <v>0.85909092819649924</v>
      </c>
      <c r="U355" s="9">
        <f t="shared" si="337"/>
        <v>-0.65960866990552036</v>
      </c>
      <c r="V355" s="8">
        <f t="shared" si="332"/>
        <v>0.46794592001406776</v>
      </c>
      <c r="W355" s="8">
        <f t="shared" si="333"/>
        <v>0.52433094201164143</v>
      </c>
      <c r="X355" s="12" t="str">
        <f t="shared" si="334"/>
        <v>0.224624464044102-0.350965512936579i</v>
      </c>
      <c r="Y355" s="12">
        <f t="shared" si="366"/>
        <v>0.224624464044102</v>
      </c>
      <c r="Z355" s="18">
        <f t="shared" si="367"/>
        <v>-0.35096551293657902</v>
      </c>
      <c r="AA355" s="23">
        <f t="shared" si="338"/>
        <v>1</v>
      </c>
      <c r="AB355" s="9">
        <f t="shared" si="339"/>
        <v>0</v>
      </c>
      <c r="AC355" s="8">
        <f t="shared" si="340"/>
        <v>0.54469894240000027</v>
      </c>
      <c r="AD355" s="8">
        <f t="shared" si="341"/>
        <v>0.46365664099274129</v>
      </c>
      <c r="AE355" s="12" t="str">
        <f t="shared" si="342"/>
        <v>0.24994098535966-0.390521426523711i</v>
      </c>
      <c r="AF355" s="12">
        <f t="shared" si="343"/>
        <v>0.24994098535966</v>
      </c>
      <c r="AG355" s="18">
        <f t="shared" si="344"/>
        <v>-0.39052142652371102</v>
      </c>
      <c r="AH355" s="23">
        <f t="shared" si="345"/>
        <v>1.1640211381341357</v>
      </c>
      <c r="AI355" s="9">
        <f t="shared" si="346"/>
        <v>0.65960866990552036</v>
      </c>
      <c r="AJ355" s="8">
        <f t="shared" si="347"/>
        <v>0.63404108287290839</v>
      </c>
      <c r="AK355" s="8">
        <f t="shared" si="348"/>
        <v>0.39539429387326885</v>
      </c>
      <c r="AL355" s="12" t="str">
        <f t="shared" si="349"/>
        <v>0.276735847648279-0.432387180671238i</v>
      </c>
      <c r="AM355" s="12">
        <f t="shared" si="350"/>
        <v>0.27673584764827902</v>
      </c>
      <c r="AN355" s="18">
        <f t="shared" si="351"/>
        <v>-0.43238718067123799</v>
      </c>
      <c r="AO355" s="23">
        <f t="shared" si="352"/>
        <v>1.3549452100230885</v>
      </c>
      <c r="AP355" s="9">
        <f t="shared" si="353"/>
        <v>1.3192173398110407</v>
      </c>
      <c r="AQ355" s="8">
        <f t="shared" si="354"/>
        <v>0.73803722290952267</v>
      </c>
      <c r="AR355" s="8">
        <f t="shared" si="355"/>
        <v>0.31654429193541811</v>
      </c>
      <c r="AS355" s="12" t="str">
        <f t="shared" si="356"/>
        <v>0.304808272953577-0.476249068950304i</v>
      </c>
      <c r="AT355" s="12">
        <f t="shared" si="357"/>
        <v>0.30480827295357699</v>
      </c>
      <c r="AU355" s="18">
        <f t="shared" si="358"/>
        <v>-0.476249068950304</v>
      </c>
      <c r="AV355" s="23">
        <f t="shared" si="359"/>
        <v>1.5771848654804708</v>
      </c>
      <c r="AW355" s="9">
        <f t="shared" si="360"/>
        <v>1.9788260097165611</v>
      </c>
      <c r="AX355" s="8">
        <f t="shared" si="361"/>
        <v>0.85909092819649913</v>
      </c>
      <c r="AY355" s="8">
        <f t="shared" si="362"/>
        <v>0.21848547577657979</v>
      </c>
      <c r="AZ355" s="12" t="str">
        <f t="shared" si="363"/>
        <v>0.333907380259421-0.521715101179041i</v>
      </c>
      <c r="BA355" s="12">
        <f t="shared" si="364"/>
        <v>0.33390738025942102</v>
      </c>
      <c r="BB355" s="18">
        <f t="shared" si="365"/>
        <v>-0.52171510117904096</v>
      </c>
    </row>
    <row r="356" spans="18:54" ht="18.75" customHeight="1" x14ac:dyDescent="0.15">
      <c r="R356" s="7">
        <f t="shared" si="331"/>
        <v>17.399999999999999</v>
      </c>
      <c r="S356" s="8">
        <f t="shared" si="335"/>
        <v>0.68803218809145128</v>
      </c>
      <c r="T356" s="23">
        <f t="shared" si="336"/>
        <v>0.85348674590314244</v>
      </c>
      <c r="U356" s="9">
        <f t="shared" si="337"/>
        <v>-0.68803218809145128</v>
      </c>
      <c r="V356" s="8">
        <f t="shared" si="332"/>
        <v>0.45288079677694371</v>
      </c>
      <c r="W356" s="8">
        <f t="shared" si="333"/>
        <v>0.52811075551625952</v>
      </c>
      <c r="X356" s="12" t="str">
        <f t="shared" si="334"/>
        <v>0.233998162550401-0.345743809441129i</v>
      </c>
      <c r="Y356" s="12">
        <f t="shared" si="366"/>
        <v>0.23399816255040101</v>
      </c>
      <c r="Z356" s="18">
        <f t="shared" si="367"/>
        <v>-0.34574380944112898</v>
      </c>
      <c r="AA356" s="23">
        <f t="shared" si="338"/>
        <v>1</v>
      </c>
      <c r="AB356" s="9">
        <f t="shared" si="339"/>
        <v>0</v>
      </c>
      <c r="AC356" s="8">
        <f t="shared" si="340"/>
        <v>0.5306242879000006</v>
      </c>
      <c r="AD356" s="8">
        <f t="shared" si="341"/>
        <v>0.46625923809565051</v>
      </c>
      <c r="AE356" s="12" t="str">
        <f t="shared" si="342"/>
        <v>0.261335720917362-0.386136398287106i</v>
      </c>
      <c r="AF356" s="12">
        <f t="shared" si="343"/>
        <v>0.26133572091736201</v>
      </c>
      <c r="AG356" s="18">
        <f t="shared" si="344"/>
        <v>-0.386136398287106</v>
      </c>
      <c r="AH356" s="23">
        <f t="shared" si="345"/>
        <v>1.171664357765533</v>
      </c>
      <c r="AI356" s="9">
        <f t="shared" si="346"/>
        <v>0.68803218809145106</v>
      </c>
      <c r="AJ356" s="8">
        <f t="shared" si="347"/>
        <v>0.62171356549714751</v>
      </c>
      <c r="AK356" s="8">
        <f t="shared" si="348"/>
        <v>0.39681901373276462</v>
      </c>
      <c r="AL356" s="12" t="str">
        <f t="shared" si="349"/>
        <v>0.290279884123224-0.428902824906909i</v>
      </c>
      <c r="AM356" s="12">
        <f t="shared" si="350"/>
        <v>0.29027988412322397</v>
      </c>
      <c r="AN356" s="18">
        <f t="shared" si="351"/>
        <v>-0.42890282490690901</v>
      </c>
      <c r="AO356" s="23">
        <f t="shared" si="352"/>
        <v>1.3727973672581191</v>
      </c>
      <c r="AP356" s="9">
        <f t="shared" si="353"/>
        <v>1.3760643761829023</v>
      </c>
      <c r="AQ356" s="8">
        <f t="shared" si="354"/>
        <v>0.72843962543233498</v>
      </c>
      <c r="AR356" s="8">
        <f t="shared" si="355"/>
        <v>0.31691069228848845</v>
      </c>
      <c r="AS356" s="12" t="str">
        <f t="shared" si="356"/>
        <v>0.320583940602406-0.473678560811991i</v>
      </c>
      <c r="AT356" s="12">
        <f t="shared" si="357"/>
        <v>0.32058394060240603</v>
      </c>
      <c r="AU356" s="18">
        <f t="shared" si="358"/>
        <v>-0.473678560811991</v>
      </c>
      <c r="AV356" s="23">
        <f t="shared" si="359"/>
        <v>1.608457745650699</v>
      </c>
      <c r="AW356" s="9">
        <f t="shared" si="360"/>
        <v>2.0640965642743536</v>
      </c>
      <c r="AX356" s="8">
        <f t="shared" si="361"/>
        <v>0.85348674590314244</v>
      </c>
      <c r="AY356" s="8">
        <f t="shared" si="362"/>
        <v>0.21810645190136527</v>
      </c>
      <c r="AZ356" s="12" t="str">
        <f t="shared" si="363"/>
        <v>0.351942200243945-0.520011933808348i</v>
      </c>
      <c r="BA356" s="12">
        <f t="shared" si="364"/>
        <v>0.35194220024394501</v>
      </c>
      <c r="BB356" s="18">
        <f t="shared" si="365"/>
        <v>-0.52001193380834798</v>
      </c>
    </row>
    <row r="357" spans="18:54" ht="18.75" customHeight="1" x14ac:dyDescent="0.15">
      <c r="R357" s="7">
        <f t="shared" si="331"/>
        <v>17.600000000000001</v>
      </c>
      <c r="S357" s="8">
        <f t="shared" si="335"/>
        <v>0.71796281041503696</v>
      </c>
      <c r="T357" s="23">
        <f t="shared" si="336"/>
        <v>0.84762492500176467</v>
      </c>
      <c r="U357" s="9">
        <f t="shared" si="337"/>
        <v>-0.71796281041503696</v>
      </c>
      <c r="V357" s="8">
        <f t="shared" si="332"/>
        <v>0.43754083854599002</v>
      </c>
      <c r="W357" s="8">
        <f t="shared" si="333"/>
        <v>0.53186386614258008</v>
      </c>
      <c r="X357" s="12" t="str">
        <f t="shared" si="334"/>
        <v>0.248233400904214-0.336449648548591i</v>
      </c>
      <c r="Y357" s="12">
        <f t="shared" si="366"/>
        <v>0.248233400904214</v>
      </c>
      <c r="Z357" s="18">
        <f t="shared" si="367"/>
        <v>-0.336449648548591</v>
      </c>
      <c r="AA357" s="23">
        <f t="shared" si="338"/>
        <v>1</v>
      </c>
      <c r="AB357" s="9">
        <f t="shared" si="339"/>
        <v>0</v>
      </c>
      <c r="AC357" s="8">
        <f t="shared" si="340"/>
        <v>0.5161962864000007</v>
      </c>
      <c r="AD357" s="8">
        <f t="shared" si="341"/>
        <v>0.46876820271087899</v>
      </c>
      <c r="AE357" s="12" t="str">
        <f t="shared" si="342"/>
        <v>0.278307593531659-0.377211494065868i</v>
      </c>
      <c r="AF357" s="12">
        <f t="shared" si="343"/>
        <v>0.27830759353165901</v>
      </c>
      <c r="AG357" s="18">
        <f t="shared" si="344"/>
        <v>-0.37721149406586801</v>
      </c>
      <c r="AH357" s="23">
        <f t="shared" si="345"/>
        <v>1.1797671004046018</v>
      </c>
      <c r="AI357" s="9">
        <f t="shared" si="346"/>
        <v>0.71796281041503718</v>
      </c>
      <c r="AJ357" s="8">
        <f t="shared" si="347"/>
        <v>0.60899139604575225</v>
      </c>
      <c r="AK357" s="8">
        <f t="shared" si="348"/>
        <v>0.39808790403578515</v>
      </c>
      <c r="AL357" s="12" t="str">
        <f t="shared" si="349"/>
        <v>0.310158448476089-0.420381385438225i</v>
      </c>
      <c r="AM357" s="12">
        <f t="shared" si="350"/>
        <v>0.31015844847608898</v>
      </c>
      <c r="AN357" s="18">
        <f t="shared" si="351"/>
        <v>-0.42038138543822501</v>
      </c>
      <c r="AO357" s="23">
        <f t="shared" si="352"/>
        <v>1.3918504111970815</v>
      </c>
      <c r="AP357" s="9">
        <f t="shared" si="353"/>
        <v>1.4359256208300741</v>
      </c>
      <c r="AQ357" s="8">
        <f t="shared" si="354"/>
        <v>0.71846801348424749</v>
      </c>
      <c r="AR357" s="8">
        <f t="shared" si="355"/>
        <v>0.31707987334290971</v>
      </c>
      <c r="AS357" s="12" t="str">
        <f t="shared" si="356"/>
        <v>0.34347796051634-0.465541859713316i</v>
      </c>
      <c r="AT357" s="12">
        <f t="shared" si="357"/>
        <v>0.34347796051634</v>
      </c>
      <c r="AU357" s="18">
        <f t="shared" si="358"/>
        <v>-0.46554185971331602</v>
      </c>
      <c r="AV357" s="23">
        <f t="shared" si="359"/>
        <v>1.6420593238149335</v>
      </c>
      <c r="AW357" s="9">
        <f t="shared" si="360"/>
        <v>2.153888431245111</v>
      </c>
      <c r="AX357" s="8">
        <f t="shared" si="361"/>
        <v>0.8476249250017649</v>
      </c>
      <c r="AY357" s="8">
        <f t="shared" si="362"/>
        <v>0.21753511926018659</v>
      </c>
      <c r="AZ357" s="12" t="str">
        <f t="shared" si="363"/>
        <v>0.377887709379684-0.512180015052391i</v>
      </c>
      <c r="BA357" s="12">
        <f t="shared" si="364"/>
        <v>0.37788770937968402</v>
      </c>
      <c r="BB357" s="18">
        <f t="shared" si="365"/>
        <v>-0.51218001505239097</v>
      </c>
    </row>
    <row r="358" spans="18:54" ht="18.75" customHeight="1" x14ac:dyDescent="0.15">
      <c r="R358" s="7">
        <f t="shared" si="331"/>
        <v>17.8</v>
      </c>
      <c r="S358" s="8">
        <f t="shared" si="335"/>
        <v>0.72925879516931469</v>
      </c>
      <c r="T358" s="23">
        <f t="shared" si="336"/>
        <v>0.84542312012959053</v>
      </c>
      <c r="U358" s="9">
        <f t="shared" si="337"/>
        <v>-0.72925879516931469</v>
      </c>
      <c r="V358" s="8">
        <f t="shared" si="332"/>
        <v>0.43188746802873884</v>
      </c>
      <c r="W358" s="8">
        <f t="shared" si="333"/>
        <v>0.53322489577837906</v>
      </c>
      <c r="X358" s="12" t="str">
        <f t="shared" si="334"/>
        <v>0.260854050141609-0.327000266477767i</v>
      </c>
      <c r="Y358" s="12">
        <f t="shared" si="366"/>
        <v>0.26085405014160901</v>
      </c>
      <c r="Z358" s="18">
        <f t="shared" si="367"/>
        <v>-0.32700026647776698</v>
      </c>
      <c r="AA358" s="23">
        <f t="shared" si="338"/>
        <v>1</v>
      </c>
      <c r="AB358" s="9">
        <f t="shared" si="339"/>
        <v>0</v>
      </c>
      <c r="AC358" s="8">
        <f t="shared" si="340"/>
        <v>0.5108536279</v>
      </c>
      <c r="AD358" s="8">
        <f t="shared" si="341"/>
        <v>0.46965833117782602</v>
      </c>
      <c r="AE358" s="12" t="str">
        <f t="shared" si="342"/>
        <v>0.292882108614892-0.367149858365811i</v>
      </c>
      <c r="AF358" s="12">
        <f t="shared" si="343"/>
        <v>0.292882108614892</v>
      </c>
      <c r="AG358" s="18">
        <f t="shared" si="344"/>
        <v>-0.36714985836581099</v>
      </c>
      <c r="AH358" s="23">
        <f t="shared" si="345"/>
        <v>1.1828396647665791</v>
      </c>
      <c r="AI358" s="9">
        <f t="shared" si="346"/>
        <v>0.72925879516931491</v>
      </c>
      <c r="AJ358" s="8">
        <f t="shared" si="347"/>
        <v>0.60425793397002681</v>
      </c>
      <c r="AK358" s="8">
        <f t="shared" si="348"/>
        <v>0.3985098276851296</v>
      </c>
      <c r="AL358" s="12" t="str">
        <f t="shared" si="349"/>
        <v>0.326805259700806-0.409675092069629i</v>
      </c>
      <c r="AM358" s="12">
        <f t="shared" si="350"/>
        <v>0.32680525970080598</v>
      </c>
      <c r="AN358" s="18">
        <f t="shared" si="351"/>
        <v>-0.40967509206962899</v>
      </c>
      <c r="AO358" s="23">
        <f t="shared" si="352"/>
        <v>1.3991096725451131</v>
      </c>
      <c r="AP358" s="9">
        <f t="shared" si="353"/>
        <v>1.4585175903386296</v>
      </c>
      <c r="AQ358" s="8">
        <f t="shared" si="354"/>
        <v>0.71474025204965208</v>
      </c>
      <c r="AR358" s="8">
        <f t="shared" si="355"/>
        <v>0.31709025760175558</v>
      </c>
      <c r="AS358" s="12" t="str">
        <f t="shared" si="356"/>
        <v>0.362280235321104-0.454145655109889i</v>
      </c>
      <c r="AT358" s="12">
        <f t="shared" si="357"/>
        <v>0.36228023532110398</v>
      </c>
      <c r="AU358" s="18">
        <f t="shared" si="358"/>
        <v>-0.45414565510988902</v>
      </c>
      <c r="AV358" s="23">
        <f t="shared" si="359"/>
        <v>1.6549224160449394</v>
      </c>
      <c r="AW358" s="9">
        <f t="shared" si="360"/>
        <v>2.1877763855079442</v>
      </c>
      <c r="AX358" s="8">
        <f t="shared" si="361"/>
        <v>0.84542312012959053</v>
      </c>
      <c r="AY358" s="8">
        <f t="shared" si="362"/>
        <v>0.21727704689375732</v>
      </c>
      <c r="AZ358" s="12" t="str">
        <f t="shared" si="363"/>
        <v>0.398886603130802-0.500034503767045i</v>
      </c>
      <c r="BA358" s="12">
        <f t="shared" si="364"/>
        <v>0.39888660313080199</v>
      </c>
      <c r="BB358" s="18">
        <f t="shared" si="365"/>
        <v>-0.50003450376704495</v>
      </c>
    </row>
    <row r="359" spans="18:54" ht="18.75" customHeight="1" x14ac:dyDescent="0.15">
      <c r="R359" s="7">
        <f t="shared" si="331"/>
        <v>18</v>
      </c>
      <c r="S359" s="8">
        <f t="shared" si="335"/>
        <v>0.72378008900730995</v>
      </c>
      <c r="T359" s="23">
        <f t="shared" si="336"/>
        <v>0.84649031021527543</v>
      </c>
      <c r="U359" s="9">
        <f t="shared" si="337"/>
        <v>-0.72378008900730995</v>
      </c>
      <c r="V359" s="8">
        <f t="shared" si="332"/>
        <v>0.43462024821741113</v>
      </c>
      <c r="W359" s="8">
        <f t="shared" si="333"/>
        <v>0.53256840261284977</v>
      </c>
      <c r="X359" s="12" t="str">
        <f t="shared" si="334"/>
        <v>0.270662146310035-0.318815291065983i</v>
      </c>
      <c r="Y359" s="12">
        <f t="shared" si="366"/>
        <v>0.27066214631003499</v>
      </c>
      <c r="Z359" s="18">
        <f t="shared" si="367"/>
        <v>-0.318815291065983</v>
      </c>
      <c r="AA359" s="23">
        <f t="shared" si="338"/>
        <v>1</v>
      </c>
      <c r="AB359" s="9">
        <f t="shared" si="339"/>
        <v>0</v>
      </c>
      <c r="AC359" s="8">
        <f t="shared" si="340"/>
        <v>0.51343794840000068</v>
      </c>
      <c r="AD359" s="8">
        <f t="shared" si="341"/>
        <v>0.46923032862922293</v>
      </c>
      <c r="AE359" s="12" t="str">
        <f t="shared" si="342"/>
        <v>0.303680717964072-0.357708153167235i</v>
      </c>
      <c r="AF359" s="12">
        <f t="shared" si="343"/>
        <v>0.30368071796407198</v>
      </c>
      <c r="AG359" s="18">
        <f t="shared" si="344"/>
        <v>-0.35770815316723498</v>
      </c>
      <c r="AH359" s="23">
        <f t="shared" si="345"/>
        <v>1.1813484312013975</v>
      </c>
      <c r="AI359" s="9">
        <f t="shared" si="346"/>
        <v>0.72378008900730972</v>
      </c>
      <c r="AJ359" s="8">
        <f t="shared" si="347"/>
        <v>0.6065491148616049</v>
      </c>
      <c r="AK359" s="8">
        <f t="shared" si="348"/>
        <v>0.39830893224560615</v>
      </c>
      <c r="AL359" s="12" t="str">
        <f t="shared" si="349"/>
        <v>0.338651536923342-0.398900584311795i</v>
      </c>
      <c r="AM359" s="12">
        <f t="shared" si="350"/>
        <v>0.33865153692334199</v>
      </c>
      <c r="AN359" s="18">
        <f t="shared" si="351"/>
        <v>-0.39890058431179498</v>
      </c>
      <c r="AO359" s="23">
        <f t="shared" si="352"/>
        <v>1.395584115902003</v>
      </c>
      <c r="AP359" s="9">
        <f t="shared" si="353"/>
        <v>1.4475601780146197</v>
      </c>
      <c r="AQ359" s="8">
        <f t="shared" si="354"/>
        <v>0.71654584528835319</v>
      </c>
      <c r="AR359" s="8">
        <f t="shared" si="355"/>
        <v>0.31708873857550807</v>
      </c>
      <c r="AS359" s="12" t="str">
        <f t="shared" si="356"/>
        <v>0.375228383335868-0.441984769131374i</v>
      </c>
      <c r="AT359" s="12">
        <f t="shared" si="357"/>
        <v>0.375228383335868</v>
      </c>
      <c r="AU359" s="18">
        <f t="shared" si="358"/>
        <v>-0.44198476913137402</v>
      </c>
      <c r="AV359" s="23">
        <f t="shared" si="359"/>
        <v>1.6486711059304209</v>
      </c>
      <c r="AW359" s="9">
        <f t="shared" si="360"/>
        <v>2.1713402670219297</v>
      </c>
      <c r="AX359" s="8">
        <f t="shared" si="361"/>
        <v>0.84649031021527543</v>
      </c>
      <c r="AY359" s="8">
        <f t="shared" si="362"/>
        <v>0.21740500577941535</v>
      </c>
      <c r="AZ359" s="12" t="str">
        <f t="shared" si="363"/>
        <v>0.41298656987408-0.486460464737196i</v>
      </c>
      <c r="BA359" s="12">
        <f t="shared" si="364"/>
        <v>0.41298656987408</v>
      </c>
      <c r="BB359" s="18">
        <f t="shared" si="365"/>
        <v>-0.48646046473719601</v>
      </c>
    </row>
    <row r="360" spans="18:54" ht="18.75" customHeight="1" x14ac:dyDescent="0.15">
      <c r="R360" s="7">
        <f t="shared" si="331"/>
        <v>18.2</v>
      </c>
      <c r="S360" s="8">
        <f t="shared" si="335"/>
        <v>0.75476855013626021</v>
      </c>
      <c r="T360" s="23">
        <f t="shared" si="336"/>
        <v>0.84047179742256473</v>
      </c>
      <c r="U360" s="9">
        <f t="shared" si="337"/>
        <v>-0.75476855013626021</v>
      </c>
      <c r="V360" s="8">
        <f t="shared" si="332"/>
        <v>0.41938773457978051</v>
      </c>
      <c r="W360" s="8">
        <f t="shared" si="333"/>
        <v>0.53619570891260704</v>
      </c>
      <c r="X360" s="12" t="str">
        <f t="shared" si="334"/>
        <v>0.279191191105209-0.311929500087236i</v>
      </c>
      <c r="Y360" s="12">
        <f t="shared" si="366"/>
        <v>0.27919119110520901</v>
      </c>
      <c r="Z360" s="18">
        <f t="shared" si="367"/>
        <v>-0.31192950008723602</v>
      </c>
      <c r="AA360" s="23">
        <f t="shared" si="338"/>
        <v>1</v>
      </c>
      <c r="AB360" s="9">
        <f t="shared" si="339"/>
        <v>0</v>
      </c>
      <c r="AC360" s="8">
        <f t="shared" si="340"/>
        <v>0.49899084759999934</v>
      </c>
      <c r="AD360" s="8">
        <f t="shared" si="341"/>
        <v>0.47156274754770783</v>
      </c>
      <c r="AE360" s="12" t="str">
        <f t="shared" si="342"/>
        <v>0.314495905145457-0.351374089143584i</v>
      </c>
      <c r="AF360" s="12">
        <f t="shared" si="343"/>
        <v>0.314495905145457</v>
      </c>
      <c r="AG360" s="18">
        <f t="shared" si="344"/>
        <v>-0.35137408914358398</v>
      </c>
      <c r="AH360" s="23">
        <f t="shared" si="345"/>
        <v>1.1898079186793096</v>
      </c>
      <c r="AI360" s="9">
        <f t="shared" si="346"/>
        <v>0.75476855013625999</v>
      </c>
      <c r="AJ360" s="8">
        <f t="shared" si="347"/>
        <v>0.59370326182297972</v>
      </c>
      <c r="AK360" s="8">
        <f t="shared" si="348"/>
        <v>0.39935608222748004</v>
      </c>
      <c r="AL360" s="12" t="str">
        <f t="shared" si="349"/>
        <v>0.351895591270299-0.393159309336814i</v>
      </c>
      <c r="AM360" s="12">
        <f t="shared" si="350"/>
        <v>0.35189559127029901</v>
      </c>
      <c r="AN360" s="18">
        <f t="shared" si="351"/>
        <v>-0.39315930933681398</v>
      </c>
      <c r="AO360" s="23">
        <f t="shared" si="352"/>
        <v>1.4156428833519903</v>
      </c>
      <c r="AP360" s="9">
        <f t="shared" si="353"/>
        <v>1.5095371002725202</v>
      </c>
      <c r="AQ360" s="8">
        <f t="shared" si="354"/>
        <v>0.70639284226271659</v>
      </c>
      <c r="AR360" s="8">
        <f t="shared" si="355"/>
        <v>0.31701347329077401</v>
      </c>
      <c r="AS360" s="12" t="str">
        <f t="shared" si="356"/>
        <v>0.390972711741727-0.436818661930457i</v>
      </c>
      <c r="AT360" s="12">
        <f t="shared" si="357"/>
        <v>0.39097271174172699</v>
      </c>
      <c r="AU360" s="18">
        <f t="shared" si="358"/>
        <v>-0.43681866193045699</v>
      </c>
      <c r="AV360" s="23">
        <f t="shared" si="359"/>
        <v>1.6843431126342083</v>
      </c>
      <c r="AW360" s="9">
        <f t="shared" si="360"/>
        <v>2.2643056504087804</v>
      </c>
      <c r="AX360" s="8">
        <f t="shared" si="361"/>
        <v>0.84047179742256473</v>
      </c>
      <c r="AY360" s="8">
        <f t="shared" si="362"/>
        <v>0.21661480089905508</v>
      </c>
      <c r="AZ360" s="12" t="str">
        <f t="shared" si="363"/>
        <v>0.431219401445007-0.481784728909911i</v>
      </c>
      <c r="BA360" s="12">
        <f t="shared" si="364"/>
        <v>0.43121940144500698</v>
      </c>
      <c r="BB360" s="18">
        <f t="shared" si="365"/>
        <v>-0.48178472890991098</v>
      </c>
    </row>
    <row r="361" spans="18:54" ht="18.75" customHeight="1" x14ac:dyDescent="0.15">
      <c r="R361" s="7">
        <f t="shared" si="331"/>
        <v>18.399999999999999</v>
      </c>
      <c r="S361" s="8">
        <f t="shared" si="335"/>
        <v>0.75606340660652216</v>
      </c>
      <c r="T361" s="23">
        <f t="shared" si="336"/>
        <v>0.84022124666297415</v>
      </c>
      <c r="U361" s="9">
        <f t="shared" si="337"/>
        <v>-0.75606340660652216</v>
      </c>
      <c r="V361" s="8">
        <f t="shared" si="332"/>
        <v>0.41876299449049587</v>
      </c>
      <c r="W361" s="8">
        <f t="shared" si="333"/>
        <v>0.53634287940812264</v>
      </c>
      <c r="X361" s="12" t="str">
        <f t="shared" si="334"/>
        <v>0.287376288200212-0.304423614782037i</v>
      </c>
      <c r="Y361" s="12">
        <f t="shared" si="366"/>
        <v>0.28737628820021199</v>
      </c>
      <c r="Z361" s="18">
        <f t="shared" si="367"/>
        <v>-0.304423614782037</v>
      </c>
      <c r="AA361" s="23">
        <f t="shared" si="338"/>
        <v>1</v>
      </c>
      <c r="AB361" s="9">
        <f t="shared" si="339"/>
        <v>0</v>
      </c>
      <c r="AC361" s="8">
        <f t="shared" si="340"/>
        <v>0.49839610240000065</v>
      </c>
      <c r="AD361" s="8">
        <f t="shared" si="341"/>
        <v>0.47165567506315981</v>
      </c>
      <c r="AE361" s="12" t="str">
        <f t="shared" si="342"/>
        <v>0.323769544260593-0.342975739708471i</v>
      </c>
      <c r="AF361" s="12">
        <f t="shared" si="343"/>
        <v>0.32376954426059301</v>
      </c>
      <c r="AG361" s="18">
        <f t="shared" si="344"/>
        <v>-0.34297573970847101</v>
      </c>
      <c r="AH361" s="23">
        <f t="shared" si="345"/>
        <v>1.1901627148463618</v>
      </c>
      <c r="AI361" s="9">
        <f t="shared" si="346"/>
        <v>0.75606340660652238</v>
      </c>
      <c r="AJ361" s="8">
        <f t="shared" si="347"/>
        <v>0.59317245830123011</v>
      </c>
      <c r="AK361" s="8">
        <f t="shared" si="348"/>
        <v>0.39939526034063544</v>
      </c>
      <c r="AL361" s="12" t="str">
        <f t="shared" si="349"/>
        <v>0.362322625764271-0.383815812164831i</v>
      </c>
      <c r="AM361" s="12">
        <f t="shared" si="350"/>
        <v>0.36232262576427099</v>
      </c>
      <c r="AN361" s="18">
        <f t="shared" si="351"/>
        <v>-0.38381581216483102</v>
      </c>
      <c r="AO361" s="23">
        <f t="shared" si="352"/>
        <v>1.4164872878104626</v>
      </c>
      <c r="AP361" s="9">
        <f t="shared" si="353"/>
        <v>1.5121268132130445</v>
      </c>
      <c r="AQ361" s="8">
        <f t="shared" si="354"/>
        <v>0.70597174334388246</v>
      </c>
      <c r="AR361" s="8">
        <f t="shared" si="355"/>
        <v>0.3170060197106524</v>
      </c>
      <c r="AS361" s="12" t="str">
        <f t="shared" si="356"/>
        <v>0.402603028002347-0.426485671014307i</v>
      </c>
      <c r="AT361" s="12">
        <f t="shared" si="357"/>
        <v>0.40260302800234699</v>
      </c>
      <c r="AU361" s="18">
        <f t="shared" si="358"/>
        <v>-0.42648567101430701</v>
      </c>
      <c r="AV361" s="23">
        <f t="shared" si="359"/>
        <v>1.6858503560058602</v>
      </c>
      <c r="AW361" s="9">
        <f t="shared" si="360"/>
        <v>2.2681902198195667</v>
      </c>
      <c r="AX361" s="8">
        <f t="shared" si="361"/>
        <v>0.84022124666297426</v>
      </c>
      <c r="AY361" s="8">
        <f t="shared" si="362"/>
        <v>0.21657837101507565</v>
      </c>
      <c r="AZ361" s="12" t="str">
        <f t="shared" si="363"/>
        <v>0.444084864424806-0.470428233814494i</v>
      </c>
      <c r="BA361" s="12">
        <f t="shared" si="364"/>
        <v>0.44408486442480599</v>
      </c>
      <c r="BB361" s="18">
        <f t="shared" si="365"/>
        <v>-0.470428233814494</v>
      </c>
    </row>
    <row r="362" spans="18:54" ht="18.75" customHeight="1" x14ac:dyDescent="0.15">
      <c r="R362" s="7">
        <f t="shared" ref="R362:R393" si="368">B162</f>
        <v>18.600000000000001</v>
      </c>
      <c r="S362" s="8">
        <f t="shared" si="335"/>
        <v>0.78216770128358504</v>
      </c>
      <c r="T362" s="23">
        <f t="shared" si="336"/>
        <v>0.83518604637509142</v>
      </c>
      <c r="U362" s="9">
        <f t="shared" si="337"/>
        <v>-0.78216770128358504</v>
      </c>
      <c r="V362" s="8">
        <f t="shared" si="332"/>
        <v>0.40636486341071903</v>
      </c>
      <c r="W362" s="8">
        <f t="shared" si="333"/>
        <v>0.53923977522833477</v>
      </c>
      <c r="X362" s="12" t="str">
        <f t="shared" si="334"/>
        <v>0.293727716561406-0.298586608077499i</v>
      </c>
      <c r="Y362" s="12">
        <f t="shared" si="366"/>
        <v>0.293727716561406</v>
      </c>
      <c r="Z362" s="18">
        <f t="shared" si="367"/>
        <v>-0.29858660807749898</v>
      </c>
      <c r="AA362" s="23">
        <f t="shared" si="338"/>
        <v>1</v>
      </c>
      <c r="AB362" s="9">
        <f t="shared" si="339"/>
        <v>0</v>
      </c>
      <c r="AC362" s="8">
        <f t="shared" si="340"/>
        <v>0.48655609750000062</v>
      </c>
      <c r="AD362" s="8">
        <f t="shared" si="341"/>
        <v>0.47345659711361515</v>
      </c>
      <c r="AE362" s="12" t="str">
        <f t="shared" si="342"/>
        <v>0.332026885373122-0.337519327950012i</v>
      </c>
      <c r="AF362" s="12">
        <f t="shared" si="343"/>
        <v>0.33202688537312203</v>
      </c>
      <c r="AG362" s="18">
        <f t="shared" si="344"/>
        <v>-0.33751932795001199</v>
      </c>
      <c r="AH362" s="23">
        <f t="shared" si="345"/>
        <v>1.1973380115008396</v>
      </c>
      <c r="AI362" s="9">
        <f t="shared" si="346"/>
        <v>0.78216770128358482</v>
      </c>
      <c r="AJ362" s="8">
        <f t="shared" si="347"/>
        <v>0.58257211026425937</v>
      </c>
      <c r="AK362" s="8">
        <f t="shared" si="348"/>
        <v>0.40011161720951582</v>
      </c>
      <c r="AL362" s="12" t="str">
        <f t="shared" si="349"/>
        <v>0.372603370964113-0.378767036345234i</v>
      </c>
      <c r="AM362" s="12">
        <f t="shared" si="350"/>
        <v>0.372603370964113</v>
      </c>
      <c r="AN362" s="18">
        <f t="shared" si="351"/>
        <v>-0.37876703634523401</v>
      </c>
      <c r="AO362" s="23">
        <f t="shared" si="352"/>
        <v>1.4336183137847849</v>
      </c>
      <c r="AP362" s="9">
        <f t="shared" si="353"/>
        <v>1.5643354025671699</v>
      </c>
      <c r="AQ362" s="8">
        <f t="shared" si="354"/>
        <v>0.69753573205965624</v>
      </c>
      <c r="AR362" s="8">
        <f t="shared" si="355"/>
        <v>0.31678649457077407</v>
      </c>
      <c r="AS362" s="12" t="str">
        <f t="shared" si="356"/>
        <v>0.414956660536031-0.42182094090095i</v>
      </c>
      <c r="AT362" s="12">
        <f t="shared" si="357"/>
        <v>0.41495666053603097</v>
      </c>
      <c r="AU362" s="18">
        <f t="shared" si="358"/>
        <v>-0.42182094090095001</v>
      </c>
      <c r="AV362" s="23">
        <f t="shared" si="359"/>
        <v>1.7165257010782613</v>
      </c>
      <c r="AW362" s="9">
        <f t="shared" si="360"/>
        <v>2.3465031038507549</v>
      </c>
      <c r="AX362" s="8">
        <f t="shared" si="361"/>
        <v>0.83518604637509142</v>
      </c>
      <c r="AY362" s="8">
        <f t="shared" si="362"/>
        <v>0.21578923687116863</v>
      </c>
      <c r="AZ362" s="12" t="str">
        <f t="shared" si="363"/>
        <v>0.458482412010253-0.466066702413876i</v>
      </c>
      <c r="BA362" s="12">
        <f t="shared" si="364"/>
        <v>0.45848241201025303</v>
      </c>
      <c r="BB362" s="18">
        <f t="shared" si="365"/>
        <v>-0.46606670241387599</v>
      </c>
    </row>
    <row r="363" spans="18:54" ht="18.75" customHeight="1" x14ac:dyDescent="0.15">
      <c r="R363" s="7">
        <f t="shared" si="368"/>
        <v>18.8</v>
      </c>
      <c r="S363" s="8">
        <f t="shared" si="335"/>
        <v>0.79341367124209927</v>
      </c>
      <c r="T363" s="23">
        <f t="shared" si="336"/>
        <v>0.83302614629556093</v>
      </c>
      <c r="U363" s="9">
        <f t="shared" si="337"/>
        <v>-0.79341367124209927</v>
      </c>
      <c r="V363" s="8">
        <f t="shared" ref="V363:V394" si="369">T363/$M163</f>
        <v>0.40113740841707396</v>
      </c>
      <c r="W363" s="8">
        <f t="shared" ref="W363:W394" si="370">(SQRT(1-V363)*(1-$J163^2))/(1-$J163^2*(1-V363))</f>
        <v>0.54044850449227599</v>
      </c>
      <c r="X363" s="12" t="str">
        <f t="shared" ref="X363:X394" si="371">IMDIV(IMPRODUCT(V363,$H163),(1-$J163^2*(1-$V363)))</f>
        <v>0.303100325345659-0.289143330059965i</v>
      </c>
      <c r="Y363" s="12">
        <f t="shared" si="366"/>
        <v>0.30310032534565901</v>
      </c>
      <c r="Z363" s="18">
        <f t="shared" si="367"/>
        <v>-0.28914333005996501</v>
      </c>
      <c r="AA363" s="23">
        <f t="shared" si="338"/>
        <v>1</v>
      </c>
      <c r="AB363" s="9">
        <f t="shared" si="339"/>
        <v>0</v>
      </c>
      <c r="AC363" s="8">
        <f t="shared" si="340"/>
        <v>0.48154239840000029</v>
      </c>
      <c r="AD363" s="8">
        <f t="shared" si="341"/>
        <v>0.47419170561054408</v>
      </c>
      <c r="AE363" s="12" t="str">
        <f t="shared" si="342"/>
        <v>0.343110787721616-0.327311412906561i</v>
      </c>
      <c r="AF363" s="12">
        <f t="shared" si="343"/>
        <v>0.34311078772161602</v>
      </c>
      <c r="AG363" s="18">
        <f t="shared" si="344"/>
        <v>-0.32731141290656102</v>
      </c>
      <c r="AH363" s="23">
        <f t="shared" si="345"/>
        <v>1.2004425124553004</v>
      </c>
      <c r="AI363" s="9">
        <f t="shared" si="346"/>
        <v>0.79341367124209905</v>
      </c>
      <c r="AJ363" s="8">
        <f t="shared" si="347"/>
        <v>0.57806396658904757</v>
      </c>
      <c r="AK363" s="8">
        <f t="shared" si="348"/>
        <v>0.40037883657662748</v>
      </c>
      <c r="AL363" s="12" t="str">
        <f t="shared" si="349"/>
        <v>0.385501627095492-0.367750262474345i</v>
      </c>
      <c r="AM363" s="12">
        <f t="shared" si="350"/>
        <v>0.38550162709549202</v>
      </c>
      <c r="AN363" s="18">
        <f t="shared" si="351"/>
        <v>-0.367750262474345</v>
      </c>
      <c r="AO363" s="23">
        <f t="shared" si="352"/>
        <v>1.4410622257099945</v>
      </c>
      <c r="AP363" s="9">
        <f t="shared" si="353"/>
        <v>1.5868273424841983</v>
      </c>
      <c r="AQ363" s="8">
        <f t="shared" si="354"/>
        <v>0.69393256041203333</v>
      </c>
      <c r="AR363" s="8">
        <f t="shared" si="355"/>
        <v>0.31665286907667345</v>
      </c>
      <c r="AS363" s="12" t="str">
        <f t="shared" si="356"/>
        <v>0.429728976802503-0.409941055768375i</v>
      </c>
      <c r="AT363" s="12">
        <f t="shared" si="357"/>
        <v>0.42972897680250299</v>
      </c>
      <c r="AU363" s="18">
        <f t="shared" si="358"/>
        <v>-0.40994105576837497</v>
      </c>
      <c r="AV363" s="23">
        <f t="shared" si="359"/>
        <v>1.7299123588357332</v>
      </c>
      <c r="AW363" s="9">
        <f t="shared" si="360"/>
        <v>2.3802410137262977</v>
      </c>
      <c r="AX363" s="8">
        <f t="shared" si="361"/>
        <v>0.83302614629556093</v>
      </c>
      <c r="AY363" s="8">
        <f t="shared" si="362"/>
        <v>0.21541847914419623</v>
      </c>
      <c r="AZ363" s="12" t="str">
        <f t="shared" si="363"/>
        <v>0.475138108470866-0.453259212984962i</v>
      </c>
      <c r="BA363" s="12">
        <f t="shared" si="364"/>
        <v>0.47513810847086602</v>
      </c>
      <c r="BB363" s="18">
        <f t="shared" si="365"/>
        <v>-0.45325921298496202</v>
      </c>
    </row>
    <row r="364" spans="18:54" ht="18.75" customHeight="1" x14ac:dyDescent="0.15">
      <c r="R364" s="7">
        <f t="shared" si="368"/>
        <v>19</v>
      </c>
      <c r="S364" s="8">
        <f t="shared" si="335"/>
        <v>0.79875787443174684</v>
      </c>
      <c r="T364" s="23">
        <f t="shared" si="336"/>
        <v>0.83200169786672284</v>
      </c>
      <c r="U364" s="9">
        <f t="shared" si="337"/>
        <v>-0.79875787443174684</v>
      </c>
      <c r="V364" s="8">
        <f t="shared" si="369"/>
        <v>0.3986768909435417</v>
      </c>
      <c r="W364" s="8">
        <f t="shared" si="370"/>
        <v>0.54101502911042099</v>
      </c>
      <c r="X364" s="12" t="str">
        <f t="shared" si="371"/>
        <v>0.305624869128299-0.286499364905183i</v>
      </c>
      <c r="Y364" s="12">
        <f t="shared" si="366"/>
        <v>0.305624869128299</v>
      </c>
      <c r="Z364" s="18">
        <f t="shared" si="367"/>
        <v>-0.28649936490518302</v>
      </c>
      <c r="AA364" s="23">
        <f t="shared" si="338"/>
        <v>1</v>
      </c>
      <c r="AB364" s="9">
        <f t="shared" si="339"/>
        <v>0</v>
      </c>
      <c r="AC364" s="8">
        <f t="shared" si="340"/>
        <v>0.47917797759999903</v>
      </c>
      <c r="AD364" s="8">
        <f t="shared" si="341"/>
        <v>0.47453284432396725</v>
      </c>
      <c r="AE364" s="12" t="str">
        <f t="shared" si="342"/>
        <v>0.34620290089235-0.324538089838337i</v>
      </c>
      <c r="AF364" s="12">
        <f t="shared" si="343"/>
        <v>0.34620290089235001</v>
      </c>
      <c r="AG364" s="18">
        <f t="shared" si="344"/>
        <v>-0.32453808983833698</v>
      </c>
      <c r="AH364" s="23">
        <f t="shared" si="345"/>
        <v>1.2019206241574145</v>
      </c>
      <c r="AI364" s="9">
        <f t="shared" si="346"/>
        <v>0.79875787443174706</v>
      </c>
      <c r="AJ364" s="8">
        <f t="shared" si="347"/>
        <v>0.57593389391947847</v>
      </c>
      <c r="AK364" s="8">
        <f t="shared" si="348"/>
        <v>0.40049747673733166</v>
      </c>
      <c r="AL364" s="12" t="str">
        <f t="shared" si="349"/>
        <v>0.389195567765504-0.36484034596648i</v>
      </c>
      <c r="AM364" s="12">
        <f t="shared" si="350"/>
        <v>0.38919556776550401</v>
      </c>
      <c r="AN364" s="18">
        <f t="shared" si="351"/>
        <v>-0.36484034596648002</v>
      </c>
      <c r="AO364" s="23">
        <f t="shared" si="352"/>
        <v>1.4446131867749488</v>
      </c>
      <c r="AP364" s="9">
        <f t="shared" si="353"/>
        <v>1.5975157488634939</v>
      </c>
      <c r="AQ364" s="8">
        <f t="shared" si="354"/>
        <v>0.69222682525310963</v>
      </c>
      <c r="AR364" s="8">
        <f t="shared" si="355"/>
        <v>0.31658148921716756</v>
      </c>
      <c r="AS364" s="12" t="str">
        <f t="shared" si="356"/>
        <v>0.434041050296117-0.406879471579956i</v>
      </c>
      <c r="AT364" s="12">
        <f t="shared" si="357"/>
        <v>0.434041050296117</v>
      </c>
      <c r="AU364" s="18">
        <f t="shared" si="358"/>
        <v>-0.40687947157995602</v>
      </c>
      <c r="AV364" s="23">
        <f t="shared" si="359"/>
        <v>1.7363103831145776</v>
      </c>
      <c r="AW364" s="9">
        <f t="shared" si="360"/>
        <v>2.3962736232952406</v>
      </c>
      <c r="AX364" s="8">
        <f t="shared" si="361"/>
        <v>0.83200169786672284</v>
      </c>
      <c r="AY364" s="8">
        <f t="shared" si="362"/>
        <v>0.21523609203855529</v>
      </c>
      <c r="AZ364" s="12" t="str">
        <f t="shared" si="363"/>
        <v>0.480063966887669-0.450022349357448i</v>
      </c>
      <c r="BA364" s="12">
        <f t="shared" si="364"/>
        <v>0.480063966887669</v>
      </c>
      <c r="BB364" s="18">
        <f t="shared" si="365"/>
        <v>-0.450022349357448</v>
      </c>
    </row>
    <row r="365" spans="18:54" ht="18.75" customHeight="1" x14ac:dyDescent="0.15">
      <c r="R365" s="7">
        <f t="shared" si="368"/>
        <v>19.2</v>
      </c>
      <c r="S365" s="8">
        <f t="shared" si="335"/>
        <v>0.84256126369594619</v>
      </c>
      <c r="T365" s="23">
        <f t="shared" si="336"/>
        <v>0.82365222057747345</v>
      </c>
      <c r="U365" s="9">
        <f t="shared" si="337"/>
        <v>-0.84256126369594619</v>
      </c>
      <c r="V365" s="8">
        <f t="shared" si="369"/>
        <v>0.3790699588799466</v>
      </c>
      <c r="W365" s="8">
        <f t="shared" si="370"/>
        <v>0.54548028429127182</v>
      </c>
      <c r="X365" s="12" t="str">
        <f t="shared" si="371"/>
        <v>0.313491858755249-0.277842254289365i</v>
      </c>
      <c r="Y365" s="12">
        <f t="shared" si="366"/>
        <v>0.31349185875524899</v>
      </c>
      <c r="Z365" s="18">
        <f t="shared" si="367"/>
        <v>-0.27784225428936499</v>
      </c>
      <c r="AA365" s="23">
        <f t="shared" si="338"/>
        <v>1</v>
      </c>
      <c r="AB365" s="9">
        <f t="shared" si="339"/>
        <v>0</v>
      </c>
      <c r="AC365" s="8">
        <f t="shared" si="340"/>
        <v>0.46023060389999998</v>
      </c>
      <c r="AD365" s="8">
        <f t="shared" si="341"/>
        <v>0.47714287727815435</v>
      </c>
      <c r="AE365" s="12" t="str">
        <f t="shared" si="342"/>
        <v>0.35708284601445-0.316476170381748i</v>
      </c>
      <c r="AF365" s="12">
        <f t="shared" si="343"/>
        <v>0.35708284601445001</v>
      </c>
      <c r="AG365" s="18">
        <f t="shared" si="344"/>
        <v>-0.31647617038174802</v>
      </c>
      <c r="AH365" s="23">
        <f t="shared" si="345"/>
        <v>1.2141046609440169</v>
      </c>
      <c r="AI365" s="9">
        <f t="shared" si="346"/>
        <v>0.84256126369594597</v>
      </c>
      <c r="AJ365" s="8">
        <f t="shared" si="347"/>
        <v>0.55876812130406961</v>
      </c>
      <c r="AK365" s="8">
        <f t="shared" si="348"/>
        <v>0.40127965319864706</v>
      </c>
      <c r="AL365" s="12" t="str">
        <f t="shared" si="349"/>
        <v>0.40326868185148-0.357409854580601i</v>
      </c>
      <c r="AM365" s="12">
        <f t="shared" si="350"/>
        <v>0.40326868185148002</v>
      </c>
      <c r="AN365" s="18">
        <f t="shared" si="351"/>
        <v>-0.35740985458060098</v>
      </c>
      <c r="AO365" s="23">
        <f t="shared" si="352"/>
        <v>1.4740501277259865</v>
      </c>
      <c r="AP365" s="9">
        <f t="shared" si="353"/>
        <v>1.6851225273918922</v>
      </c>
      <c r="AQ365" s="8">
        <f t="shared" si="354"/>
        <v>0.67840298046220282</v>
      </c>
      <c r="AR365" s="8">
        <f t="shared" si="355"/>
        <v>0.31581663924810188</v>
      </c>
      <c r="AS365" s="12" t="str">
        <f t="shared" si="356"/>
        <v>0.451352574351585-0.400025752614709i</v>
      </c>
      <c r="AT365" s="12">
        <f t="shared" si="357"/>
        <v>0.45135257435158499</v>
      </c>
      <c r="AU365" s="18">
        <f t="shared" si="358"/>
        <v>-0.40002575261470902</v>
      </c>
      <c r="AV365" s="23">
        <f t="shared" si="359"/>
        <v>1.7896511305372438</v>
      </c>
      <c r="AW365" s="9">
        <f t="shared" si="360"/>
        <v>2.5276837910878385</v>
      </c>
      <c r="AX365" s="8">
        <f t="shared" si="361"/>
        <v>0.82365222057747334</v>
      </c>
      <c r="AY365" s="8">
        <f t="shared" si="362"/>
        <v>0.21360023442375586</v>
      </c>
      <c r="AZ365" s="12" t="str">
        <f t="shared" si="363"/>
        <v>0.500506563912918-0.443590058626557i</v>
      </c>
      <c r="BA365" s="12">
        <f t="shared" si="364"/>
        <v>0.50050656391291803</v>
      </c>
      <c r="BB365" s="18">
        <f t="shared" si="365"/>
        <v>-0.44359005862655698</v>
      </c>
    </row>
    <row r="366" spans="18:54" ht="18.75" customHeight="1" x14ac:dyDescent="0.15">
      <c r="R366" s="7">
        <f t="shared" si="368"/>
        <v>19.399999999999999</v>
      </c>
      <c r="S366" s="8">
        <f t="shared" si="335"/>
        <v>0.8430814064650296</v>
      </c>
      <c r="T366" s="23">
        <f t="shared" si="336"/>
        <v>0.82355357988308509</v>
      </c>
      <c r="U366" s="9">
        <f t="shared" si="337"/>
        <v>-0.8430814064650296</v>
      </c>
      <c r="V366" s="8">
        <f t="shared" si="369"/>
        <v>0.3788430259097621</v>
      </c>
      <c r="W366" s="8">
        <f t="shared" si="370"/>
        <v>0.54553150601073863</v>
      </c>
      <c r="X366" s="12" t="str">
        <f t="shared" si="371"/>
        <v>0.317482307768537-0.273270735438646i</v>
      </c>
      <c r="Y366" s="12">
        <f t="shared" si="366"/>
        <v>0.31748230776853698</v>
      </c>
      <c r="Z366" s="18">
        <f t="shared" si="367"/>
        <v>-0.273270735438646</v>
      </c>
      <c r="AA366" s="23">
        <f t="shared" si="338"/>
        <v>1</v>
      </c>
      <c r="AB366" s="9">
        <f t="shared" si="339"/>
        <v>0</v>
      </c>
      <c r="AC366" s="8">
        <f t="shared" si="340"/>
        <v>0.46001017439999975</v>
      </c>
      <c r="AD366" s="8">
        <f t="shared" si="341"/>
        <v>0.47717198372638392</v>
      </c>
      <c r="AE366" s="12" t="str">
        <f t="shared" si="342"/>
        <v>0.361651826688763-0.311289348205256i</v>
      </c>
      <c r="AF366" s="12">
        <f t="shared" si="343"/>
        <v>0.361651826688763</v>
      </c>
      <c r="AG366" s="18">
        <f t="shared" si="344"/>
        <v>-0.311289348205256</v>
      </c>
      <c r="AH366" s="23">
        <f t="shared" si="345"/>
        <v>1.2142500796875462</v>
      </c>
      <c r="AI366" s="9">
        <f t="shared" si="346"/>
        <v>0.84308140646502983</v>
      </c>
      <c r="AJ366" s="8">
        <f t="shared" si="347"/>
        <v>0.55856739092228169</v>
      </c>
      <c r="AK366" s="8">
        <f t="shared" si="348"/>
        <v>0.4012870067046736</v>
      </c>
      <c r="AL366" s="12" t="str">
        <f t="shared" si="349"/>
        <v>0.40845060837138-0.35157108099827i</v>
      </c>
      <c r="AM366" s="12">
        <f t="shared" si="350"/>
        <v>0.40845060837137998</v>
      </c>
      <c r="AN366" s="18">
        <f t="shared" si="351"/>
        <v>-0.35157108099827</v>
      </c>
      <c r="AO366" s="23">
        <f t="shared" si="352"/>
        <v>1.4744032560212119</v>
      </c>
      <c r="AP366" s="9">
        <f t="shared" si="353"/>
        <v>1.6861628129300594</v>
      </c>
      <c r="AQ366" s="8">
        <f t="shared" si="354"/>
        <v>0.67824049893824523</v>
      </c>
      <c r="AR366" s="8">
        <f t="shared" si="355"/>
        <v>0.31580572790490935</v>
      </c>
      <c r="AS366" s="12" t="str">
        <f t="shared" si="356"/>
        <v>0.457171457886218-0.393507220595131i</v>
      </c>
      <c r="AT366" s="12">
        <f t="shared" si="357"/>
        <v>0.45717145788621799</v>
      </c>
      <c r="AU366" s="18">
        <f t="shared" si="358"/>
        <v>-0.39350722059513099</v>
      </c>
      <c r="AV366" s="23">
        <f t="shared" si="359"/>
        <v>1.790294271115334</v>
      </c>
      <c r="AW366" s="9">
        <f t="shared" si="360"/>
        <v>2.529244219395089</v>
      </c>
      <c r="AX366" s="8">
        <f t="shared" si="361"/>
        <v>0.8235535798830852</v>
      </c>
      <c r="AY366" s="8">
        <f t="shared" si="362"/>
        <v>0.21357938048541319</v>
      </c>
      <c r="AZ366" s="12" t="str">
        <f t="shared" si="363"/>
        <v>0.506974170424607-0.436374566425714i</v>
      </c>
      <c r="BA366" s="12">
        <f t="shared" si="364"/>
        <v>0.50697417042460702</v>
      </c>
      <c r="BB366" s="18">
        <f t="shared" si="365"/>
        <v>-0.43637456642571398</v>
      </c>
    </row>
    <row r="367" spans="18:54" ht="18.75" customHeight="1" x14ac:dyDescent="0.15">
      <c r="R367" s="7">
        <f t="shared" si="368"/>
        <v>19.600000000000001</v>
      </c>
      <c r="S367" s="8">
        <f t="shared" si="335"/>
        <v>0.89406349627502779</v>
      </c>
      <c r="T367" s="23">
        <f t="shared" si="336"/>
        <v>0.81394235871910681</v>
      </c>
      <c r="U367" s="9">
        <f t="shared" si="337"/>
        <v>-0.89406349627502779</v>
      </c>
      <c r="V367" s="8">
        <f t="shared" si="369"/>
        <v>0.35724672146593556</v>
      </c>
      <c r="W367" s="8">
        <f t="shared" si="370"/>
        <v>0.5503681976060214</v>
      </c>
      <c r="X367" s="12" t="str">
        <f t="shared" si="371"/>
        <v>0.324487066811087-0.264362400495647i</v>
      </c>
      <c r="Y367" s="12">
        <f t="shared" si="366"/>
        <v>0.32448706681108702</v>
      </c>
      <c r="Z367" s="18">
        <f t="shared" si="367"/>
        <v>-0.26436240049564702</v>
      </c>
      <c r="AA367" s="23">
        <f t="shared" si="338"/>
        <v>1</v>
      </c>
      <c r="AB367" s="9">
        <f t="shared" si="339"/>
        <v>0</v>
      </c>
      <c r="AC367" s="8">
        <f t="shared" si="340"/>
        <v>0.43890911640000069</v>
      </c>
      <c r="AD367" s="8">
        <f t="shared" si="341"/>
        <v>0.47983112826372271</v>
      </c>
      <c r="AE367" s="12" t="str">
        <f t="shared" si="342"/>
        <v>0.372001227782505-0.303072595559457i</v>
      </c>
      <c r="AF367" s="12">
        <f t="shared" si="343"/>
        <v>0.372001227782505</v>
      </c>
      <c r="AG367" s="18">
        <f t="shared" si="344"/>
        <v>-0.30307259555945698</v>
      </c>
      <c r="AH367" s="23">
        <f t="shared" si="345"/>
        <v>1.2285882277630695</v>
      </c>
      <c r="AI367" s="9">
        <f t="shared" si="346"/>
        <v>0.89406349627502779</v>
      </c>
      <c r="AJ367" s="8">
        <f t="shared" si="347"/>
        <v>0.5392385734669316</v>
      </c>
      <c r="AK367" s="8">
        <f t="shared" si="348"/>
        <v>0.40180793572043388</v>
      </c>
      <c r="AL367" s="12" t="str">
        <f t="shared" si="349"/>
        <v>0.422337226116679-0.344081765760728i</v>
      </c>
      <c r="AM367" s="12">
        <f t="shared" si="350"/>
        <v>0.42233722611667901</v>
      </c>
      <c r="AN367" s="18">
        <f t="shared" si="351"/>
        <v>-0.34408176576072802</v>
      </c>
      <c r="AO367" s="23">
        <f t="shared" si="352"/>
        <v>1.5094290333979998</v>
      </c>
      <c r="AP367" s="9">
        <f t="shared" si="353"/>
        <v>1.7881269925500556</v>
      </c>
      <c r="AQ367" s="8">
        <f t="shared" si="354"/>
        <v>0.66250216331722322</v>
      </c>
      <c r="AR367" s="8">
        <f t="shared" si="355"/>
        <v>0.31454718075313048</v>
      </c>
      <c r="AS367" s="12" t="str">
        <f t="shared" si="356"/>
        <v>0.474608552935461-0.386667664701812i</v>
      </c>
      <c r="AT367" s="12">
        <f t="shared" si="357"/>
        <v>0.474608552935461</v>
      </c>
      <c r="AU367" s="18">
        <f t="shared" si="358"/>
        <v>-0.38666766470181202</v>
      </c>
      <c r="AV367" s="23">
        <f t="shared" si="359"/>
        <v>1.8544667410765716</v>
      </c>
      <c r="AW367" s="9">
        <f t="shared" si="360"/>
        <v>2.6821904888250834</v>
      </c>
      <c r="AX367" s="8">
        <f t="shared" si="361"/>
        <v>0.81394235871910692</v>
      </c>
      <c r="AY367" s="8">
        <f t="shared" si="362"/>
        <v>0.21138879685521916</v>
      </c>
      <c r="AZ367" s="12" t="str">
        <f t="shared" si="363"/>
        <v>0.527776223429735-0.429983822534416i</v>
      </c>
      <c r="BA367" s="12">
        <f t="shared" si="364"/>
        <v>0.52777622342973496</v>
      </c>
      <c r="BB367" s="18">
        <f t="shared" si="365"/>
        <v>-0.42998382253441603</v>
      </c>
    </row>
    <row r="368" spans="18:54" ht="18.75" customHeight="1" x14ac:dyDescent="0.15">
      <c r="R368" s="7">
        <f t="shared" si="368"/>
        <v>19.8</v>
      </c>
      <c r="S368" s="8">
        <f t="shared" si="335"/>
        <v>0.91384146013554379</v>
      </c>
      <c r="T368" s="23">
        <f t="shared" si="336"/>
        <v>0.81024405652503206</v>
      </c>
      <c r="U368" s="9">
        <f t="shared" si="337"/>
        <v>-0.91384146013554379</v>
      </c>
      <c r="V368" s="8">
        <f t="shared" si="369"/>
        <v>0.34920404839777969</v>
      </c>
      <c r="W368" s="8">
        <f t="shared" si="370"/>
        <v>0.55215411456664909</v>
      </c>
      <c r="X368" s="12" t="str">
        <f t="shared" si="371"/>
        <v>0.330318716663588-0.256683469320688i</v>
      </c>
      <c r="Y368" s="12">
        <f t="shared" si="366"/>
        <v>0.33031871666358797</v>
      </c>
      <c r="Z368" s="18">
        <f t="shared" si="367"/>
        <v>-0.25668346932068797</v>
      </c>
      <c r="AA368" s="23">
        <f t="shared" si="338"/>
        <v>1</v>
      </c>
      <c r="AB368" s="9">
        <f t="shared" si="339"/>
        <v>0</v>
      </c>
      <c r="AC368" s="8">
        <f t="shared" si="340"/>
        <v>0.4309862510999995</v>
      </c>
      <c r="AD368" s="8">
        <f t="shared" si="341"/>
        <v>0.48076697895658571</v>
      </c>
      <c r="AE368" s="12" t="str">
        <f t="shared" si="342"/>
        <v>0.379623149457751-0.294996868544091i</v>
      </c>
      <c r="AF368" s="12">
        <f t="shared" si="343"/>
        <v>0.379623149457751</v>
      </c>
      <c r="AG368" s="18">
        <f t="shared" si="344"/>
        <v>-0.29499686854409102</v>
      </c>
      <c r="AH368" s="23">
        <f t="shared" si="345"/>
        <v>1.2341960325988588</v>
      </c>
      <c r="AI368" s="9">
        <f t="shared" si="346"/>
        <v>0.91384146013554401</v>
      </c>
      <c r="AJ368" s="8">
        <f t="shared" si="347"/>
        <v>0.53192152121227498</v>
      </c>
      <c r="AK368" s="8">
        <f t="shared" si="348"/>
        <v>0.40191085913999736</v>
      </c>
      <c r="AL368" s="12" t="str">
        <f t="shared" si="349"/>
        <v>0.431851056819926-0.335582036083162i</v>
      </c>
      <c r="AM368" s="12">
        <f t="shared" si="350"/>
        <v>0.43185105681992603</v>
      </c>
      <c r="AN368" s="18">
        <f t="shared" si="351"/>
        <v>-0.33558203608316201</v>
      </c>
      <c r="AO368" s="23">
        <f t="shared" si="352"/>
        <v>1.5232398468827633</v>
      </c>
      <c r="AP368" s="9">
        <f t="shared" si="353"/>
        <v>1.8276829202710878</v>
      </c>
      <c r="AQ368" s="8">
        <f t="shared" si="354"/>
        <v>0.65649543113413944</v>
      </c>
      <c r="AR368" s="8">
        <f t="shared" si="355"/>
        <v>0.31396511664143589</v>
      </c>
      <c r="AS368" s="12" t="str">
        <f t="shared" si="356"/>
        <v>0.486029766732011-0.377683129729987i</v>
      </c>
      <c r="AT368" s="12">
        <f t="shared" si="357"/>
        <v>0.48602976673201098</v>
      </c>
      <c r="AU368" s="18">
        <f t="shared" si="358"/>
        <v>-0.37768312972998702</v>
      </c>
      <c r="AV368" s="23">
        <f t="shared" si="359"/>
        <v>1.8799765757191993</v>
      </c>
      <c r="AW368" s="9">
        <f t="shared" si="360"/>
        <v>2.7415243804066316</v>
      </c>
      <c r="AX368" s="8">
        <f t="shared" si="361"/>
        <v>0.81024405652503206</v>
      </c>
      <c r="AY368" s="8">
        <f t="shared" si="362"/>
        <v>0.21046673824873946</v>
      </c>
      <c r="AZ368" s="12" t="str">
        <f t="shared" si="363"/>
        <v>0.541025396378834-0.420419033882821i</v>
      </c>
      <c r="BA368" s="12">
        <f t="shared" si="364"/>
        <v>0.54102539637883396</v>
      </c>
      <c r="BB368" s="18">
        <f t="shared" si="365"/>
        <v>-0.42041903388282098</v>
      </c>
    </row>
    <row r="369" spans="18:54" ht="18.75" customHeight="1" x14ac:dyDescent="0.15">
      <c r="R369" s="7">
        <f t="shared" si="368"/>
        <v>20</v>
      </c>
      <c r="S369" s="8">
        <f t="shared" si="335"/>
        <v>0.92274695992471345</v>
      </c>
      <c r="T369" s="23">
        <f t="shared" si="336"/>
        <v>0.80858429901852913</v>
      </c>
      <c r="U369" s="9">
        <f t="shared" si="337"/>
        <v>-0.92274695992471345</v>
      </c>
      <c r="V369" s="8">
        <f t="shared" si="369"/>
        <v>0.34564200843167781</v>
      </c>
      <c r="W369" s="8">
        <f t="shared" si="370"/>
        <v>0.55294318623758254</v>
      </c>
      <c r="X369" s="12" t="str">
        <f t="shared" si="371"/>
        <v>0.337137141865632-0.24747071310252i</v>
      </c>
      <c r="Y369" s="12">
        <f t="shared" si="366"/>
        <v>0.33713714186563198</v>
      </c>
      <c r="Z369" s="18">
        <f t="shared" si="367"/>
        <v>-0.24747071310252</v>
      </c>
      <c r="AA369" s="23">
        <f t="shared" si="338"/>
        <v>1</v>
      </c>
      <c r="AB369" s="9">
        <f t="shared" si="339"/>
        <v>0</v>
      </c>
      <c r="AC369" s="8">
        <f t="shared" si="340"/>
        <v>0.42746564439999996</v>
      </c>
      <c r="AD369" s="8">
        <f t="shared" si="341"/>
        <v>0.48117231735219967</v>
      </c>
      <c r="AE369" s="12" t="str">
        <f t="shared" si="342"/>
        <v>0.387889790583052-0.284724971415438i</v>
      </c>
      <c r="AF369" s="12">
        <f t="shared" si="343"/>
        <v>0.38788979058305201</v>
      </c>
      <c r="AG369" s="18">
        <f t="shared" si="344"/>
        <v>-0.28472497141543801</v>
      </c>
      <c r="AH369" s="23">
        <f t="shared" si="345"/>
        <v>1.2367294309496408</v>
      </c>
      <c r="AI369" s="9">
        <f t="shared" si="346"/>
        <v>0.92274695992471323</v>
      </c>
      <c r="AJ369" s="8">
        <f t="shared" si="347"/>
        <v>0.52865934314933349</v>
      </c>
      <c r="AK369" s="8">
        <f t="shared" si="348"/>
        <v>0.40194049598489345</v>
      </c>
      <c r="AL369" s="12" t="str">
        <f t="shared" si="349"/>
        <v>0.441649252827459-0.32418633833577i</v>
      </c>
      <c r="AM369" s="12">
        <f t="shared" si="350"/>
        <v>0.44164925282745898</v>
      </c>
      <c r="AN369" s="18">
        <f t="shared" si="351"/>
        <v>-0.32418633833576999</v>
      </c>
      <c r="AO369" s="23">
        <f t="shared" si="352"/>
        <v>1.5294996853770229</v>
      </c>
      <c r="AP369" s="9">
        <f t="shared" si="353"/>
        <v>1.8454939198494267</v>
      </c>
      <c r="AQ369" s="8">
        <f t="shared" si="354"/>
        <v>0.65380856861928627</v>
      </c>
      <c r="AR369" s="8">
        <f t="shared" si="355"/>
        <v>0.31368722738607568</v>
      </c>
      <c r="AS369" s="12" t="str">
        <f t="shared" si="356"/>
        <v>0.497389441266322-0.365101629083924i</v>
      </c>
      <c r="AT369" s="12">
        <f t="shared" si="357"/>
        <v>0.49738944126632201</v>
      </c>
      <c r="AU369" s="18">
        <f t="shared" si="358"/>
        <v>-0.36510162908392402</v>
      </c>
      <c r="AV369" s="23">
        <f t="shared" si="359"/>
        <v>1.8915772755339804</v>
      </c>
      <c r="AW369" s="9">
        <f t="shared" si="360"/>
        <v>2.7682408797741402</v>
      </c>
      <c r="AX369" s="8">
        <f t="shared" si="361"/>
        <v>0.80858429901852924</v>
      </c>
      <c r="AY369" s="8">
        <f t="shared" si="362"/>
        <v>0.21003949889463697</v>
      </c>
      <c r="AZ369" s="12" t="str">
        <f t="shared" si="363"/>
        <v>0.553917101569963-0.406594952329022i</v>
      </c>
      <c r="BA369" s="12">
        <f t="shared" si="364"/>
        <v>0.55391710156996299</v>
      </c>
      <c r="BB369" s="18">
        <f t="shared" si="365"/>
        <v>-0.40659495232902199</v>
      </c>
    </row>
    <row r="370" spans="18:54" ht="18.75" customHeight="1" x14ac:dyDescent="0.15">
      <c r="R370" s="7">
        <f t="shared" si="368"/>
        <v>20.2</v>
      </c>
      <c r="S370" s="8">
        <f t="shared" si="335"/>
        <v>0.92428595208110842</v>
      </c>
      <c r="T370" s="23">
        <f t="shared" si="336"/>
        <v>0.80829781496578557</v>
      </c>
      <c r="U370" s="9">
        <f t="shared" si="337"/>
        <v>-0.92428595208110842</v>
      </c>
      <c r="V370" s="8">
        <f t="shared" si="369"/>
        <v>0.34503013171407276</v>
      </c>
      <c r="W370" s="8">
        <f t="shared" si="370"/>
        <v>0.55307863108427457</v>
      </c>
      <c r="X370" s="12" t="str">
        <f t="shared" si="371"/>
        <v>0.340415934360059-0.242905980095135i</v>
      </c>
      <c r="Y370" s="12">
        <f t="shared" si="366"/>
        <v>0.34041593436005901</v>
      </c>
      <c r="Z370" s="18">
        <f t="shared" si="367"/>
        <v>-0.242905980095135</v>
      </c>
      <c r="AA370" s="23">
        <f t="shared" si="338"/>
        <v>1</v>
      </c>
      <c r="AB370" s="9">
        <f t="shared" si="339"/>
        <v>0</v>
      </c>
      <c r="AC370" s="8">
        <f t="shared" si="340"/>
        <v>0.42686015639999908</v>
      </c>
      <c r="AD370" s="8">
        <f t="shared" si="341"/>
        <v>0.48124138682263062</v>
      </c>
      <c r="AE370" s="12" t="str">
        <f t="shared" si="342"/>
        <v>0.391737300446797-0.279526671052377i</v>
      </c>
      <c r="AF370" s="12">
        <f t="shared" si="343"/>
        <v>0.391737300446797</v>
      </c>
      <c r="AG370" s="18">
        <f t="shared" si="344"/>
        <v>-0.279526671052377</v>
      </c>
      <c r="AH370" s="23">
        <f t="shared" si="345"/>
        <v>1.2371677635208367</v>
      </c>
      <c r="AI370" s="9">
        <f t="shared" si="346"/>
        <v>0.92428595208110842</v>
      </c>
      <c r="AJ370" s="8">
        <f t="shared" si="347"/>
        <v>0.5280976250295415</v>
      </c>
      <c r="AK370" s="8">
        <f t="shared" si="348"/>
        <v>0.40194459723154985</v>
      </c>
      <c r="AL370" s="12" t="str">
        <f t="shared" si="349"/>
        <v>0.446098708643112-0.318316603615613i</v>
      </c>
      <c r="AM370" s="12">
        <f t="shared" si="350"/>
        <v>0.44609870864311202</v>
      </c>
      <c r="AN370" s="18">
        <f t="shared" si="351"/>
        <v>-0.31831660361561298</v>
      </c>
      <c r="AO370" s="23">
        <f t="shared" si="352"/>
        <v>1.5305840750951489</v>
      </c>
      <c r="AP370" s="9">
        <f t="shared" si="353"/>
        <v>1.8485719041622168</v>
      </c>
      <c r="AQ370" s="8">
        <f t="shared" si="354"/>
        <v>0.65334535767846325</v>
      </c>
      <c r="AR370" s="8">
        <f t="shared" si="355"/>
        <v>0.31363823952527908</v>
      </c>
      <c r="AS370" s="12" t="str">
        <f t="shared" si="356"/>
        <v>0.5024582073349-0.358532286507i</v>
      </c>
      <c r="AT370" s="12">
        <f t="shared" si="357"/>
        <v>0.50245820733489999</v>
      </c>
      <c r="AU370" s="18">
        <f t="shared" si="358"/>
        <v>-0.35853228650699998</v>
      </c>
      <c r="AV370" s="23">
        <f t="shared" si="359"/>
        <v>1.8935892770660741</v>
      </c>
      <c r="AW370" s="9">
        <f t="shared" si="360"/>
        <v>2.7728578562433253</v>
      </c>
      <c r="AX370" s="8">
        <f t="shared" si="361"/>
        <v>0.80829781496578557</v>
      </c>
      <c r="AY370" s="8">
        <f t="shared" si="362"/>
        <v>0.20996493238391367</v>
      </c>
      <c r="AZ370" s="12" t="str">
        <f t="shared" si="363"/>
        <v>0.559604602197268-0.399309464223554i</v>
      </c>
      <c r="BA370" s="12">
        <f t="shared" si="364"/>
        <v>0.55960460219726804</v>
      </c>
      <c r="BB370" s="18">
        <f t="shared" si="365"/>
        <v>-0.39930946422355401</v>
      </c>
    </row>
    <row r="371" spans="18:54" ht="18.75" customHeight="1" x14ac:dyDescent="0.15">
      <c r="R371" s="7">
        <f t="shared" si="368"/>
        <v>20.399999999999999</v>
      </c>
      <c r="S371" s="8">
        <f t="shared" si="335"/>
        <v>0.96335702553140634</v>
      </c>
      <c r="T371" s="23">
        <f t="shared" si="336"/>
        <v>0.80105861875755136</v>
      </c>
      <c r="U371" s="9">
        <f t="shared" si="337"/>
        <v>-0.96335702553140634</v>
      </c>
      <c r="V371" s="8">
        <f t="shared" si="369"/>
        <v>0.32985379666244385</v>
      </c>
      <c r="W371" s="8">
        <f t="shared" si="370"/>
        <v>0.5564314145276501</v>
      </c>
      <c r="X371" s="12" t="str">
        <f t="shared" si="371"/>
        <v>0.342331202554948-0.239169027967478i</v>
      </c>
      <c r="Y371" s="12">
        <f t="shared" si="366"/>
        <v>0.34233120255494798</v>
      </c>
      <c r="Z371" s="18">
        <f t="shared" si="367"/>
        <v>-0.23916902796747799</v>
      </c>
      <c r="AA371" s="23">
        <f t="shared" si="338"/>
        <v>1</v>
      </c>
      <c r="AB371" s="9">
        <f t="shared" si="339"/>
        <v>0</v>
      </c>
      <c r="AC371" s="8">
        <f t="shared" si="340"/>
        <v>0.41177235840000059</v>
      </c>
      <c r="AD371" s="8">
        <f t="shared" si="341"/>
        <v>0.48290306748933992</v>
      </c>
      <c r="AE371" s="12" t="str">
        <f t="shared" si="342"/>
        <v>0.395860872662443-0.276567427737871i</v>
      </c>
      <c r="AF371" s="12">
        <f t="shared" si="343"/>
        <v>0.39586087266244302</v>
      </c>
      <c r="AG371" s="18">
        <f t="shared" si="344"/>
        <v>-0.27656742773787102</v>
      </c>
      <c r="AH371" s="23">
        <f t="shared" si="345"/>
        <v>1.2483480941145209</v>
      </c>
      <c r="AI371" s="9">
        <f t="shared" si="346"/>
        <v>0.96335702553140612</v>
      </c>
      <c r="AJ371" s="8">
        <f t="shared" si="347"/>
        <v>0.51403523881768209</v>
      </c>
      <c r="AK371" s="8">
        <f t="shared" si="348"/>
        <v>0.40195269600617395</v>
      </c>
      <c r="AL371" s="12" t="str">
        <f t="shared" si="349"/>
        <v>0.452546892696241-0.316171005237215i</v>
      </c>
      <c r="AM371" s="12">
        <f t="shared" si="350"/>
        <v>0.45254689269624099</v>
      </c>
      <c r="AN371" s="18">
        <f t="shared" si="351"/>
        <v>-0.31617100523721497</v>
      </c>
      <c r="AO371" s="23">
        <f t="shared" si="352"/>
        <v>1.5583729640793569</v>
      </c>
      <c r="AP371" s="9">
        <f t="shared" si="353"/>
        <v>1.9267140510628125</v>
      </c>
      <c r="AQ371" s="8">
        <f t="shared" si="354"/>
        <v>0.64169491068575613</v>
      </c>
      <c r="AR371" s="8">
        <f t="shared" si="355"/>
        <v>0.31230383578956444</v>
      </c>
      <c r="AS371" s="12" t="str">
        <f t="shared" si="356"/>
        <v>0.511184366057804-0.357137961803503i</v>
      </c>
      <c r="AT371" s="12">
        <f t="shared" si="357"/>
        <v>0.51118436605780404</v>
      </c>
      <c r="AU371" s="18">
        <f t="shared" si="358"/>
        <v>-0.35713796180350299</v>
      </c>
      <c r="AV371" s="23">
        <f t="shared" si="359"/>
        <v>1.945391919628062</v>
      </c>
      <c r="AW371" s="9">
        <f t="shared" si="360"/>
        <v>2.8900710765942188</v>
      </c>
      <c r="AX371" s="8">
        <f t="shared" si="361"/>
        <v>0.80105861875755147</v>
      </c>
      <c r="AY371" s="8">
        <f t="shared" si="362"/>
        <v>0.20800332355935056</v>
      </c>
      <c r="AZ371" s="12" t="str">
        <f t="shared" si="363"/>
        <v>0.570387691865437-0.39850025007923i</v>
      </c>
      <c r="BA371" s="12">
        <f t="shared" si="364"/>
        <v>0.57038769186543703</v>
      </c>
      <c r="BB371" s="18">
        <f t="shared" si="365"/>
        <v>-0.39850025007923001</v>
      </c>
    </row>
    <row r="372" spans="18:54" ht="18.75" customHeight="1" x14ac:dyDescent="0.15">
      <c r="R372" s="7">
        <f t="shared" si="368"/>
        <v>20.6</v>
      </c>
      <c r="S372" s="8">
        <f t="shared" si="335"/>
        <v>0.99389742632475697</v>
      </c>
      <c r="T372" s="23">
        <f t="shared" si="336"/>
        <v>0.79544518511502316</v>
      </c>
      <c r="U372" s="9">
        <f t="shared" si="337"/>
        <v>-0.99389742632475697</v>
      </c>
      <c r="V372" s="8">
        <f t="shared" si="369"/>
        <v>0.31845735731638275</v>
      </c>
      <c r="W372" s="8">
        <f t="shared" si="370"/>
        <v>0.5589456759324769</v>
      </c>
      <c r="X372" s="12" t="str">
        <f t="shared" si="371"/>
        <v>0.344355168427652-0.235255611096601i</v>
      </c>
      <c r="Y372" s="12">
        <f t="shared" si="366"/>
        <v>0.34435516842765201</v>
      </c>
      <c r="Z372" s="18">
        <f t="shared" si="367"/>
        <v>-0.23525561109660101</v>
      </c>
      <c r="AA372" s="23">
        <f t="shared" si="338"/>
        <v>1</v>
      </c>
      <c r="AB372" s="9">
        <f t="shared" si="339"/>
        <v>0</v>
      </c>
      <c r="AC372" s="8">
        <f t="shared" si="340"/>
        <v>0.40035110309999944</v>
      </c>
      <c r="AD372" s="8">
        <f t="shared" si="341"/>
        <v>0.48408747788384759</v>
      </c>
      <c r="AE372" s="12" t="str">
        <f t="shared" si="342"/>
        <v>0.399713294959678-0.273075022798537i</v>
      </c>
      <c r="AF372" s="12">
        <f t="shared" si="343"/>
        <v>0.399713294959678</v>
      </c>
      <c r="AG372" s="18">
        <f t="shared" si="344"/>
        <v>-0.27307502279853701</v>
      </c>
      <c r="AH372" s="23">
        <f t="shared" si="345"/>
        <v>1.2571576504739264</v>
      </c>
      <c r="AI372" s="9">
        <f t="shared" si="346"/>
        <v>0.99389742632475719</v>
      </c>
      <c r="AJ372" s="8">
        <f t="shared" si="347"/>
        <v>0.50330445213783992</v>
      </c>
      <c r="AK372" s="8">
        <f t="shared" si="348"/>
        <v>0.40183882433149748</v>
      </c>
      <c r="AL372" s="12" t="str">
        <f t="shared" si="349"/>
        <v>0.458321011895475-0.313114480680535i</v>
      </c>
      <c r="AM372" s="12">
        <f t="shared" si="350"/>
        <v>0.45832101189547497</v>
      </c>
      <c r="AN372" s="18">
        <f t="shared" si="351"/>
        <v>-0.31311448068053499</v>
      </c>
      <c r="AO372" s="23">
        <f t="shared" si="352"/>
        <v>1.580445358145123</v>
      </c>
      <c r="AP372" s="9">
        <f t="shared" si="353"/>
        <v>1.9877948526495142</v>
      </c>
      <c r="AQ372" s="8">
        <f t="shared" si="354"/>
        <v>0.63273304252267359</v>
      </c>
      <c r="AR372" s="8">
        <f t="shared" si="355"/>
        <v>0.31114735840292318</v>
      </c>
      <c r="AS372" s="12" t="str">
        <f t="shared" si="356"/>
        <v>0.518833415927898-0.354455177422721i</v>
      </c>
      <c r="AT372" s="12">
        <f t="shared" si="357"/>
        <v>0.518833415927898</v>
      </c>
      <c r="AU372" s="18">
        <f t="shared" si="358"/>
        <v>-0.35445517742272098</v>
      </c>
      <c r="AV372" s="23">
        <f t="shared" si="359"/>
        <v>1.9868689731481457</v>
      </c>
      <c r="AW372" s="9">
        <f t="shared" si="360"/>
        <v>2.981692278974271</v>
      </c>
      <c r="AX372" s="8">
        <f t="shared" si="361"/>
        <v>0.79544518511502327</v>
      </c>
      <c r="AY372" s="8">
        <f t="shared" si="362"/>
        <v>0.2063851672427523</v>
      </c>
      <c r="AZ372" s="12" t="str">
        <f t="shared" si="363"/>
        <v>0.579717113073091-0.39604953316628i</v>
      </c>
      <c r="BA372" s="12">
        <f t="shared" si="364"/>
        <v>0.57971711307309104</v>
      </c>
      <c r="BB372" s="18">
        <f t="shared" si="365"/>
        <v>-0.39604953316628</v>
      </c>
    </row>
    <row r="373" spans="18:54" ht="18.75" customHeight="1" x14ac:dyDescent="0.15">
      <c r="R373" s="7">
        <f t="shared" si="368"/>
        <v>20.8</v>
      </c>
      <c r="S373" s="8">
        <f t="shared" si="335"/>
        <v>1.0891214943174061</v>
      </c>
      <c r="T373" s="23">
        <f t="shared" si="336"/>
        <v>0.77819395084473342</v>
      </c>
      <c r="U373" s="9">
        <f t="shared" si="337"/>
        <v>-1.0891214943174061</v>
      </c>
      <c r="V373" s="8">
        <f t="shared" si="369"/>
        <v>0.28539032947105369</v>
      </c>
      <c r="W373" s="8">
        <f t="shared" si="370"/>
        <v>0.56628070564494015</v>
      </c>
      <c r="X373" s="12" t="str">
        <f t="shared" si="371"/>
        <v>0.348109182301028-0.22563309390253i</v>
      </c>
      <c r="Y373" s="12">
        <f t="shared" si="366"/>
        <v>0.348109182301028</v>
      </c>
      <c r="Z373" s="18">
        <f t="shared" si="367"/>
        <v>-0.22563309390253</v>
      </c>
      <c r="AA373" s="23">
        <f t="shared" si="338"/>
        <v>1</v>
      </c>
      <c r="AB373" s="9">
        <f t="shared" si="339"/>
        <v>0</v>
      </c>
      <c r="AC373" s="8">
        <f t="shared" si="340"/>
        <v>0.36673419160000031</v>
      </c>
      <c r="AD373" s="8">
        <f t="shared" si="341"/>
        <v>0.48723238795990698</v>
      </c>
      <c r="AE373" s="12" t="str">
        <f t="shared" si="342"/>
        <v>0.408858883235621-0.265009081875385i</v>
      </c>
      <c r="AF373" s="12">
        <f t="shared" si="343"/>
        <v>0.40885888323562097</v>
      </c>
      <c r="AG373" s="18">
        <f t="shared" si="344"/>
        <v>-0.26500908187538502</v>
      </c>
      <c r="AH373" s="23">
        <f t="shared" si="345"/>
        <v>1.2850266940709254</v>
      </c>
      <c r="AI373" s="9">
        <f t="shared" si="346"/>
        <v>1.0891214943174061</v>
      </c>
      <c r="AJ373" s="8">
        <f t="shared" si="347"/>
        <v>0.47126322583452168</v>
      </c>
      <c r="AK373" s="8">
        <f t="shared" si="348"/>
        <v>0.4009028172738861</v>
      </c>
      <c r="AL373" s="12" t="str">
        <f t="shared" si="349"/>
        <v>0.47310965124976-0.306654348101393i</v>
      </c>
      <c r="AM373" s="12">
        <f t="shared" si="350"/>
        <v>0.47310965124976001</v>
      </c>
      <c r="AN373" s="18">
        <f t="shared" si="351"/>
        <v>-0.30665434810139303</v>
      </c>
      <c r="AO373" s="23">
        <f t="shared" si="352"/>
        <v>1.6512936044748519</v>
      </c>
      <c r="AP373" s="9">
        <f t="shared" si="353"/>
        <v>2.1782429886348122</v>
      </c>
      <c r="AQ373" s="8">
        <f t="shared" si="354"/>
        <v>0.60558582513133541</v>
      </c>
      <c r="AR373" s="8">
        <f t="shared" si="355"/>
        <v>0.30699596025341375</v>
      </c>
      <c r="AS373" s="12" t="str">
        <f t="shared" si="356"/>
        <v>0.539027609420718-0.349380232973309i</v>
      </c>
      <c r="AT373" s="12">
        <f t="shared" si="357"/>
        <v>0.53902760942071803</v>
      </c>
      <c r="AU373" s="18">
        <f t="shared" si="358"/>
        <v>-0.349380232973309</v>
      </c>
      <c r="AV373" s="23">
        <f t="shared" si="359"/>
        <v>2.1219563614987811</v>
      </c>
      <c r="AW373" s="9">
        <f t="shared" si="360"/>
        <v>3.2673644829522184</v>
      </c>
      <c r="AX373" s="8">
        <f t="shared" si="361"/>
        <v>0.77819395084473342</v>
      </c>
      <c r="AY373" s="8">
        <f t="shared" si="362"/>
        <v>0.2009431048087795</v>
      </c>
      <c r="AZ373" s="12" t="str">
        <f t="shared" si="363"/>
        <v>0.604579158855827-0.391868623573584i</v>
      </c>
      <c r="BA373" s="12">
        <f t="shared" si="364"/>
        <v>0.60457915885582703</v>
      </c>
      <c r="BB373" s="18">
        <f t="shared" si="365"/>
        <v>-0.39186862357358399</v>
      </c>
    </row>
    <row r="374" spans="18:54" ht="18.75" customHeight="1" x14ac:dyDescent="0.15">
      <c r="R374" s="7">
        <f t="shared" si="368"/>
        <v>21</v>
      </c>
      <c r="S374" s="8">
        <f t="shared" si="335"/>
        <v>1.1434601466201957</v>
      </c>
      <c r="T374" s="23">
        <f t="shared" si="336"/>
        <v>0.76851789642114887</v>
      </c>
      <c r="U374" s="9">
        <f t="shared" si="337"/>
        <v>-1.1434601466201957</v>
      </c>
      <c r="V374" s="8">
        <f t="shared" si="369"/>
        <v>0.2680834023677191</v>
      </c>
      <c r="W374" s="8">
        <f t="shared" si="370"/>
        <v>0.57018233493637327</v>
      </c>
      <c r="X374" s="12" t="str">
        <f t="shared" si="371"/>
        <v>0.35394724558038-0.213430382662787i</v>
      </c>
      <c r="Y374" s="12">
        <f t="shared" si="366"/>
        <v>0.35394724558037999</v>
      </c>
      <c r="Z374" s="18">
        <f t="shared" si="367"/>
        <v>-0.21343038266278699</v>
      </c>
      <c r="AA374" s="23">
        <f t="shared" si="338"/>
        <v>1</v>
      </c>
      <c r="AB374" s="9">
        <f t="shared" si="339"/>
        <v>0</v>
      </c>
      <c r="AC374" s="8">
        <f t="shared" si="340"/>
        <v>0.34883169750000076</v>
      </c>
      <c r="AD374" s="8">
        <f t="shared" si="341"/>
        <v>0.48871456578848654</v>
      </c>
      <c r="AE374" s="12" t="str">
        <f t="shared" si="342"/>
        <v>0.418514248706671-0.252364320860376i</v>
      </c>
      <c r="AF374" s="12">
        <f t="shared" si="343"/>
        <v>0.41851424870667098</v>
      </c>
      <c r="AG374" s="18">
        <f t="shared" si="344"/>
        <v>-0.25236432086037602</v>
      </c>
      <c r="AH374" s="23">
        <f t="shared" si="345"/>
        <v>1.3012058725721576</v>
      </c>
      <c r="AI374" s="9">
        <f t="shared" si="346"/>
        <v>1.1434601466201957</v>
      </c>
      <c r="AJ374" s="8">
        <f t="shared" si="347"/>
        <v>0.45390185332631544</v>
      </c>
      <c r="AK374" s="8">
        <f t="shared" si="348"/>
        <v>0.40003406575609629</v>
      </c>
      <c r="AL374" s="12" t="str">
        <f t="shared" si="349"/>
        <v>0.486753665798958-0.293512726687948i</v>
      </c>
      <c r="AM374" s="12">
        <f t="shared" si="350"/>
        <v>0.48675366579895801</v>
      </c>
      <c r="AN374" s="18">
        <f t="shared" si="351"/>
        <v>-0.29351272668794798</v>
      </c>
      <c r="AO374" s="23">
        <f t="shared" si="352"/>
        <v>1.6931367228162699</v>
      </c>
      <c r="AP374" s="9">
        <f t="shared" si="353"/>
        <v>2.2869202932403914</v>
      </c>
      <c r="AQ374" s="8">
        <f t="shared" si="354"/>
        <v>0.5906197571195877</v>
      </c>
      <c r="AR374" s="8">
        <f t="shared" si="355"/>
        <v>0.30431540013953856</v>
      </c>
      <c r="AS374" s="12" t="str">
        <f t="shared" si="356"/>
        <v>0.556485832067633-0.335561261085282i</v>
      </c>
      <c r="AT374" s="12">
        <f t="shared" si="357"/>
        <v>0.55648583206763302</v>
      </c>
      <c r="AU374" s="18">
        <f t="shared" si="358"/>
        <v>-0.335561261085282</v>
      </c>
      <c r="AV374" s="23">
        <f t="shared" si="359"/>
        <v>2.2031194467961077</v>
      </c>
      <c r="AW374" s="9">
        <f t="shared" si="360"/>
        <v>3.430380439860587</v>
      </c>
      <c r="AX374" s="8">
        <f t="shared" si="361"/>
        <v>0.76851789642114887</v>
      </c>
      <c r="AY374" s="8">
        <f t="shared" si="362"/>
        <v>0.19761996403588314</v>
      </c>
      <c r="AZ374" s="12" t="str">
        <f t="shared" si="363"/>
        <v>0.62533356634931-0.377076482510751i</v>
      </c>
      <c r="BA374" s="12">
        <f t="shared" si="364"/>
        <v>0.62533356634931003</v>
      </c>
      <c r="BB374" s="18">
        <f t="shared" si="365"/>
        <v>-0.37707648251075099</v>
      </c>
    </row>
    <row r="375" spans="18:54" ht="18.75" customHeight="1" x14ac:dyDescent="0.15">
      <c r="R375" s="7">
        <f t="shared" si="368"/>
        <v>21.2</v>
      </c>
      <c r="S375" s="8">
        <f t="shared" si="335"/>
        <v>1.1823528833329979</v>
      </c>
      <c r="T375" s="23">
        <f t="shared" si="336"/>
        <v>0.76166624922762027</v>
      </c>
      <c r="U375" s="9">
        <f t="shared" si="337"/>
        <v>-1.1823528833329979</v>
      </c>
      <c r="V375" s="8">
        <f t="shared" si="369"/>
        <v>0.25634423701989617</v>
      </c>
      <c r="W375" s="8">
        <f t="shared" si="370"/>
        <v>0.57287063559436135</v>
      </c>
      <c r="X375" s="12" t="str">
        <f t="shared" si="371"/>
        <v>0.356989278530948-0.205941739174192i</v>
      </c>
      <c r="Y375" s="12">
        <f t="shared" si="366"/>
        <v>0.35698927853094797</v>
      </c>
      <c r="Z375" s="18">
        <f t="shared" si="367"/>
        <v>-0.20594173917419201</v>
      </c>
      <c r="AA375" s="23">
        <f t="shared" si="338"/>
        <v>1</v>
      </c>
      <c r="AB375" s="9">
        <f t="shared" si="339"/>
        <v>0</v>
      </c>
      <c r="AC375" s="8">
        <f t="shared" si="340"/>
        <v>0.33655716960000015</v>
      </c>
      <c r="AD375" s="8">
        <f t="shared" si="341"/>
        <v>0.48965914855284581</v>
      </c>
      <c r="AE375" s="12" t="str">
        <f t="shared" si="342"/>
        <v>0.424142697648988-0.244681535454837i</v>
      </c>
      <c r="AF375" s="12">
        <f t="shared" si="343"/>
        <v>0.42414269764898799</v>
      </c>
      <c r="AG375" s="18">
        <f t="shared" si="344"/>
        <v>-0.24468153545483701</v>
      </c>
      <c r="AH375" s="23">
        <f t="shared" si="345"/>
        <v>1.3129110040179224</v>
      </c>
      <c r="AI375" s="9">
        <f t="shared" si="346"/>
        <v>1.1823528833329984</v>
      </c>
      <c r="AJ375" s="8">
        <f t="shared" si="347"/>
        <v>0.44186961144896636</v>
      </c>
      <c r="AK375" s="8">
        <f t="shared" si="348"/>
        <v>0.3992863275245031</v>
      </c>
      <c r="AL375" s="12" t="str">
        <f t="shared" si="349"/>
        <v>0.495075878440886-0.285601819328779i</v>
      </c>
      <c r="AM375" s="12">
        <f t="shared" si="350"/>
        <v>0.49507587844088602</v>
      </c>
      <c r="AN375" s="18">
        <f t="shared" si="351"/>
        <v>-0.28560181932877898</v>
      </c>
      <c r="AO375" s="23">
        <f t="shared" si="352"/>
        <v>1.7237353044713488</v>
      </c>
      <c r="AP375" s="9">
        <f t="shared" si="353"/>
        <v>2.3647057666659963</v>
      </c>
      <c r="AQ375" s="8">
        <f t="shared" si="354"/>
        <v>0.58013547521247166</v>
      </c>
      <c r="AR375" s="8">
        <f t="shared" si="355"/>
        <v>0.30228101867280033</v>
      </c>
      <c r="AS375" s="12" t="str">
        <f t="shared" si="356"/>
        <v>0.567344353215654-0.327292414194338i</v>
      </c>
      <c r="AT375" s="12">
        <f t="shared" si="357"/>
        <v>0.56734435321565402</v>
      </c>
      <c r="AU375" s="18">
        <f t="shared" si="358"/>
        <v>-0.32729241419433802</v>
      </c>
      <c r="AV375" s="23">
        <f t="shared" si="359"/>
        <v>2.2631110492546176</v>
      </c>
      <c r="AW375" s="9">
        <f t="shared" si="360"/>
        <v>3.547058649998994</v>
      </c>
      <c r="AX375" s="8">
        <f t="shared" si="361"/>
        <v>0.76166624922762061</v>
      </c>
      <c r="AY375" s="8">
        <f t="shared" si="362"/>
        <v>0.1951649614885736</v>
      </c>
      <c r="AZ375" s="12" t="str">
        <f t="shared" si="363"/>
        <v>0.638314654533793-0.368234112340903i</v>
      </c>
      <c r="BA375" s="12">
        <f t="shared" si="364"/>
        <v>0.63831465453379299</v>
      </c>
      <c r="BB375" s="18">
        <f t="shared" si="365"/>
        <v>-0.36823411234090297</v>
      </c>
    </row>
    <row r="376" spans="18:54" ht="18.75" customHeight="1" x14ac:dyDescent="0.15">
      <c r="R376" s="7">
        <f t="shared" si="368"/>
        <v>21.4</v>
      </c>
      <c r="S376" s="8">
        <f t="shared" si="335"/>
        <v>1.1930341135257612</v>
      </c>
      <c r="T376" s="23">
        <f t="shared" si="336"/>
        <v>0.75979527535402214</v>
      </c>
      <c r="U376" s="9">
        <f t="shared" si="337"/>
        <v>-1.1930341135257612</v>
      </c>
      <c r="V376" s="8">
        <f t="shared" si="369"/>
        <v>0.25321121855132761</v>
      </c>
      <c r="W376" s="8">
        <f t="shared" si="370"/>
        <v>0.57359522238184257</v>
      </c>
      <c r="X376" s="12" t="str">
        <f t="shared" si="371"/>
        <v>0.363424236040271-0.19364309274731i</v>
      </c>
      <c r="Y376" s="12">
        <f t="shared" si="366"/>
        <v>0.36342423604027102</v>
      </c>
      <c r="Z376" s="18">
        <f t="shared" si="367"/>
        <v>-0.19364309274731001</v>
      </c>
      <c r="AA376" s="23">
        <f t="shared" si="338"/>
        <v>1</v>
      </c>
      <c r="AB376" s="9">
        <f t="shared" si="339"/>
        <v>0</v>
      </c>
      <c r="AC376" s="8">
        <f t="shared" si="340"/>
        <v>0.33326242839999942</v>
      </c>
      <c r="AD376" s="8">
        <f t="shared" si="341"/>
        <v>0.48990315806954243</v>
      </c>
      <c r="AE376" s="12" t="str">
        <f t="shared" si="342"/>
        <v>0.432357940445456-0.230372992384686i</v>
      </c>
      <c r="AF376" s="12">
        <f t="shared" si="343"/>
        <v>0.432357940445456</v>
      </c>
      <c r="AG376" s="18">
        <f t="shared" si="344"/>
        <v>-0.230372992384686</v>
      </c>
      <c r="AH376" s="23">
        <f t="shared" si="345"/>
        <v>1.3161440093636485</v>
      </c>
      <c r="AI376" s="9">
        <f t="shared" si="346"/>
        <v>1.1930341135257612</v>
      </c>
      <c r="AJ376" s="8">
        <f t="shared" si="347"/>
        <v>0.43862134868464103</v>
      </c>
      <c r="AK376" s="8">
        <f t="shared" si="348"/>
        <v>0.39906419078729405</v>
      </c>
      <c r="AL376" s="12" t="str">
        <f t="shared" si="349"/>
        <v>0.505159923417636-0.269164024305045i</v>
      </c>
      <c r="AM376" s="12">
        <f t="shared" si="350"/>
        <v>0.50515992341763605</v>
      </c>
      <c r="AN376" s="18">
        <f t="shared" si="351"/>
        <v>-0.26916402430504499</v>
      </c>
      <c r="AO376" s="23">
        <f t="shared" si="352"/>
        <v>1.7322350533838198</v>
      </c>
      <c r="AP376" s="9">
        <f t="shared" si="353"/>
        <v>2.3860682270515223</v>
      </c>
      <c r="AQ376" s="8">
        <f t="shared" si="354"/>
        <v>0.57728886045029437</v>
      </c>
      <c r="AR376" s="8">
        <f t="shared" si="355"/>
        <v>0.30170702028850815</v>
      </c>
      <c r="AS376" s="12" t="str">
        <f t="shared" si="356"/>
        <v>0.579270026065573-0.308652060757784i</v>
      </c>
      <c r="AT376" s="12">
        <f t="shared" si="357"/>
        <v>0.57927002606557298</v>
      </c>
      <c r="AU376" s="18">
        <f t="shared" si="358"/>
        <v>-0.30865206075778401</v>
      </c>
      <c r="AV376" s="23">
        <f t="shared" si="359"/>
        <v>2.2798707883208347</v>
      </c>
      <c r="AW376" s="9">
        <f t="shared" si="360"/>
        <v>3.5791023405772835</v>
      </c>
      <c r="AX376" s="8">
        <f t="shared" si="361"/>
        <v>0.75979527535402236</v>
      </c>
      <c r="AY376" s="8">
        <f t="shared" si="362"/>
        <v>0.19448101761708328</v>
      </c>
      <c r="AZ376" s="12" t="str">
        <f t="shared" si="363"/>
        <v>0.651939574101838-0.347372527459769i</v>
      </c>
      <c r="BA376" s="12">
        <f t="shared" si="364"/>
        <v>0.651939574101838</v>
      </c>
      <c r="BB376" s="18">
        <f t="shared" si="365"/>
        <v>-0.34737252745976899</v>
      </c>
    </row>
    <row r="377" spans="18:54" ht="18.75" customHeight="1" x14ac:dyDescent="0.15">
      <c r="R377" s="7">
        <f t="shared" si="368"/>
        <v>21.6</v>
      </c>
      <c r="S377" s="8">
        <f t="shared" si="335"/>
        <v>1.2091435989860693</v>
      </c>
      <c r="T377" s="23">
        <f t="shared" si="336"/>
        <v>0.75698215235572042</v>
      </c>
      <c r="U377" s="9">
        <f t="shared" si="337"/>
        <v>-1.2091435989860693</v>
      </c>
      <c r="V377" s="8">
        <f t="shared" si="369"/>
        <v>0.24855826027004729</v>
      </c>
      <c r="W377" s="8">
        <f t="shared" si="370"/>
        <v>0.5746775806910116</v>
      </c>
      <c r="X377" s="12" t="str">
        <f t="shared" si="371"/>
        <v>0.367679049434657-0.184280508982987i</v>
      </c>
      <c r="Y377" s="12">
        <f t="shared" si="366"/>
        <v>0.36767904943465701</v>
      </c>
      <c r="Z377" s="18">
        <f t="shared" si="367"/>
        <v>-0.18428050898298701</v>
      </c>
      <c r="AA377" s="23">
        <f t="shared" si="338"/>
        <v>1</v>
      </c>
      <c r="AB377" s="9">
        <f t="shared" si="339"/>
        <v>0</v>
      </c>
      <c r="AC377" s="8">
        <f t="shared" si="340"/>
        <v>0.32835418839999941</v>
      </c>
      <c r="AD377" s="8">
        <f t="shared" si="341"/>
        <v>0.49025935656524344</v>
      </c>
      <c r="AE377" s="12" t="str">
        <f t="shared" si="342"/>
        <v>0.438290827851561-0.219671088040643i</v>
      </c>
      <c r="AF377" s="12">
        <f t="shared" si="343"/>
        <v>0.43829082785156098</v>
      </c>
      <c r="AG377" s="18">
        <f t="shared" si="344"/>
        <v>-0.219671088040643</v>
      </c>
      <c r="AH377" s="23">
        <f t="shared" si="345"/>
        <v>1.3210351088040988</v>
      </c>
      <c r="AI377" s="9">
        <f t="shared" si="346"/>
        <v>1.2091435989860693</v>
      </c>
      <c r="AJ377" s="8">
        <f t="shared" si="347"/>
        <v>0.43376741099927479</v>
      </c>
      <c r="AK377" s="8">
        <f t="shared" si="348"/>
        <v>0.39871623888694474</v>
      </c>
      <c r="AL377" s="12" t="str">
        <f t="shared" si="349"/>
        <v>0.512846622861897-0.257038405741396i</v>
      </c>
      <c r="AM377" s="12">
        <f t="shared" si="350"/>
        <v>0.51284662286189697</v>
      </c>
      <c r="AN377" s="18">
        <f t="shared" si="351"/>
        <v>-0.25703840574139603</v>
      </c>
      <c r="AO377" s="23">
        <f t="shared" si="352"/>
        <v>1.7451337586930571</v>
      </c>
      <c r="AP377" s="9">
        <f t="shared" si="353"/>
        <v>2.4182871979721385</v>
      </c>
      <c r="AQ377" s="8">
        <f t="shared" si="354"/>
        <v>0.57302197898509921</v>
      </c>
      <c r="AR377" s="8">
        <f t="shared" si="355"/>
        <v>0.30082961586438534</v>
      </c>
      <c r="AS377" s="12" t="str">
        <f t="shared" si="356"/>
        <v>0.588644642516493-0.295028325654779i</v>
      </c>
      <c r="AT377" s="12">
        <f t="shared" si="357"/>
        <v>0.58864464251649296</v>
      </c>
      <c r="AU377" s="18">
        <f t="shared" si="358"/>
        <v>-0.29502832565477899</v>
      </c>
      <c r="AV377" s="23">
        <f t="shared" si="359"/>
        <v>2.3053829647927886</v>
      </c>
      <c r="AW377" s="9">
        <f t="shared" si="360"/>
        <v>3.6274307969582078</v>
      </c>
      <c r="AX377" s="8">
        <f t="shared" si="361"/>
        <v>0.75698215235572053</v>
      </c>
      <c r="AY377" s="8">
        <f t="shared" si="362"/>
        <v>0.19344225676762661</v>
      </c>
      <c r="AZ377" s="12" t="str">
        <f t="shared" si="363"/>
        <v>0.66279922445469-0.332194555615402i</v>
      </c>
      <c r="BA377" s="12">
        <f t="shared" si="364"/>
        <v>0.66279922445468997</v>
      </c>
      <c r="BB377" s="18">
        <f t="shared" si="365"/>
        <v>-0.33219455561540201</v>
      </c>
    </row>
    <row r="378" spans="18:54" ht="18.75" customHeight="1" x14ac:dyDescent="0.15">
      <c r="R378" s="7">
        <f t="shared" si="368"/>
        <v>21.8</v>
      </c>
      <c r="S378" s="8">
        <f t="shared" si="335"/>
        <v>1.1973009027287105</v>
      </c>
      <c r="T378" s="23">
        <f t="shared" si="336"/>
        <v>0.75904917002350747</v>
      </c>
      <c r="U378" s="9">
        <f t="shared" si="337"/>
        <v>-1.1973009027287105</v>
      </c>
      <c r="V378" s="8">
        <f t="shared" si="369"/>
        <v>0.25197041347070476</v>
      </c>
      <c r="W378" s="8">
        <f t="shared" si="370"/>
        <v>0.57388310537849041</v>
      </c>
      <c r="X378" s="12" t="str">
        <f t="shared" si="371"/>
        <v>0.370121785836202-0.180200704261909i</v>
      </c>
      <c r="Y378" s="12">
        <f t="shared" si="366"/>
        <v>0.37012178583620198</v>
      </c>
      <c r="Z378" s="18">
        <f t="shared" si="367"/>
        <v>-0.18020070426190901</v>
      </c>
      <c r="AA378" s="23">
        <f t="shared" si="338"/>
        <v>1</v>
      </c>
      <c r="AB378" s="9">
        <f t="shared" si="339"/>
        <v>0</v>
      </c>
      <c r="AC378" s="8">
        <f t="shared" si="340"/>
        <v>0.33195532440000075</v>
      </c>
      <c r="AD378" s="8">
        <f t="shared" si="341"/>
        <v>0.48999886631094014</v>
      </c>
      <c r="AE378" s="12" t="str">
        <f t="shared" si="342"/>
        <v>0.440557916038908-0.214493849798683i</v>
      </c>
      <c r="AF378" s="12">
        <f t="shared" si="343"/>
        <v>0.44055791603890798</v>
      </c>
      <c r="AG378" s="18">
        <f t="shared" si="344"/>
        <v>-0.214493849798683</v>
      </c>
      <c r="AH378" s="23">
        <f t="shared" si="345"/>
        <v>1.3174377095610685</v>
      </c>
      <c r="AI378" s="9">
        <f t="shared" si="346"/>
        <v>1.19730090272871</v>
      </c>
      <c r="AJ378" s="8">
        <f t="shared" si="347"/>
        <v>0.43733046225413846</v>
      </c>
      <c r="AK378" s="8">
        <f t="shared" si="348"/>
        <v>0.39897352543223052</v>
      </c>
      <c r="AL378" s="12" t="str">
        <f t="shared" si="349"/>
        <v>0.514941808764555-0.250709037252782i</v>
      </c>
      <c r="AM378" s="12">
        <f t="shared" si="350"/>
        <v>0.51494180876455498</v>
      </c>
      <c r="AN378" s="18">
        <f t="shared" si="351"/>
        <v>-0.25070903725278199</v>
      </c>
      <c r="AO378" s="23">
        <f t="shared" si="352"/>
        <v>1.7356421185735147</v>
      </c>
      <c r="AP378" s="9">
        <f t="shared" si="353"/>
        <v>2.3946018054574205</v>
      </c>
      <c r="AQ378" s="8">
        <f t="shared" si="354"/>
        <v>0.5761556425133757</v>
      </c>
      <c r="AR378" s="8">
        <f t="shared" si="355"/>
        <v>0.30147597914902025</v>
      </c>
      <c r="AS378" s="12" t="str">
        <f t="shared" si="356"/>
        <v>0.590636632577335-0.287562475991135i</v>
      </c>
      <c r="AT378" s="12">
        <f t="shared" si="357"/>
        <v>0.59063663257733501</v>
      </c>
      <c r="AU378" s="18">
        <f t="shared" si="358"/>
        <v>-0.28756247599113499</v>
      </c>
      <c r="AV378" s="23">
        <f t="shared" si="359"/>
        <v>2.286600377311212</v>
      </c>
      <c r="AW378" s="9">
        <f t="shared" si="360"/>
        <v>3.5919027081861312</v>
      </c>
      <c r="AX378" s="8">
        <f t="shared" si="361"/>
        <v>0.75904917002350758</v>
      </c>
      <c r="AY378" s="8">
        <f t="shared" si="362"/>
        <v>0.19420671860359648</v>
      </c>
      <c r="AZ378" s="12" t="str">
        <f t="shared" si="363"/>
        <v>0.664815283948521-0.323677737858486i</v>
      </c>
      <c r="BA378" s="12">
        <f t="shared" si="364"/>
        <v>0.66481528394852096</v>
      </c>
      <c r="BB378" s="18">
        <f t="shared" si="365"/>
        <v>-0.32367773785848603</v>
      </c>
    </row>
    <row r="379" spans="18:54" ht="18.75" customHeight="1" x14ac:dyDescent="0.15">
      <c r="R379" s="7">
        <f t="shared" si="368"/>
        <v>22</v>
      </c>
      <c r="S379" s="8">
        <f t="shared" si="335"/>
        <v>1.2529848766711922</v>
      </c>
      <c r="T379" s="23">
        <f t="shared" si="336"/>
        <v>0.74937898917605428</v>
      </c>
      <c r="U379" s="9">
        <f t="shared" si="337"/>
        <v>-1.2529848766711922</v>
      </c>
      <c r="V379" s="8">
        <f t="shared" si="369"/>
        <v>0.23632385460300792</v>
      </c>
      <c r="W379" s="8">
        <f t="shared" si="370"/>
        <v>0.5775636586239663</v>
      </c>
      <c r="X379" s="12" t="str">
        <f t="shared" si="371"/>
        <v>0.372192210926889-0.171504200260023i</v>
      </c>
      <c r="Y379" s="12">
        <f t="shared" si="366"/>
        <v>0.37219221092688898</v>
      </c>
      <c r="Z379" s="18">
        <f t="shared" si="367"/>
        <v>-0.171504200260023</v>
      </c>
      <c r="AA379" s="23">
        <f t="shared" si="338"/>
        <v>1</v>
      </c>
      <c r="AB379" s="9">
        <f t="shared" si="339"/>
        <v>0</v>
      </c>
      <c r="AC379" s="8">
        <f t="shared" si="340"/>
        <v>0.31535959510000022</v>
      </c>
      <c r="AD379" s="8">
        <f t="shared" si="341"/>
        <v>0.49116119831467303</v>
      </c>
      <c r="AE379" s="12" t="str">
        <f t="shared" si="342"/>
        <v>0.446080571807282-0.205551565759043i</v>
      </c>
      <c r="AF379" s="12">
        <f t="shared" si="343"/>
        <v>0.446080571807282</v>
      </c>
      <c r="AG379" s="18">
        <f t="shared" si="344"/>
        <v>-0.20555156575904299</v>
      </c>
      <c r="AH379" s="23">
        <f t="shared" si="345"/>
        <v>1.334438267477321</v>
      </c>
      <c r="AI379" s="9">
        <f t="shared" si="346"/>
        <v>1.2529848766711922</v>
      </c>
      <c r="AJ379" s="8">
        <f t="shared" si="347"/>
        <v>0.42082791171759371</v>
      </c>
      <c r="AK379" s="8">
        <f t="shared" si="348"/>
        <v>0.3976951543529928</v>
      </c>
      <c r="AL379" s="12" t="str">
        <f t="shared" si="349"/>
        <v>0.524041277413566-0.241475446147123i</v>
      </c>
      <c r="AM379" s="12">
        <f t="shared" si="350"/>
        <v>0.52404127741356599</v>
      </c>
      <c r="AN379" s="18">
        <f t="shared" si="351"/>
        <v>-0.24147544614712299</v>
      </c>
      <c r="AO379" s="23">
        <f t="shared" si="352"/>
        <v>1.7807254897078744</v>
      </c>
      <c r="AP379" s="9">
        <f t="shared" si="353"/>
        <v>2.5059697533423844</v>
      </c>
      <c r="AQ379" s="8">
        <f t="shared" si="354"/>
        <v>0.56156886941852491</v>
      </c>
      <c r="AR379" s="8">
        <f t="shared" si="355"/>
        <v>0.29837520982466037</v>
      </c>
      <c r="AS379" s="12" t="str">
        <f t="shared" si="356"/>
        <v>0.603016981652928-0.277867032531516i</v>
      </c>
      <c r="AT379" s="12">
        <f t="shared" si="357"/>
        <v>0.60301698165292805</v>
      </c>
      <c r="AU379" s="18">
        <f t="shared" si="358"/>
        <v>-0.27786703253151601</v>
      </c>
      <c r="AV379" s="23">
        <f t="shared" si="359"/>
        <v>2.3762682373384805</v>
      </c>
      <c r="AW379" s="9">
        <f t="shared" si="360"/>
        <v>3.7589546300135765</v>
      </c>
      <c r="AX379" s="8">
        <f t="shared" si="361"/>
        <v>0.74937898917605439</v>
      </c>
      <c r="AY379" s="8">
        <f t="shared" si="362"/>
        <v>0.19057545954704694</v>
      </c>
      <c r="AZ379" s="12" t="str">
        <f t="shared" si="363"/>
        <v>0.679789138965797-0.313243236158642i</v>
      </c>
      <c r="BA379" s="12">
        <f t="shared" si="364"/>
        <v>0.67978913896579696</v>
      </c>
      <c r="BB379" s="18">
        <f t="shared" si="365"/>
        <v>-0.31324323615864202</v>
      </c>
    </row>
    <row r="380" spans="18:54" ht="18.75" customHeight="1" x14ac:dyDescent="0.15">
      <c r="R380" s="7">
        <f t="shared" si="368"/>
        <v>22.2</v>
      </c>
      <c r="S380" s="8">
        <f t="shared" si="335"/>
        <v>1.2475322248825411</v>
      </c>
      <c r="T380" s="23">
        <f t="shared" si="336"/>
        <v>0.75032043997054254</v>
      </c>
      <c r="U380" s="9">
        <f t="shared" si="337"/>
        <v>-1.2475322248825411</v>
      </c>
      <c r="V380" s="8">
        <f t="shared" si="369"/>
        <v>0.23781206692100537</v>
      </c>
      <c r="W380" s="8">
        <f t="shared" si="370"/>
        <v>0.57720920300268974</v>
      </c>
      <c r="X380" s="12" t="str">
        <f t="shared" si="371"/>
        <v>0.374721358208518-0.166366722993341i</v>
      </c>
      <c r="Y380" s="12">
        <f t="shared" si="366"/>
        <v>0.37472135820851799</v>
      </c>
      <c r="Z380" s="18">
        <f t="shared" si="367"/>
        <v>-0.16636672299334099</v>
      </c>
      <c r="AA380" s="23">
        <f t="shared" si="338"/>
        <v>1</v>
      </c>
      <c r="AB380" s="9">
        <f t="shared" si="339"/>
        <v>0</v>
      </c>
      <c r="AC380" s="8">
        <f t="shared" si="340"/>
        <v>0.31694733910000084</v>
      </c>
      <c r="AD380" s="8">
        <f t="shared" si="341"/>
        <v>0.49105415368171018</v>
      </c>
      <c r="AE380" s="12" t="str">
        <f t="shared" si="342"/>
        <v>0.448809202013249-0.199259835481946i</v>
      </c>
      <c r="AF380" s="12">
        <f t="shared" si="343"/>
        <v>0.44880920201324898</v>
      </c>
      <c r="AG380" s="18">
        <f t="shared" si="344"/>
        <v>-0.19925983548194601</v>
      </c>
      <c r="AH380" s="23">
        <f t="shared" si="345"/>
        <v>1.3327639055644811</v>
      </c>
      <c r="AI380" s="9">
        <f t="shared" si="346"/>
        <v>1.2475322248825411</v>
      </c>
      <c r="AJ380" s="8">
        <f t="shared" si="347"/>
        <v>0.42241597351718707</v>
      </c>
      <c r="AK380" s="8">
        <f t="shared" si="348"/>
        <v>0.39782778743345804</v>
      </c>
      <c r="AL380" s="12" t="str">
        <f t="shared" si="349"/>
        <v>0.526987370717393-0.233968947871774i</v>
      </c>
      <c r="AM380" s="12">
        <f t="shared" si="350"/>
        <v>0.52698737071739299</v>
      </c>
      <c r="AN380" s="18">
        <f t="shared" si="351"/>
        <v>-0.233968947871774</v>
      </c>
      <c r="AO380" s="23">
        <f t="shared" si="352"/>
        <v>1.776259627975489</v>
      </c>
      <c r="AP380" s="9">
        <f t="shared" si="353"/>
        <v>2.4950644497650822</v>
      </c>
      <c r="AQ380" s="8">
        <f t="shared" si="354"/>
        <v>0.56298076263758867</v>
      </c>
      <c r="AR380" s="8">
        <f t="shared" si="355"/>
        <v>0.29868550042674463</v>
      </c>
      <c r="AS380" s="12" t="str">
        <f t="shared" si="356"/>
        <v>0.606219309543278-0.269145907311424i</v>
      </c>
      <c r="AT380" s="12">
        <f t="shared" si="357"/>
        <v>0.60621930954327796</v>
      </c>
      <c r="AU380" s="18">
        <f t="shared" si="358"/>
        <v>-0.26914590731142402</v>
      </c>
      <c r="AV380" s="23">
        <f t="shared" si="359"/>
        <v>2.367334719077125</v>
      </c>
      <c r="AW380" s="9">
        <f t="shared" si="360"/>
        <v>3.7425966746476234</v>
      </c>
      <c r="AX380" s="8">
        <f t="shared" si="361"/>
        <v>0.75032043997054276</v>
      </c>
      <c r="AY380" s="8">
        <f t="shared" si="362"/>
        <v>0.19093493729518654</v>
      </c>
      <c r="AZ380" s="12" t="str">
        <f t="shared" si="363"/>
        <v>0.683302536288641-0.303368893406181i</v>
      </c>
      <c r="BA380" s="12">
        <f t="shared" si="364"/>
        <v>0.68330253628864102</v>
      </c>
      <c r="BB380" s="18">
        <f t="shared" si="365"/>
        <v>-0.30336889340618101</v>
      </c>
    </row>
    <row r="381" spans="18:54" ht="18.75" customHeight="1" x14ac:dyDescent="0.15">
      <c r="R381" s="7">
        <f t="shared" si="368"/>
        <v>22.4</v>
      </c>
      <c r="S381" s="8">
        <f t="shared" si="335"/>
        <v>1.2800590642703433</v>
      </c>
      <c r="T381" s="23">
        <f t="shared" si="336"/>
        <v>0.74472184558215315</v>
      </c>
      <c r="U381" s="9">
        <f t="shared" si="337"/>
        <v>-1.2800590642703433</v>
      </c>
      <c r="V381" s="8">
        <f t="shared" si="369"/>
        <v>0.22907118784814279</v>
      </c>
      <c r="W381" s="8">
        <f t="shared" si="370"/>
        <v>0.57930599943822858</v>
      </c>
      <c r="X381" s="12" t="str">
        <f t="shared" si="371"/>
        <v>0.375910979823036-0.160805100282256i</v>
      </c>
      <c r="Y381" s="12">
        <f t="shared" si="366"/>
        <v>0.37591097982303601</v>
      </c>
      <c r="Z381" s="18">
        <f t="shared" si="367"/>
        <v>-0.160805100282256</v>
      </c>
      <c r="AA381" s="23">
        <f t="shared" si="338"/>
        <v>1</v>
      </c>
      <c r="AB381" s="9">
        <f t="shared" si="339"/>
        <v>0</v>
      </c>
      <c r="AC381" s="8">
        <f t="shared" si="340"/>
        <v>0.30759294789999958</v>
      </c>
      <c r="AD381" s="8">
        <f t="shared" si="341"/>
        <v>0.49167249626352466</v>
      </c>
      <c r="AE381" s="12" t="str">
        <f t="shared" si="342"/>
        <v>0.452048677925893-0.193374859708954i</v>
      </c>
      <c r="AF381" s="12">
        <f t="shared" si="343"/>
        <v>0.45204867792589298</v>
      </c>
      <c r="AG381" s="18">
        <f t="shared" si="344"/>
        <v>-0.19337485970895399</v>
      </c>
      <c r="AH381" s="23">
        <f t="shared" si="345"/>
        <v>1.3427832229337848</v>
      </c>
      <c r="AI381" s="9">
        <f t="shared" si="346"/>
        <v>1.2800590642703433</v>
      </c>
      <c r="AJ381" s="8">
        <f t="shared" si="347"/>
        <v>0.4130306499328652</v>
      </c>
      <c r="AK381" s="8">
        <f t="shared" si="348"/>
        <v>0.39701423929054069</v>
      </c>
      <c r="AL381" s="12" t="str">
        <f t="shared" si="349"/>
        <v>0.532346382880591-0.227724163641905i</v>
      </c>
      <c r="AM381" s="12">
        <f t="shared" si="350"/>
        <v>0.532346382880591</v>
      </c>
      <c r="AN381" s="18">
        <f t="shared" si="351"/>
        <v>-0.22772416364190501</v>
      </c>
      <c r="AO381" s="23">
        <f t="shared" si="352"/>
        <v>1.8030667837924421</v>
      </c>
      <c r="AP381" s="9">
        <f t="shared" si="353"/>
        <v>2.5601181285406867</v>
      </c>
      <c r="AQ381" s="8">
        <f t="shared" si="354"/>
        <v>0.55461062728728849</v>
      </c>
      <c r="AR381" s="8">
        <f t="shared" si="355"/>
        <v>0.29681476538878315</v>
      </c>
      <c r="AS381" s="12" t="str">
        <f t="shared" si="356"/>
        <v>0.613504028900508-0.262441328362787i</v>
      </c>
      <c r="AT381" s="12">
        <f t="shared" si="357"/>
        <v>0.61350402890050804</v>
      </c>
      <c r="AU381" s="18">
        <f t="shared" si="358"/>
        <v>-0.262441328362787</v>
      </c>
      <c r="AV381" s="23">
        <f t="shared" si="359"/>
        <v>2.4211278271056691</v>
      </c>
      <c r="AW381" s="9">
        <f t="shared" si="360"/>
        <v>3.84017719281103</v>
      </c>
      <c r="AX381" s="8">
        <f t="shared" si="361"/>
        <v>0.74472184558215326</v>
      </c>
      <c r="AY381" s="8">
        <f t="shared" si="362"/>
        <v>0.18877950103793373</v>
      </c>
      <c r="AZ381" s="12" t="str">
        <f t="shared" si="363"/>
        <v>0.692079136623765-0.29605374926913i</v>
      </c>
      <c r="BA381" s="12">
        <f t="shared" si="364"/>
        <v>0.69207913662376497</v>
      </c>
      <c r="BB381" s="18">
        <f t="shared" si="365"/>
        <v>-0.29605374926912997</v>
      </c>
    </row>
    <row r="382" spans="18:54" ht="18.75" customHeight="1" x14ac:dyDescent="0.15">
      <c r="R382" s="7">
        <f t="shared" si="368"/>
        <v>22.6</v>
      </c>
      <c r="S382" s="8">
        <f t="shared" si="335"/>
        <v>1.3800794649467476</v>
      </c>
      <c r="T382" s="23">
        <f t="shared" si="336"/>
        <v>0.72776648812210409</v>
      </c>
      <c r="U382" s="9">
        <f t="shared" si="337"/>
        <v>-1.3800794649467476</v>
      </c>
      <c r="V382" s="8">
        <f t="shared" si="369"/>
        <v>0.20415511599160116</v>
      </c>
      <c r="W382" s="8">
        <f t="shared" si="370"/>
        <v>0.58551767395384602</v>
      </c>
      <c r="X382" s="12" t="str">
        <f t="shared" si="371"/>
        <v>0.373337276438952-0.157396784603632i</v>
      </c>
      <c r="Y382" s="12">
        <f t="shared" si="366"/>
        <v>0.37333727643895198</v>
      </c>
      <c r="Z382" s="18">
        <f t="shared" si="367"/>
        <v>-0.15739678460363199</v>
      </c>
      <c r="AA382" s="23">
        <f t="shared" si="338"/>
        <v>1</v>
      </c>
      <c r="AB382" s="9">
        <f t="shared" si="339"/>
        <v>0</v>
      </c>
      <c r="AC382" s="8">
        <f t="shared" si="340"/>
        <v>0.28052283160000102</v>
      </c>
      <c r="AD382" s="8">
        <f t="shared" si="341"/>
        <v>0.49330111244761787</v>
      </c>
      <c r="AE382" s="12" t="str">
        <f t="shared" si="342"/>
        <v>0.454555684649713-0.191637984477734i</v>
      </c>
      <c r="AF382" s="12">
        <f t="shared" si="343"/>
        <v>0.45455568464971302</v>
      </c>
      <c r="AG382" s="18">
        <f t="shared" si="344"/>
        <v>-0.191637984477734</v>
      </c>
      <c r="AH382" s="23">
        <f t="shared" si="345"/>
        <v>1.3740671167483334</v>
      </c>
      <c r="AI382" s="9">
        <f t="shared" si="346"/>
        <v>1.3800794649467472</v>
      </c>
      <c r="AJ382" s="8">
        <f t="shared" si="347"/>
        <v>0.38545719839869169</v>
      </c>
      <c r="AK382" s="8">
        <f t="shared" si="348"/>
        <v>0.39420893790478223</v>
      </c>
      <c r="AL382" s="12" t="str">
        <f t="shared" si="349"/>
        <v>0.540059801263792-0.227686013631959i</v>
      </c>
      <c r="AM382" s="12">
        <f t="shared" si="350"/>
        <v>0.54005980126379205</v>
      </c>
      <c r="AN382" s="18">
        <f t="shared" si="351"/>
        <v>-0.22768601363195901</v>
      </c>
      <c r="AO382" s="23">
        <f t="shared" si="352"/>
        <v>1.8880604413290785</v>
      </c>
      <c r="AP382" s="9">
        <f t="shared" si="353"/>
        <v>2.7601589298934948</v>
      </c>
      <c r="AQ382" s="8">
        <f t="shared" si="354"/>
        <v>0.52964406123358077</v>
      </c>
      <c r="AR382" s="8">
        <f t="shared" si="355"/>
        <v>0.29079894955093655</v>
      </c>
      <c r="AS382" s="12" t="str">
        <f t="shared" si="356"/>
        <v>0.625718387438573-0.263799166238106i</v>
      </c>
      <c r="AT382" s="12">
        <f t="shared" si="357"/>
        <v>0.625718387438573</v>
      </c>
      <c r="AU382" s="18">
        <f t="shared" si="358"/>
        <v>-0.26379916623810601</v>
      </c>
      <c r="AV382" s="23">
        <f t="shared" si="359"/>
        <v>2.5943217668636329</v>
      </c>
      <c r="AW382" s="9">
        <f t="shared" si="360"/>
        <v>4.1402383948402424</v>
      </c>
      <c r="AX382" s="8">
        <f t="shared" si="361"/>
        <v>0.72776648812210409</v>
      </c>
      <c r="AY382" s="8">
        <f t="shared" si="362"/>
        <v>0.18201637957301087</v>
      </c>
      <c r="AZ382" s="12" t="str">
        <f t="shared" si="363"/>
        <v>0.707370632145439-0.298223269009509i</v>
      </c>
      <c r="BA382" s="12">
        <f t="shared" si="364"/>
        <v>0.70737063214543905</v>
      </c>
      <c r="BB382" s="18">
        <f t="shared" si="365"/>
        <v>-0.29822326900950902</v>
      </c>
    </row>
    <row r="383" spans="18:54" ht="18.75" customHeight="1" x14ac:dyDescent="0.15">
      <c r="R383" s="7">
        <f t="shared" si="368"/>
        <v>22.8</v>
      </c>
      <c r="S383" s="8">
        <f t="shared" si="335"/>
        <v>1.4626921755798714</v>
      </c>
      <c r="T383" s="23">
        <f t="shared" si="336"/>
        <v>0.71405354967295487</v>
      </c>
      <c r="U383" s="9">
        <f t="shared" si="337"/>
        <v>-1.4626921755798714</v>
      </c>
      <c r="V383" s="8">
        <f t="shared" si="369"/>
        <v>0.18563245668013095</v>
      </c>
      <c r="W383" s="8">
        <f t="shared" si="370"/>
        <v>0.59042835450202058</v>
      </c>
      <c r="X383" s="12" t="str">
        <f t="shared" si="371"/>
        <v>0.375251417372836-0.143895254688579i</v>
      </c>
      <c r="Y383" s="12">
        <f t="shared" si="366"/>
        <v>0.37525141737283602</v>
      </c>
      <c r="Z383" s="18">
        <f t="shared" si="367"/>
        <v>-0.143895254688579</v>
      </c>
      <c r="AA383" s="23">
        <f t="shared" si="338"/>
        <v>1</v>
      </c>
      <c r="AB383" s="9">
        <f t="shared" si="339"/>
        <v>0</v>
      </c>
      <c r="AC383" s="8">
        <f t="shared" si="340"/>
        <v>0.25996993749999964</v>
      </c>
      <c r="AD383" s="8">
        <f t="shared" si="341"/>
        <v>0.49438801003474042</v>
      </c>
      <c r="AE383" s="12" t="str">
        <f t="shared" si="342"/>
        <v>0.461612786122973-0.177011694963629i</v>
      </c>
      <c r="AF383" s="12">
        <f t="shared" si="343"/>
        <v>0.46161278612297302</v>
      </c>
      <c r="AG383" s="18">
        <f t="shared" si="344"/>
        <v>-0.17701169496362901</v>
      </c>
      <c r="AH383" s="23">
        <f t="shared" si="345"/>
        <v>1.4004551905918152</v>
      </c>
      <c r="AI383" s="9">
        <f t="shared" si="346"/>
        <v>1.4626921755798719</v>
      </c>
      <c r="AJ383" s="8">
        <f t="shared" si="347"/>
        <v>0.36407624836970426</v>
      </c>
      <c r="AK383" s="8">
        <f t="shared" si="348"/>
        <v>0.39160112033795447</v>
      </c>
      <c r="AL383" s="12" t="str">
        <f t="shared" si="349"/>
        <v>0.552389228765214-0.21182115531205i</v>
      </c>
      <c r="AM383" s="12">
        <f t="shared" si="350"/>
        <v>0.55238922876521401</v>
      </c>
      <c r="AN383" s="18">
        <f t="shared" si="351"/>
        <v>-0.21182115531205001</v>
      </c>
      <c r="AO383" s="23">
        <f t="shared" si="352"/>
        <v>1.9612747408555571</v>
      </c>
      <c r="AP383" s="9">
        <f t="shared" si="353"/>
        <v>2.9253843511597433</v>
      </c>
      <c r="AQ383" s="8">
        <f t="shared" si="354"/>
        <v>0.50987247180054718</v>
      </c>
      <c r="AR383" s="8">
        <f t="shared" si="355"/>
        <v>0.28558800588643352</v>
      </c>
      <c r="AS383" s="12" t="str">
        <f t="shared" si="356"/>
        <v>0.642626207280909-0.246423750811224i</v>
      </c>
      <c r="AT383" s="12">
        <f t="shared" si="357"/>
        <v>0.64262620728090902</v>
      </c>
      <c r="AU383" s="18">
        <f t="shared" si="358"/>
        <v>-0.246423750811224</v>
      </c>
      <c r="AV383" s="23">
        <f t="shared" si="359"/>
        <v>2.7466773910077817</v>
      </c>
      <c r="AW383" s="9">
        <f t="shared" si="360"/>
        <v>4.3880765267396145</v>
      </c>
      <c r="AX383" s="8">
        <f t="shared" si="361"/>
        <v>0.71405354967295509</v>
      </c>
      <c r="AY383" s="8">
        <f t="shared" si="362"/>
        <v>0.17632902655020743</v>
      </c>
      <c r="AZ383" s="12" t="str">
        <f t="shared" si="363"/>
        <v>0.727484407235803-0.278963780587558i</v>
      </c>
      <c r="BA383" s="12">
        <f t="shared" si="364"/>
        <v>0.72748440723580299</v>
      </c>
      <c r="BB383" s="18">
        <f t="shared" si="365"/>
        <v>-0.278963780587558</v>
      </c>
    </row>
    <row r="384" spans="18:54" ht="18.75" customHeight="1" x14ac:dyDescent="0.15">
      <c r="R384" s="7">
        <f t="shared" si="368"/>
        <v>23</v>
      </c>
      <c r="S384" s="8">
        <f t="shared" si="335"/>
        <v>1.5203523417865652</v>
      </c>
      <c r="T384" s="23">
        <f t="shared" si="336"/>
        <v>0.70463589975281005</v>
      </c>
      <c r="U384" s="9">
        <f t="shared" si="337"/>
        <v>-1.5203523417865652</v>
      </c>
      <c r="V384" s="8">
        <f t="shared" si="369"/>
        <v>0.17370960354561765</v>
      </c>
      <c r="W384" s="8">
        <f t="shared" si="370"/>
        <v>0.5937615486807537</v>
      </c>
      <c r="X384" s="12" t="str">
        <f t="shared" si="371"/>
        <v>0.375144767816805-0.13743199575593i</v>
      </c>
      <c r="Y384" s="12">
        <f t="shared" si="366"/>
        <v>0.375144767816805</v>
      </c>
      <c r="Z384" s="18">
        <f t="shared" si="367"/>
        <v>-0.13743199575592999</v>
      </c>
      <c r="AA384" s="23">
        <f t="shared" si="338"/>
        <v>1</v>
      </c>
      <c r="AB384" s="9">
        <f t="shared" si="339"/>
        <v>0</v>
      </c>
      <c r="AC384" s="8">
        <f t="shared" si="340"/>
        <v>0.24652391910000027</v>
      </c>
      <c r="AD384" s="8">
        <f t="shared" si="341"/>
        <v>0.49503384132532308</v>
      </c>
      <c r="AE384" s="12" t="str">
        <f t="shared" si="342"/>
        <v>0.46482402246781-0.170285443283181i</v>
      </c>
      <c r="AF384" s="12">
        <f t="shared" si="343"/>
        <v>0.46482402246781002</v>
      </c>
      <c r="AG384" s="18">
        <f t="shared" si="344"/>
        <v>-0.17028544328318099</v>
      </c>
      <c r="AH384" s="23">
        <f t="shared" si="345"/>
        <v>1.4191726540626233</v>
      </c>
      <c r="AI384" s="9">
        <f t="shared" si="346"/>
        <v>1.5203523417865652</v>
      </c>
      <c r="AJ384" s="8">
        <f t="shared" si="347"/>
        <v>0.3498600045590668</v>
      </c>
      <c r="AK384" s="8">
        <f t="shared" si="348"/>
        <v>0.38965237652016826</v>
      </c>
      <c r="AL384" s="12" t="str">
        <f t="shared" si="349"/>
        <v>0.558981625581405-0.204779506433264i</v>
      </c>
      <c r="AM384" s="12">
        <f t="shared" si="350"/>
        <v>0.55898162558140496</v>
      </c>
      <c r="AN384" s="18">
        <f t="shared" si="351"/>
        <v>-0.20477950643326401</v>
      </c>
      <c r="AO384" s="23">
        <f t="shared" si="352"/>
        <v>2.0140510220391503</v>
      </c>
      <c r="AP384" s="9">
        <f t="shared" si="353"/>
        <v>3.0407046835731304</v>
      </c>
      <c r="AQ384" s="8">
        <f t="shared" si="354"/>
        <v>0.49651175122045238</v>
      </c>
      <c r="AR384" s="8">
        <f t="shared" si="355"/>
        <v>0.28185024429371647</v>
      </c>
      <c r="AS384" s="12" t="str">
        <f t="shared" si="356"/>
        <v>0.652052591457937-0.238875486664528i</v>
      </c>
      <c r="AT384" s="12">
        <f t="shared" si="357"/>
        <v>0.65205259145793704</v>
      </c>
      <c r="AU384" s="18">
        <f t="shared" si="358"/>
        <v>-0.23887548666452799</v>
      </c>
      <c r="AV384" s="23">
        <f t="shared" si="359"/>
        <v>2.8582861343648394</v>
      </c>
      <c r="AW384" s="9">
        <f t="shared" si="360"/>
        <v>4.5610570253596956</v>
      </c>
      <c r="AX384" s="8">
        <f t="shared" si="361"/>
        <v>0.70463589975281016</v>
      </c>
      <c r="AY384" s="8">
        <f t="shared" si="362"/>
        <v>0.17233176231198302</v>
      </c>
      <c r="AZ384" s="12" t="str">
        <f t="shared" si="363"/>
        <v>0.738721243659776-0.270626018361645i</v>
      </c>
      <c r="BA384" s="12">
        <f t="shared" si="364"/>
        <v>0.73872124365977598</v>
      </c>
      <c r="BB384" s="18">
        <f t="shared" si="365"/>
        <v>-0.27062601836164502</v>
      </c>
    </row>
    <row r="385" spans="18:54" ht="18.75" customHeight="1" x14ac:dyDescent="0.15">
      <c r="R385" s="7">
        <f t="shared" si="368"/>
        <v>23.2</v>
      </c>
      <c r="S385" s="8">
        <f t="shared" si="335"/>
        <v>1.5292640135429352</v>
      </c>
      <c r="T385" s="23">
        <f t="shared" si="336"/>
        <v>0.70319147763861589</v>
      </c>
      <c r="U385" s="9">
        <f t="shared" si="337"/>
        <v>-1.5292640135429352</v>
      </c>
      <c r="V385" s="8">
        <f t="shared" si="369"/>
        <v>0.17193646491860251</v>
      </c>
      <c r="W385" s="8">
        <f t="shared" si="370"/>
        <v>0.59427068421049234</v>
      </c>
      <c r="X385" s="12" t="str">
        <f t="shared" si="371"/>
        <v>0.379510500435423-0.123676690022071i</v>
      </c>
      <c r="Y385" s="12">
        <f t="shared" si="366"/>
        <v>0.379510500435423</v>
      </c>
      <c r="Z385" s="18">
        <f t="shared" si="367"/>
        <v>-0.123676690022071</v>
      </c>
      <c r="AA385" s="23">
        <f t="shared" si="338"/>
        <v>1</v>
      </c>
      <c r="AB385" s="9">
        <f t="shared" si="339"/>
        <v>0</v>
      </c>
      <c r="AC385" s="8">
        <f t="shared" si="340"/>
        <v>0.24450874389999944</v>
      </c>
      <c r="AD385" s="8">
        <f t="shared" si="341"/>
        <v>0.49512636248100317</v>
      </c>
      <c r="AE385" s="12" t="str">
        <f t="shared" si="342"/>
        <v>0.470759454306356-0.153413333856129i</v>
      </c>
      <c r="AF385" s="12">
        <f t="shared" si="343"/>
        <v>0.47075945430635602</v>
      </c>
      <c r="AG385" s="18">
        <f t="shared" si="344"/>
        <v>-0.15341333385612901</v>
      </c>
      <c r="AH385" s="23">
        <f t="shared" si="345"/>
        <v>1.4220877695476279</v>
      </c>
      <c r="AI385" s="9">
        <f t="shared" si="346"/>
        <v>1.5292640135429352</v>
      </c>
      <c r="AJ385" s="8">
        <f t="shared" si="347"/>
        <v>0.3477128942476424</v>
      </c>
      <c r="AK385" s="8">
        <f t="shared" si="348"/>
        <v>0.38934280476744043</v>
      </c>
      <c r="AL385" s="12" t="str">
        <f t="shared" si="349"/>
        <v>0.566548219600233-0.184629433066178i</v>
      </c>
      <c r="AM385" s="12">
        <f t="shared" si="350"/>
        <v>0.56654821960023305</v>
      </c>
      <c r="AN385" s="18">
        <f t="shared" si="351"/>
        <v>-0.18462943306617799</v>
      </c>
      <c r="AO385" s="23">
        <f t="shared" si="352"/>
        <v>2.0223336242969476</v>
      </c>
      <c r="AP385" s="9">
        <f t="shared" si="353"/>
        <v>3.0585280270858703</v>
      </c>
      <c r="AQ385" s="8">
        <f t="shared" si="354"/>
        <v>0.49447825422358005</v>
      </c>
      <c r="AR385" s="8">
        <f t="shared" si="355"/>
        <v>0.28126629904271866</v>
      </c>
      <c r="AS385" s="12" t="str">
        <f t="shared" si="356"/>
        <v>0.661147411145478-0.215457868315416i</v>
      </c>
      <c r="AT385" s="12">
        <f t="shared" si="357"/>
        <v>0.66114741114547804</v>
      </c>
      <c r="AU385" s="18">
        <f t="shared" si="358"/>
        <v>-0.215457868315416</v>
      </c>
      <c r="AV385" s="23">
        <f t="shared" si="359"/>
        <v>2.8759359130576168</v>
      </c>
      <c r="AW385" s="9">
        <f t="shared" si="360"/>
        <v>4.5877920406288055</v>
      </c>
      <c r="AX385" s="8">
        <f t="shared" si="361"/>
        <v>0.70319147763861589</v>
      </c>
      <c r="AY385" s="8">
        <f t="shared" si="362"/>
        <v>0.17171296697591681</v>
      </c>
      <c r="AZ385" s="12" t="str">
        <f t="shared" si="363"/>
        <v>0.749103514069263-0.244121422194358i</v>
      </c>
      <c r="BA385" s="12">
        <f t="shared" si="364"/>
        <v>0.74910351406926301</v>
      </c>
      <c r="BB385" s="18">
        <f t="shared" si="365"/>
        <v>-0.24412142219435801</v>
      </c>
    </row>
    <row r="386" spans="18:54" ht="18.75" customHeight="1" x14ac:dyDescent="0.15">
      <c r="R386" s="7">
        <f t="shared" si="368"/>
        <v>23.4</v>
      </c>
      <c r="S386" s="8">
        <f t="shared" si="335"/>
        <v>1.59124665024195</v>
      </c>
      <c r="T386" s="23">
        <f t="shared" si="336"/>
        <v>0.69322678543850502</v>
      </c>
      <c r="U386" s="9">
        <f t="shared" si="337"/>
        <v>-1.59124665024195</v>
      </c>
      <c r="V386" s="8">
        <f t="shared" si="369"/>
        <v>0.16009459686307664</v>
      </c>
      <c r="W386" s="8">
        <f t="shared" si="370"/>
        <v>0.5977720235396119</v>
      </c>
      <c r="X386" s="12" t="str">
        <f t="shared" si="371"/>
        <v>0.377547405446525-0.121217210733943i</v>
      </c>
      <c r="Y386" s="12">
        <f t="shared" si="366"/>
        <v>0.37754740544652499</v>
      </c>
      <c r="Z386" s="18">
        <f t="shared" si="367"/>
        <v>-0.121217210733943</v>
      </c>
      <c r="AA386" s="23">
        <f t="shared" si="338"/>
        <v>1</v>
      </c>
      <c r="AB386" s="9">
        <f t="shared" si="339"/>
        <v>0</v>
      </c>
      <c r="AC386" s="8">
        <f t="shared" si="340"/>
        <v>0.23094115840000007</v>
      </c>
      <c r="AD386" s="8">
        <f t="shared" si="341"/>
        <v>0.49572121592453422</v>
      </c>
      <c r="AE386" s="12" t="str">
        <f t="shared" si="342"/>
        <v>0.471990740287621-0.151539648278732i</v>
      </c>
      <c r="AF386" s="12">
        <f t="shared" si="343"/>
        <v>0.471990740287621</v>
      </c>
      <c r="AG386" s="18">
        <f t="shared" si="344"/>
        <v>-0.15153964827873201</v>
      </c>
      <c r="AH386" s="23">
        <f t="shared" si="345"/>
        <v>1.4425293727902386</v>
      </c>
      <c r="AI386" s="9">
        <f t="shared" si="346"/>
        <v>1.59124665024195</v>
      </c>
      <c r="AJ386" s="8">
        <f t="shared" si="347"/>
        <v>0.33313940437820322</v>
      </c>
      <c r="AK386" s="8">
        <f t="shared" si="348"/>
        <v>0.38713340883760428</v>
      </c>
      <c r="AL386" s="12" t="str">
        <f t="shared" si="349"/>
        <v>0.57100977867791-0.183331183513976i</v>
      </c>
      <c r="AM386" s="12">
        <f t="shared" si="350"/>
        <v>0.57100977867791003</v>
      </c>
      <c r="AN386" s="18">
        <f t="shared" si="351"/>
        <v>-0.18333118351397601</v>
      </c>
      <c r="AO386" s="23">
        <f t="shared" si="352"/>
        <v>2.0808909913625993</v>
      </c>
      <c r="AP386" s="9">
        <f t="shared" si="353"/>
        <v>3.1824933004839</v>
      </c>
      <c r="AQ386" s="8">
        <f t="shared" si="354"/>
        <v>0.48056337604940319</v>
      </c>
      <c r="AR386" s="8">
        <f t="shared" si="355"/>
        <v>0.27716489029336283</v>
      </c>
      <c r="AS386" s="12" t="str">
        <f t="shared" si="356"/>
        <v>0.668185456745304-0.214530880496604i</v>
      </c>
      <c r="AT386" s="12">
        <f t="shared" si="357"/>
        <v>0.66818545674530405</v>
      </c>
      <c r="AU386" s="18">
        <f t="shared" si="358"/>
        <v>-0.21453088049660399</v>
      </c>
      <c r="AV386" s="23">
        <f t="shared" si="359"/>
        <v>3.0017463766151473</v>
      </c>
      <c r="AW386" s="9">
        <f t="shared" si="360"/>
        <v>4.77373995072585</v>
      </c>
      <c r="AX386" s="8">
        <f t="shared" si="361"/>
        <v>0.69322678543850491</v>
      </c>
      <c r="AY386" s="8">
        <f t="shared" si="362"/>
        <v>0.1674075374258501</v>
      </c>
      <c r="AZ386" s="12" t="str">
        <f t="shared" si="363"/>
        <v>0.757558266224693-0.243225350447297i</v>
      </c>
      <c r="BA386" s="12">
        <f t="shared" si="364"/>
        <v>0.75755826622469302</v>
      </c>
      <c r="BB386" s="18">
        <f t="shared" si="365"/>
        <v>-0.24322535044729701</v>
      </c>
    </row>
    <row r="387" spans="18:54" ht="18.75" customHeight="1" x14ac:dyDescent="0.15">
      <c r="R387" s="7">
        <f t="shared" si="368"/>
        <v>23.6</v>
      </c>
      <c r="S387" s="8">
        <f t="shared" si="335"/>
        <v>1.6362502633004561</v>
      </c>
      <c r="T387" s="23">
        <f t="shared" si="336"/>
        <v>0.68608033858844519</v>
      </c>
      <c r="U387" s="9">
        <f t="shared" si="337"/>
        <v>-1.6362502633004561</v>
      </c>
      <c r="V387" s="8">
        <f t="shared" si="369"/>
        <v>0.15201094831500248</v>
      </c>
      <c r="W387" s="8">
        <f t="shared" si="370"/>
        <v>0.6002748088984432</v>
      </c>
      <c r="X387" s="12" t="str">
        <f t="shared" si="371"/>
        <v>0.379432700635024-0.108299071434808i</v>
      </c>
      <c r="Y387" s="12">
        <f t="shared" si="366"/>
        <v>0.37943270063502399</v>
      </c>
      <c r="Z387" s="18">
        <f t="shared" si="367"/>
        <v>-0.10829907143480801</v>
      </c>
      <c r="AA387" s="23">
        <f t="shared" si="338"/>
        <v>1</v>
      </c>
      <c r="AB387" s="9">
        <f t="shared" si="339"/>
        <v>0</v>
      </c>
      <c r="AC387" s="8">
        <f t="shared" si="340"/>
        <v>0.22156435589999959</v>
      </c>
      <c r="AD387" s="8">
        <f t="shared" si="341"/>
        <v>0.49610454161049733</v>
      </c>
      <c r="AE387" s="12" t="str">
        <f t="shared" si="342"/>
        <v>0.477053002549053-0.136162215630818i</v>
      </c>
      <c r="AF387" s="12">
        <f t="shared" si="343"/>
        <v>0.47705300254905297</v>
      </c>
      <c r="AG387" s="18">
        <f t="shared" si="344"/>
        <v>-0.13616221563081801</v>
      </c>
      <c r="AH387" s="23">
        <f t="shared" si="345"/>
        <v>1.4575552508288159</v>
      </c>
      <c r="AI387" s="9">
        <f t="shared" si="346"/>
        <v>1.6362502633004565</v>
      </c>
      <c r="AJ387" s="8">
        <f t="shared" si="347"/>
        <v>0.32294229033854893</v>
      </c>
      <c r="AK387" s="8">
        <f t="shared" si="348"/>
        <v>0.38547276755896581</v>
      </c>
      <c r="AL387" s="12" t="str">
        <f t="shared" si="349"/>
        <v>0.57930952880468-0.165348647962821i</v>
      </c>
      <c r="AM387" s="12">
        <f t="shared" si="350"/>
        <v>0.57930952880468001</v>
      </c>
      <c r="AN387" s="18">
        <f t="shared" si="351"/>
        <v>-0.165348647962821</v>
      </c>
      <c r="AO387" s="23">
        <f t="shared" si="352"/>
        <v>2.1244673092186517</v>
      </c>
      <c r="AP387" s="9">
        <f t="shared" si="353"/>
        <v>3.2725005266009126</v>
      </c>
      <c r="AQ387" s="8">
        <f t="shared" si="354"/>
        <v>0.47070623099763581</v>
      </c>
      <c r="AR387" s="8">
        <f t="shared" si="355"/>
        <v>0.27414893969529691</v>
      </c>
      <c r="AS387" s="12" t="str">
        <f t="shared" si="356"/>
        <v>0.679192716833588-0.193857673403631i</v>
      </c>
      <c r="AT387" s="12">
        <f t="shared" si="357"/>
        <v>0.67919271683358795</v>
      </c>
      <c r="AU387" s="18">
        <f t="shared" si="358"/>
        <v>-0.193857673403631</v>
      </c>
      <c r="AV387" s="23">
        <f t="shared" si="359"/>
        <v>3.096528481765811</v>
      </c>
      <c r="AW387" s="9">
        <f t="shared" si="360"/>
        <v>4.9087507899013687</v>
      </c>
      <c r="AX387" s="8">
        <f t="shared" si="361"/>
        <v>0.68608033858844553</v>
      </c>
      <c r="AY387" s="8">
        <f t="shared" si="362"/>
        <v>0.1642849607317341</v>
      </c>
      <c r="AZ387" s="12" t="str">
        <f t="shared" si="363"/>
        <v>0.770315109218764-0.219866160457374i</v>
      </c>
      <c r="BA387" s="12">
        <f t="shared" si="364"/>
        <v>0.770315109218764</v>
      </c>
      <c r="BB387" s="18">
        <f t="shared" si="365"/>
        <v>-0.219866160457374</v>
      </c>
    </row>
    <row r="388" spans="18:54" ht="18.75" customHeight="1" x14ac:dyDescent="0.15">
      <c r="R388" s="7">
        <f t="shared" si="368"/>
        <v>23.8</v>
      </c>
      <c r="S388" s="8">
        <f t="shared" si="335"/>
        <v>1.6822197950645703</v>
      </c>
      <c r="T388" s="23">
        <f t="shared" si="336"/>
        <v>0.6788565622101389</v>
      </c>
      <c r="U388" s="9">
        <f t="shared" si="337"/>
        <v>-1.6822197950645703</v>
      </c>
      <c r="V388" s="8">
        <f t="shared" si="369"/>
        <v>0.14417504726822433</v>
      </c>
      <c r="W388" s="8">
        <f t="shared" si="370"/>
        <v>0.60280134167052923</v>
      </c>
      <c r="X388" s="12" t="str">
        <f t="shared" si="371"/>
        <v>0.378603082974055-0.10378718576702i</v>
      </c>
      <c r="Y388" s="12">
        <f t="shared" si="366"/>
        <v>0.37860308297405498</v>
      </c>
      <c r="Z388" s="18">
        <f t="shared" si="367"/>
        <v>-0.10378718576701999</v>
      </c>
      <c r="AA388" s="23">
        <f t="shared" si="338"/>
        <v>1</v>
      </c>
      <c r="AB388" s="9">
        <f t="shared" si="339"/>
        <v>0</v>
      </c>
      <c r="AC388" s="8">
        <f t="shared" si="340"/>
        <v>0.21237924959999899</v>
      </c>
      <c r="AD388" s="8">
        <f t="shared" si="341"/>
        <v>0.49645877057615079</v>
      </c>
      <c r="AE388" s="12" t="str">
        <f t="shared" si="342"/>
        <v>0.478794331945384-0.131252804080354i</v>
      </c>
      <c r="AF388" s="12">
        <f t="shared" si="343"/>
        <v>0.47879433194538401</v>
      </c>
      <c r="AG388" s="18">
        <f t="shared" si="344"/>
        <v>-0.131252804080354</v>
      </c>
      <c r="AH388" s="23">
        <f t="shared" si="345"/>
        <v>1.4730652330211276</v>
      </c>
      <c r="AI388" s="9">
        <f t="shared" si="346"/>
        <v>1.6822197950645699</v>
      </c>
      <c r="AJ388" s="8">
        <f t="shared" si="347"/>
        <v>0.31284848880087468</v>
      </c>
      <c r="AK388" s="8">
        <f t="shared" si="348"/>
        <v>0.38373280205131099</v>
      </c>
      <c r="AL388" s="12" t="str">
        <f t="shared" si="349"/>
        <v>0.583645362665774-0.15999581725858i</v>
      </c>
      <c r="AM388" s="12">
        <f t="shared" si="350"/>
        <v>0.58364536266577405</v>
      </c>
      <c r="AN388" s="18">
        <f t="shared" si="351"/>
        <v>-0.15999581725858</v>
      </c>
      <c r="AO388" s="23">
        <f t="shared" si="352"/>
        <v>2.1699211807355892</v>
      </c>
      <c r="AP388" s="9">
        <f t="shared" si="353"/>
        <v>3.3644395901291402</v>
      </c>
      <c r="AQ388" s="8">
        <f t="shared" si="354"/>
        <v>0.46084623205576819</v>
      </c>
      <c r="AR388" s="8">
        <f t="shared" si="355"/>
        <v>0.27104119413659156</v>
      </c>
      <c r="AS388" s="12" t="str">
        <f t="shared" si="356"/>
        <v>0.685562930367522-0.187934674620471i</v>
      </c>
      <c r="AT388" s="12">
        <f t="shared" si="357"/>
        <v>0.68556293036752203</v>
      </c>
      <c r="AU388" s="18">
        <f t="shared" si="358"/>
        <v>-0.187934674620471</v>
      </c>
      <c r="AV388" s="23">
        <f t="shared" si="359"/>
        <v>3.1964354497377512</v>
      </c>
      <c r="AW388" s="9">
        <f t="shared" si="360"/>
        <v>5.0466593851937107</v>
      </c>
      <c r="AX388" s="8">
        <f t="shared" si="361"/>
        <v>0.67885656221013879</v>
      </c>
      <c r="AY388" s="8">
        <f t="shared" si="362"/>
        <v>0.16110376131101126</v>
      </c>
      <c r="AZ388" s="12" t="str">
        <f t="shared" si="363"/>
        <v>0.777761569765461-0.213209263616133i</v>
      </c>
      <c r="BA388" s="12">
        <f t="shared" si="364"/>
        <v>0.77776156976546096</v>
      </c>
      <c r="BB388" s="18">
        <f t="shared" si="365"/>
        <v>-0.21320926361613299</v>
      </c>
    </row>
    <row r="389" spans="18:54" ht="18.75" customHeight="1" x14ac:dyDescent="0.15">
      <c r="R389" s="7">
        <f t="shared" si="368"/>
        <v>24</v>
      </c>
      <c r="S389" s="8">
        <f t="shared" si="335"/>
        <v>1.8307628467476738</v>
      </c>
      <c r="T389" s="23">
        <f t="shared" si="336"/>
        <v>0.65603002322578474</v>
      </c>
      <c r="U389" s="9">
        <f t="shared" si="337"/>
        <v>-1.8307628467476738</v>
      </c>
      <c r="V389" s="8">
        <f t="shared" si="369"/>
        <v>0.12151183423127383</v>
      </c>
      <c r="W389" s="8">
        <f t="shared" si="370"/>
        <v>0.61079562428269307</v>
      </c>
      <c r="X389" s="12" t="str">
        <f t="shared" si="371"/>
        <v>0.375437772595767-0.0892341839546807i</v>
      </c>
      <c r="Y389" s="12">
        <f t="shared" si="366"/>
        <v>0.37543777259576699</v>
      </c>
      <c r="Z389" s="18">
        <f t="shared" si="367"/>
        <v>-8.9234183954680704E-2</v>
      </c>
      <c r="AA389" s="23">
        <f t="shared" si="338"/>
        <v>1</v>
      </c>
      <c r="AB389" s="9">
        <f t="shared" si="339"/>
        <v>0</v>
      </c>
      <c r="AC389" s="8">
        <f t="shared" si="340"/>
        <v>0.18522297749999975</v>
      </c>
      <c r="AD389" s="8">
        <f t="shared" si="341"/>
        <v>0.49738892922312167</v>
      </c>
      <c r="AE389" s="12" t="str">
        <f t="shared" si="342"/>
        <v>0.483908240733375-0.115015483583963i</v>
      </c>
      <c r="AF389" s="12">
        <f t="shared" si="343"/>
        <v>0.48390824073337502</v>
      </c>
      <c r="AG389" s="18">
        <f t="shared" si="344"/>
        <v>-0.115015483583963</v>
      </c>
      <c r="AH389" s="23">
        <f t="shared" si="345"/>
        <v>1.5243204801555732</v>
      </c>
      <c r="AI389" s="9">
        <f t="shared" si="346"/>
        <v>1.8307628467476738</v>
      </c>
      <c r="AJ389" s="8">
        <f t="shared" si="347"/>
        <v>0.28233917799864455</v>
      </c>
      <c r="AK389" s="8">
        <f t="shared" si="348"/>
        <v>0.37785713975260354</v>
      </c>
      <c r="AL389" s="12" t="str">
        <f t="shared" si="349"/>
        <v>0.597077338481187-0.141913555178071i</v>
      </c>
      <c r="AM389" s="12">
        <f t="shared" si="350"/>
        <v>0.59707733848118705</v>
      </c>
      <c r="AN389" s="18">
        <f t="shared" si="351"/>
        <v>-0.141913555178071</v>
      </c>
      <c r="AO389" s="23">
        <f t="shared" si="352"/>
        <v>2.3235529262217174</v>
      </c>
      <c r="AP389" s="9">
        <f t="shared" si="353"/>
        <v>3.6615256934953475</v>
      </c>
      <c r="AQ389" s="8">
        <f t="shared" si="354"/>
        <v>0.43037539137362368</v>
      </c>
      <c r="AR389" s="8">
        <f t="shared" si="355"/>
        <v>0.26086708626763871</v>
      </c>
      <c r="AS389" s="12" t="str">
        <f t="shared" si="356"/>
        <v>0.705283583356133-0.167632054127863i</v>
      </c>
      <c r="AT389" s="12">
        <f t="shared" si="357"/>
        <v>0.70528358335613295</v>
      </c>
      <c r="AU389" s="18">
        <f t="shared" si="358"/>
        <v>-0.167632054127863</v>
      </c>
      <c r="AV389" s="23">
        <f t="shared" si="359"/>
        <v>3.541839312165175</v>
      </c>
      <c r="AW389" s="9">
        <f t="shared" si="360"/>
        <v>5.4922885402430213</v>
      </c>
      <c r="AX389" s="8">
        <f t="shared" si="361"/>
        <v>0.65603002322578474</v>
      </c>
      <c r="AY389" s="8">
        <f t="shared" si="362"/>
        <v>0.15093111709521417</v>
      </c>
      <c r="AZ389" s="12" t="str">
        <f t="shared" si="363"/>
        <v>0.800448991530878-0.190251002350557i</v>
      </c>
      <c r="BA389" s="12">
        <f t="shared" si="364"/>
        <v>0.80044899153087801</v>
      </c>
      <c r="BB389" s="18">
        <f t="shared" si="365"/>
        <v>-0.190251002350557</v>
      </c>
    </row>
    <row r="390" spans="18:54" ht="18.75" customHeight="1" x14ac:dyDescent="0.15">
      <c r="R390" s="7">
        <f t="shared" si="368"/>
        <v>24.2</v>
      </c>
      <c r="S390" s="8">
        <f t="shared" si="335"/>
        <v>1.8159549398567223</v>
      </c>
      <c r="T390" s="23">
        <f t="shared" si="336"/>
        <v>0.65827067148059148</v>
      </c>
      <c r="U390" s="9">
        <f t="shared" si="337"/>
        <v>-1.8159549398567223</v>
      </c>
      <c r="V390" s="8">
        <f t="shared" si="369"/>
        <v>0.12360115528558291</v>
      </c>
      <c r="W390" s="8">
        <f t="shared" si="370"/>
        <v>0.61000870361044257</v>
      </c>
      <c r="X390" s="12" t="str">
        <f t="shared" si="371"/>
        <v>0.378553538600325-0.0783257680609511i</v>
      </c>
      <c r="Y390" s="12">
        <f t="shared" si="366"/>
        <v>0.37855353860032498</v>
      </c>
      <c r="Z390" s="18">
        <f t="shared" si="367"/>
        <v>-7.8325768060951095E-2</v>
      </c>
      <c r="AA390" s="23">
        <f t="shared" si="338"/>
        <v>1</v>
      </c>
      <c r="AB390" s="9">
        <f t="shared" si="339"/>
        <v>0</v>
      </c>
      <c r="AC390" s="8">
        <f t="shared" si="340"/>
        <v>0.1877664623999995</v>
      </c>
      <c r="AD390" s="8">
        <f t="shared" si="341"/>
        <v>0.49730897332003993</v>
      </c>
      <c r="AE390" s="12" t="str">
        <f t="shared" si="342"/>
        <v>0.48699388447097-0.100762946724023i</v>
      </c>
      <c r="AF390" s="12">
        <f t="shared" si="343"/>
        <v>0.48699388447096997</v>
      </c>
      <c r="AG390" s="18">
        <f t="shared" si="344"/>
        <v>-0.100762946724023</v>
      </c>
      <c r="AH390" s="23">
        <f t="shared" si="345"/>
        <v>1.5191319366405711</v>
      </c>
      <c r="AI390" s="9">
        <f t="shared" si="346"/>
        <v>1.8159549398567227</v>
      </c>
      <c r="AJ390" s="8">
        <f t="shared" si="347"/>
        <v>0.28524202966186024</v>
      </c>
      <c r="AK390" s="8">
        <f t="shared" si="348"/>
        <v>0.37845804145079248</v>
      </c>
      <c r="AL390" s="12" t="str">
        <f t="shared" si="349"/>
        <v>0.600166014210996-0.124179169480139i</v>
      </c>
      <c r="AM390" s="12">
        <f t="shared" si="350"/>
        <v>0.60016601421099602</v>
      </c>
      <c r="AN390" s="18">
        <f t="shared" si="351"/>
        <v>-0.124179169480139</v>
      </c>
      <c r="AO390" s="23">
        <f t="shared" si="352"/>
        <v>2.3077618409213319</v>
      </c>
      <c r="AP390" s="9">
        <f t="shared" si="353"/>
        <v>3.631909879713445</v>
      </c>
      <c r="AQ390" s="8">
        <f t="shared" si="354"/>
        <v>0.43332027693150887</v>
      </c>
      <c r="AR390" s="8">
        <f t="shared" si="355"/>
        <v>0.26188785129522596</v>
      </c>
      <c r="AS390" s="12" t="str">
        <f t="shared" si="356"/>
        <v>0.708557622920808-0.146606264033128i</v>
      </c>
      <c r="AT390" s="12">
        <f t="shared" si="357"/>
        <v>0.70855762292080804</v>
      </c>
      <c r="AU390" s="18">
        <f t="shared" si="358"/>
        <v>-0.14660626403312799</v>
      </c>
      <c r="AV390" s="23">
        <f t="shared" si="359"/>
        <v>3.5057947147040323</v>
      </c>
      <c r="AW390" s="9">
        <f t="shared" si="360"/>
        <v>5.4478648195701673</v>
      </c>
      <c r="AX390" s="8">
        <f t="shared" si="361"/>
        <v>0.65827067148059171</v>
      </c>
      <c r="AY390" s="8">
        <f t="shared" si="362"/>
        <v>0.15193568359333809</v>
      </c>
      <c r="AZ390" s="12" t="str">
        <f t="shared" si="363"/>
        <v>0.804160635891234-0.166387295396714i</v>
      </c>
      <c r="BA390" s="12">
        <f t="shared" si="364"/>
        <v>0.80416063589123399</v>
      </c>
      <c r="BB390" s="18">
        <f t="shared" si="365"/>
        <v>-0.16638729539671401</v>
      </c>
    </row>
    <row r="391" spans="18:54" ht="18.75" customHeight="1" x14ac:dyDescent="0.15">
      <c r="R391" s="7">
        <f t="shared" si="368"/>
        <v>24.4</v>
      </c>
      <c r="S391" s="8">
        <f t="shared" si="335"/>
        <v>1.8508631485331886</v>
      </c>
      <c r="T391" s="23">
        <f t="shared" si="336"/>
        <v>0.65300075761577481</v>
      </c>
      <c r="U391" s="9">
        <f t="shared" si="337"/>
        <v>-1.8508631485331886</v>
      </c>
      <c r="V391" s="8">
        <f t="shared" si="369"/>
        <v>0.11873217560615087</v>
      </c>
      <c r="W391" s="8">
        <f t="shared" si="370"/>
        <v>0.61186070837210926</v>
      </c>
      <c r="X391" s="12" t="str">
        <f t="shared" si="371"/>
        <v>0.378713319168819-0.0691653332248126i</v>
      </c>
      <c r="Y391" s="12">
        <f t="shared" si="366"/>
        <v>0.37871331916881901</v>
      </c>
      <c r="Z391" s="18">
        <f t="shared" si="367"/>
        <v>-6.9165333224812595E-2</v>
      </c>
      <c r="AA391" s="23">
        <f t="shared" si="338"/>
        <v>1</v>
      </c>
      <c r="AB391" s="9">
        <f t="shared" si="339"/>
        <v>0</v>
      </c>
      <c r="AC391" s="8">
        <f t="shared" si="340"/>
        <v>0.18182547909999947</v>
      </c>
      <c r="AD391" s="8">
        <f t="shared" si="341"/>
        <v>0.49749349669263648</v>
      </c>
      <c r="AE391" s="12" t="str">
        <f t="shared" si="342"/>
        <v>0.489398595412759-0.0893800540360438i</v>
      </c>
      <c r="AF391" s="12">
        <f t="shared" si="343"/>
        <v>0.48939859541275899</v>
      </c>
      <c r="AG391" s="18">
        <f t="shared" si="344"/>
        <v>-8.9380054036043793E-2</v>
      </c>
      <c r="AH391" s="23">
        <f t="shared" si="345"/>
        <v>1.5313917914141215</v>
      </c>
      <c r="AI391" s="9">
        <f t="shared" si="346"/>
        <v>1.8508631485331881</v>
      </c>
      <c r="AJ391" s="8">
        <f t="shared" si="347"/>
        <v>0.27844604616367907</v>
      </c>
      <c r="AK391" s="8">
        <f t="shared" si="348"/>
        <v>0.37703674034655188</v>
      </c>
      <c r="AL391" s="12" t="str">
        <f t="shared" si="349"/>
        <v>0.604830756564526-0.1104617099663i</v>
      </c>
      <c r="AM391" s="12">
        <f t="shared" si="350"/>
        <v>0.60483075656452601</v>
      </c>
      <c r="AN391" s="18">
        <f t="shared" si="351"/>
        <v>-0.1104617099663</v>
      </c>
      <c r="AO391" s="23">
        <f t="shared" si="352"/>
        <v>2.3451608188105526</v>
      </c>
      <c r="AP391" s="9">
        <f t="shared" si="353"/>
        <v>3.7017262970663767</v>
      </c>
      <c r="AQ391" s="8">
        <f t="shared" si="354"/>
        <v>0.42640998944677572</v>
      </c>
      <c r="AR391" s="8">
        <f t="shared" si="355"/>
        <v>0.2594799277221097</v>
      </c>
      <c r="AS391" s="12" t="str">
        <f t="shared" si="356"/>
        <v>0.714947076189946-0.13057252084852i</v>
      </c>
      <c r="AT391" s="12">
        <f t="shared" si="357"/>
        <v>0.71494707618994602</v>
      </c>
      <c r="AU391" s="18">
        <f t="shared" si="358"/>
        <v>-0.13057252084852</v>
      </c>
      <c r="AV391" s="23">
        <f t="shared" si="359"/>
        <v>3.5913600274725006</v>
      </c>
      <c r="AW391" s="9">
        <f t="shared" si="360"/>
        <v>5.5525894455995655</v>
      </c>
      <c r="AX391" s="8">
        <f t="shared" si="361"/>
        <v>0.65300075761577459</v>
      </c>
      <c r="AY391" s="8">
        <f t="shared" si="362"/>
        <v>0.14957152854109443</v>
      </c>
      <c r="AZ391" s="12" t="str">
        <f t="shared" si="363"/>
        <v>0.811412883789232-0.148190305567708i</v>
      </c>
      <c r="BA391" s="12">
        <f t="shared" si="364"/>
        <v>0.81141288378923204</v>
      </c>
      <c r="BB391" s="18">
        <f t="shared" si="365"/>
        <v>-0.14819030556770801</v>
      </c>
    </row>
    <row r="392" spans="18:54" ht="18.75" customHeight="1" x14ac:dyDescent="0.15">
      <c r="R392" s="7">
        <f t="shared" si="368"/>
        <v>24.6</v>
      </c>
      <c r="S392" s="8">
        <f t="shared" si="335"/>
        <v>1.8853847859830668</v>
      </c>
      <c r="T392" s="23">
        <f t="shared" si="336"/>
        <v>0.64783069476648802</v>
      </c>
      <c r="U392" s="9">
        <f t="shared" si="337"/>
        <v>-1.8853847859830668</v>
      </c>
      <c r="V392" s="8">
        <f t="shared" si="369"/>
        <v>0.11410577026652795</v>
      </c>
      <c r="W392" s="8">
        <f t="shared" si="370"/>
        <v>0.61368210741000961</v>
      </c>
      <c r="X392" s="12" t="str">
        <f t="shared" si="371"/>
        <v>0.3789696318389-0.05805819590443i</v>
      </c>
      <c r="Y392" s="12">
        <f t="shared" si="366"/>
        <v>0.37896963183889998</v>
      </c>
      <c r="Z392" s="18">
        <f t="shared" si="367"/>
        <v>-5.8058195904430003E-2</v>
      </c>
      <c r="AA392" s="23">
        <f t="shared" si="338"/>
        <v>1</v>
      </c>
      <c r="AB392" s="9">
        <f t="shared" si="339"/>
        <v>0</v>
      </c>
      <c r="AC392" s="8">
        <f t="shared" si="340"/>
        <v>0.1761351711000011</v>
      </c>
      <c r="AD392" s="8">
        <f t="shared" si="341"/>
        <v>0.49766297678289517</v>
      </c>
      <c r="AE392" s="12" t="str">
        <f t="shared" si="342"/>
        <v>0.491923664449029-0.0753627680983892i</v>
      </c>
      <c r="AF392" s="12">
        <f t="shared" si="343"/>
        <v>0.49192366444902902</v>
      </c>
      <c r="AG392" s="18">
        <f t="shared" si="344"/>
        <v>-7.5362768098389196E-2</v>
      </c>
      <c r="AH392" s="23">
        <f t="shared" si="345"/>
        <v>1.5436131817749883</v>
      </c>
      <c r="AI392" s="9">
        <f t="shared" si="346"/>
        <v>1.8853847859830664</v>
      </c>
      <c r="AJ392" s="8">
        <f t="shared" si="347"/>
        <v>0.27188457188415466</v>
      </c>
      <c r="AK392" s="8">
        <f t="shared" si="348"/>
        <v>0.37561564168848421</v>
      </c>
      <c r="AL392" s="12" t="str">
        <f t="shared" si="349"/>
        <v>0.609638512629946-0.0933966978446473i</v>
      </c>
      <c r="AM392" s="12">
        <f t="shared" si="350"/>
        <v>0.60963851262994595</v>
      </c>
      <c r="AN392" s="18">
        <f t="shared" si="351"/>
        <v>-9.3396697844647297E-2</v>
      </c>
      <c r="AO392" s="23">
        <f t="shared" si="352"/>
        <v>2.3827416549495033</v>
      </c>
      <c r="AP392" s="9">
        <f t="shared" si="353"/>
        <v>3.7707695719661332</v>
      </c>
      <c r="AQ392" s="8">
        <f t="shared" si="354"/>
        <v>0.41968460908163052</v>
      </c>
      <c r="AR392" s="8">
        <f t="shared" si="355"/>
        <v>0.25709405351793774</v>
      </c>
      <c r="AS392" s="12" t="str">
        <f t="shared" si="356"/>
        <v>0.721485003079904-0.110531594438491i</v>
      </c>
      <c r="AT392" s="12">
        <f t="shared" si="357"/>
        <v>0.72148500307990404</v>
      </c>
      <c r="AU392" s="18">
        <f t="shared" si="358"/>
        <v>-0.110531594438491</v>
      </c>
      <c r="AV392" s="23">
        <f t="shared" si="359"/>
        <v>3.678031427344405</v>
      </c>
      <c r="AW392" s="9">
        <f t="shared" si="360"/>
        <v>5.6561543579492</v>
      </c>
      <c r="AX392" s="8">
        <f t="shared" si="361"/>
        <v>0.64783069476648802</v>
      </c>
      <c r="AY392" s="8">
        <f t="shared" si="362"/>
        <v>0.1472478874251508</v>
      </c>
      <c r="AZ392" s="12" t="str">
        <f t="shared" si="363"/>
        <v>0.818802428228683-0.125440636376195i</v>
      </c>
      <c r="BA392" s="12">
        <f t="shared" si="364"/>
        <v>0.81880242822868299</v>
      </c>
      <c r="BB392" s="18">
        <f t="shared" si="365"/>
        <v>-0.12544063637619501</v>
      </c>
    </row>
    <row r="393" spans="18:54" ht="18.75" customHeight="1" x14ac:dyDescent="0.15">
      <c r="R393" s="7">
        <f t="shared" si="368"/>
        <v>24.8</v>
      </c>
      <c r="S393" s="8">
        <f t="shared" si="335"/>
        <v>1.7873022719149978</v>
      </c>
      <c r="T393" s="23">
        <f t="shared" si="336"/>
        <v>0.66262798372464915</v>
      </c>
      <c r="U393" s="9">
        <f t="shared" si="337"/>
        <v>-1.7873022719149978</v>
      </c>
      <c r="V393" s="8">
        <f t="shared" si="369"/>
        <v>0.12774645701854465</v>
      </c>
      <c r="W393" s="8">
        <f t="shared" si="370"/>
        <v>0.60848028569521373</v>
      </c>
      <c r="X393" s="12" t="str">
        <f t="shared" si="371"/>
        <v>0.384693932010981-0.0495534280226841i</v>
      </c>
      <c r="Y393" s="12">
        <f t="shared" si="366"/>
        <v>0.38469393201098101</v>
      </c>
      <c r="Z393" s="18">
        <f t="shared" si="367"/>
        <v>-4.9553428022684101E-2</v>
      </c>
      <c r="AA393" s="23">
        <f t="shared" si="338"/>
        <v>1</v>
      </c>
      <c r="AB393" s="9">
        <f t="shared" si="339"/>
        <v>0</v>
      </c>
      <c r="AC393" s="8">
        <f t="shared" si="340"/>
        <v>0.19278759750000063</v>
      </c>
      <c r="AD393" s="8">
        <f t="shared" si="341"/>
        <v>0.49714687590519668</v>
      </c>
      <c r="AE393" s="12" t="str">
        <f t="shared" si="342"/>
        <v>0.493073002374065-0.0635140185480611i</v>
      </c>
      <c r="AF393" s="12">
        <f t="shared" si="343"/>
        <v>0.49307300237406498</v>
      </c>
      <c r="AG393" s="18">
        <f t="shared" si="344"/>
        <v>-6.3514018548061102E-2</v>
      </c>
      <c r="AH393" s="23">
        <f t="shared" si="345"/>
        <v>1.5091424216329865</v>
      </c>
      <c r="AI393" s="9">
        <f t="shared" si="346"/>
        <v>1.7873022719149982</v>
      </c>
      <c r="AJ393" s="8">
        <f t="shared" si="347"/>
        <v>0.29094394175195648</v>
      </c>
      <c r="AK393" s="8">
        <f t="shared" si="348"/>
        <v>0.37961195640561485</v>
      </c>
      <c r="AL393" s="12" t="str">
        <f t="shared" si="349"/>
        <v>0.606247898465437-0.0780923718850162i</v>
      </c>
      <c r="AM393" s="12">
        <f t="shared" si="350"/>
        <v>0.60624789846543703</v>
      </c>
      <c r="AN393" s="18">
        <f t="shared" si="351"/>
        <v>-7.8092371885016207E-2</v>
      </c>
      <c r="AO393" s="23">
        <f t="shared" si="352"/>
        <v>2.2775108487722746</v>
      </c>
      <c r="AP393" s="9">
        <f t="shared" si="353"/>
        <v>3.574604543829996</v>
      </c>
      <c r="AQ393" s="8">
        <f t="shared" si="354"/>
        <v>0.43907584481499412</v>
      </c>
      <c r="AR393" s="8">
        <f t="shared" si="355"/>
        <v>0.26385973218504793</v>
      </c>
      <c r="AS393" s="12" t="str">
        <f t="shared" si="356"/>
        <v>0.714993218581721-0.0921001399956716i</v>
      </c>
      <c r="AT393" s="12">
        <f t="shared" si="357"/>
        <v>0.71499321858172105</v>
      </c>
      <c r="AU393" s="18">
        <f t="shared" si="358"/>
        <v>-9.2100139995671598E-2</v>
      </c>
      <c r="AV393" s="23">
        <f t="shared" si="359"/>
        <v>3.4370882376115879</v>
      </c>
      <c r="AW393" s="9">
        <f t="shared" si="360"/>
        <v>5.3619068157449936</v>
      </c>
      <c r="AX393" s="8">
        <f t="shared" si="361"/>
        <v>0.66262798372464937</v>
      </c>
      <c r="AY393" s="8">
        <f t="shared" si="362"/>
        <v>0.15388619870519166</v>
      </c>
      <c r="AZ393" s="12" t="str">
        <f t="shared" si="363"/>
        <v>0.811439691527086-0.104523661547354i</v>
      </c>
      <c r="BA393" s="12">
        <f t="shared" si="364"/>
        <v>0.81143969152708595</v>
      </c>
      <c r="BB393" s="18">
        <f t="shared" si="365"/>
        <v>-0.104523661547354</v>
      </c>
    </row>
    <row r="394" spans="18:54" ht="18.75" customHeight="1" x14ac:dyDescent="0.15">
      <c r="R394" s="7">
        <f t="shared" ref="R394:R399" si="372">B194</f>
        <v>25</v>
      </c>
      <c r="S394" s="8">
        <f t="shared" si="335"/>
        <v>1.8159549398567152</v>
      </c>
      <c r="T394" s="23">
        <f t="shared" si="336"/>
        <v>0.6582706714805926</v>
      </c>
      <c r="U394" s="9">
        <f t="shared" si="337"/>
        <v>-1.8159549398567152</v>
      </c>
      <c r="V394" s="8">
        <f t="shared" si="369"/>
        <v>0.12360115528558392</v>
      </c>
      <c r="W394" s="8">
        <f t="shared" si="370"/>
        <v>0.61000870361044224</v>
      </c>
      <c r="X394" s="12" t="str">
        <f t="shared" si="371"/>
        <v>0.384461102795078-0.0403406490621874i</v>
      </c>
      <c r="Y394" s="12">
        <f t="shared" si="366"/>
        <v>0.384461102795078</v>
      </c>
      <c r="Z394" s="18">
        <f t="shared" si="367"/>
        <v>-4.03406490621874E-2</v>
      </c>
      <c r="AA394" s="23">
        <f t="shared" si="338"/>
        <v>1</v>
      </c>
      <c r="AB394" s="9">
        <f t="shared" si="339"/>
        <v>0</v>
      </c>
      <c r="AC394" s="8">
        <f t="shared" si="340"/>
        <v>0.18776646240000072</v>
      </c>
      <c r="AD394" s="8">
        <f t="shared" si="341"/>
        <v>0.49730897332003987</v>
      </c>
      <c r="AE394" s="12" t="str">
        <f t="shared" si="342"/>
        <v>0.494593727931953-0.0518966206511061i</v>
      </c>
      <c r="AF394" s="12">
        <f t="shared" si="343"/>
        <v>0.494593727931953</v>
      </c>
      <c r="AG394" s="18">
        <f t="shared" si="344"/>
        <v>-5.1896620651106097E-2</v>
      </c>
      <c r="AH394" s="23">
        <f t="shared" si="345"/>
        <v>1.5191319366405687</v>
      </c>
      <c r="AI394" s="9">
        <f t="shared" si="346"/>
        <v>1.8159549398567156</v>
      </c>
      <c r="AJ394" s="8">
        <f t="shared" si="347"/>
        <v>0.28524202966186163</v>
      </c>
      <c r="AK394" s="8">
        <f t="shared" si="348"/>
        <v>0.37845804145079281</v>
      </c>
      <c r="AL394" s="12" t="str">
        <f t="shared" si="349"/>
        <v>0.60953197937822-0.0639568359282981i</v>
      </c>
      <c r="AM394" s="12">
        <f t="shared" si="350"/>
        <v>0.60953197937822001</v>
      </c>
      <c r="AN394" s="18">
        <f t="shared" si="351"/>
        <v>-6.3956835928298095E-2</v>
      </c>
      <c r="AO394" s="23">
        <f t="shared" si="352"/>
        <v>2.3077618409213243</v>
      </c>
      <c r="AP394" s="9">
        <f t="shared" si="353"/>
        <v>3.6319098797134308</v>
      </c>
      <c r="AQ394" s="8">
        <f t="shared" si="354"/>
        <v>0.43332027693151032</v>
      </c>
      <c r="AR394" s="8">
        <f t="shared" si="355"/>
        <v>0.26188785129522646</v>
      </c>
      <c r="AS394" s="12" t="str">
        <f t="shared" si="356"/>
        <v>0.719615106780455-0.0755076138299281i</v>
      </c>
      <c r="AT394" s="12">
        <f t="shared" si="357"/>
        <v>0.71961510678045504</v>
      </c>
      <c r="AU394" s="18">
        <f t="shared" si="358"/>
        <v>-7.55076138299281E-2</v>
      </c>
      <c r="AV394" s="23">
        <f t="shared" si="359"/>
        <v>3.5057947147040149</v>
      </c>
      <c r="AW394" s="9">
        <f t="shared" si="360"/>
        <v>5.447864819570146</v>
      </c>
      <c r="AX394" s="8">
        <f t="shared" si="361"/>
        <v>0.65827067148059271</v>
      </c>
      <c r="AY394" s="8">
        <f t="shared" si="362"/>
        <v>0.15193568359333862</v>
      </c>
      <c r="AZ394" s="12" t="str">
        <f t="shared" si="363"/>
        <v>0.816710064426456-0.0856955719448821i</v>
      </c>
      <c r="BA394" s="12">
        <f t="shared" si="364"/>
        <v>0.81671006442645599</v>
      </c>
      <c r="BB394" s="18">
        <f t="shared" si="365"/>
        <v>-8.5695571944882101E-2</v>
      </c>
    </row>
    <row r="395" spans="18:54" ht="18.75" customHeight="1" x14ac:dyDescent="0.15">
      <c r="R395" s="7">
        <f t="shared" si="372"/>
        <v>25.2</v>
      </c>
      <c r="S395" s="8">
        <f t="shared" si="335"/>
        <v>1.7100229978132675</v>
      </c>
      <c r="T395" s="23">
        <f t="shared" si="336"/>
        <v>0.67452445578319631</v>
      </c>
      <c r="U395" s="9">
        <f t="shared" si="337"/>
        <v>-1.7100229978132675</v>
      </c>
      <c r="V395" s="8">
        <f t="shared" ref="V395:V399" si="373">T395/$M195</f>
        <v>0.13963313896056598</v>
      </c>
      <c r="W395" s="8">
        <f t="shared" ref="W395:W399" si="374">(SQRT(1-V395)*(1-$J195^2))/(1-$J195^2*(1-V395))</f>
        <v>0.60431616004981847</v>
      </c>
      <c r="X395" s="12" t="str">
        <f t="shared" ref="X395:X399" si="375">IMDIV(IMPRODUCT(V395,$H195),(1-$J195^2*(1-$V395)))</f>
        <v>0.389431866220924-0.0385959035572543i</v>
      </c>
      <c r="Y395" s="12">
        <f t="shared" si="366"/>
        <v>0.38943186622092402</v>
      </c>
      <c r="Z395" s="18">
        <f t="shared" si="367"/>
        <v>-3.8595903557254299E-2</v>
      </c>
      <c r="AA395" s="23">
        <f t="shared" si="338"/>
        <v>1</v>
      </c>
      <c r="AB395" s="9">
        <f t="shared" si="339"/>
        <v>0</v>
      </c>
      <c r="AC395" s="8">
        <f t="shared" si="340"/>
        <v>0.20700975000000069</v>
      </c>
      <c r="AD395" s="8">
        <f t="shared" si="341"/>
        <v>0.49665635382010581</v>
      </c>
      <c r="AE395" s="12" t="str">
        <f t="shared" si="342"/>
        <v>0.494234988079109-0.0489827556220078i</v>
      </c>
      <c r="AF395" s="12">
        <f t="shared" si="343"/>
        <v>0.49423498807910898</v>
      </c>
      <c r="AG395" s="18">
        <f t="shared" si="344"/>
        <v>-4.8982755622007802E-2</v>
      </c>
      <c r="AH395" s="23">
        <f t="shared" si="345"/>
        <v>1.4825259357555705</v>
      </c>
      <c r="AI395" s="9">
        <f t="shared" si="346"/>
        <v>1.7100229978132679</v>
      </c>
      <c r="AJ395" s="8">
        <f t="shared" si="347"/>
        <v>0.30689732332927772</v>
      </c>
      <c r="AK395" s="8">
        <f t="shared" si="348"/>
        <v>0.38266084508371784</v>
      </c>
      <c r="AL395" s="12" t="str">
        <f t="shared" si="349"/>
        <v>0.603849836286155-0.0598464893757377i</v>
      </c>
      <c r="AM395" s="12">
        <f t="shared" si="350"/>
        <v>0.60384983628615496</v>
      </c>
      <c r="AN395" s="18">
        <f t="shared" si="351"/>
        <v>-5.9846489375737701E-2</v>
      </c>
      <c r="AO395" s="23">
        <f t="shared" si="352"/>
        <v>2.1978831501879297</v>
      </c>
      <c r="AP395" s="9">
        <f t="shared" si="353"/>
        <v>3.4200459956265354</v>
      </c>
      <c r="AQ395" s="8">
        <f t="shared" si="354"/>
        <v>0.45498324144961727</v>
      </c>
      <c r="AR395" s="8">
        <f t="shared" si="355"/>
        <v>0.26915036195634645</v>
      </c>
      <c r="AS395" s="12" t="str">
        <f t="shared" si="356"/>
        <v>0.710077995170688-0.070374574340018i</v>
      </c>
      <c r="AT395" s="12">
        <f t="shared" si="357"/>
        <v>0.71007799517068804</v>
      </c>
      <c r="AU395" s="18">
        <f t="shared" si="358"/>
        <v>-7.0374574340017995E-2</v>
      </c>
      <c r="AV395" s="23">
        <f t="shared" si="359"/>
        <v>3.2584187739137613</v>
      </c>
      <c r="AW395" s="9">
        <f t="shared" si="360"/>
        <v>5.1300689934398029</v>
      </c>
      <c r="AX395" s="8">
        <f t="shared" si="361"/>
        <v>0.67452445578319642</v>
      </c>
      <c r="AY395" s="8">
        <f t="shared" si="362"/>
        <v>0.15918567606044493</v>
      </c>
      <c r="AZ395" s="12" t="str">
        <f t="shared" si="363"/>
        <v>0.805680995333344-0.0798496186137928i</v>
      </c>
      <c r="BA395" s="12">
        <f t="shared" si="364"/>
        <v>0.80568099533334403</v>
      </c>
      <c r="BB395" s="18">
        <f t="shared" si="365"/>
        <v>-7.9849618613792805E-2</v>
      </c>
    </row>
    <row r="396" spans="18:54" ht="18.75" customHeight="1" x14ac:dyDescent="0.15">
      <c r="R396" s="7">
        <f t="shared" si="372"/>
        <v>25.4</v>
      </c>
      <c r="S396" s="8">
        <f t="shared" ref="S396:S399" si="376">(N196)/4</f>
        <v>1.8589987549763645</v>
      </c>
      <c r="T396" s="23">
        <f t="shared" ref="T396:T399" si="377">10^(U396/10)</f>
        <v>0.65177864116924433</v>
      </c>
      <c r="U396" s="9">
        <f t="shared" ref="U396:U399" si="378">AB396-$S396</f>
        <v>-1.8589987549763645</v>
      </c>
      <c r="V396" s="8">
        <f t="shared" si="373"/>
        <v>0.11762526707081332</v>
      </c>
      <c r="W396" s="8">
        <f t="shared" si="374"/>
        <v>0.6122908256511771</v>
      </c>
      <c r="X396" s="12" t="str">
        <f t="shared" si="375"/>
        <v>0.383227327152826-0.0325173096534711i</v>
      </c>
      <c r="Y396" s="12">
        <f t="shared" si="366"/>
        <v>0.38322732715282598</v>
      </c>
      <c r="Z396" s="18">
        <f t="shared" si="367"/>
        <v>-3.2517309653471098E-2</v>
      </c>
      <c r="AA396" s="23">
        <f t="shared" ref="AA396:AA399" si="379">10^(AB396/10)</f>
        <v>1</v>
      </c>
      <c r="AB396" s="9">
        <f t="shared" ref="AB396:AB399" si="380">AI396-$S396</f>
        <v>0</v>
      </c>
      <c r="AC396" s="8">
        <f t="shared" ref="AC396:AC399" si="381">AA396/$M196</f>
        <v>0.18046812159999903</v>
      </c>
      <c r="AD396" s="8">
        <f t="shared" ref="AD396:AD399" si="382">(SQRT(1-AC396)*(1-$J196^2))/(1-$J196^2*(1-AC396))</f>
        <v>0.49753456410780522</v>
      </c>
      <c r="AE396" s="12" t="str">
        <f t="shared" ref="AE396:AE399" si="383">IMDIV(IMPRODUCT(AC396,$H196),(1-$J196^2*(1-$AC396)))</f>
        <v>0.495753120271008-0.0420652614814656i</v>
      </c>
      <c r="AF396" s="12">
        <f t="shared" ref="AF396:AF399" si="384">IMREAL(AE396)</f>
        <v>0.49575312027100799</v>
      </c>
      <c r="AG396" s="18">
        <f t="shared" ref="AG396:AG399" si="385">IMAGINARY(AE396)</f>
        <v>-4.2065261481465603E-2</v>
      </c>
      <c r="AH396" s="23">
        <f t="shared" ref="AH396:AH399" si="386">10^(AI396/10)</f>
        <v>1.5342632250208004</v>
      </c>
      <c r="AI396" s="9">
        <f t="shared" ref="AI396:AI399" si="387">AP396-$S396</f>
        <v>1.858998754976364</v>
      </c>
      <c r="AJ396" s="8">
        <f t="shared" ref="AJ396:AJ399" si="388">AH396/$M196</f>
        <v>0.27688560225946046</v>
      </c>
      <c r="AK396" s="8">
        <f t="shared" ref="AK396:AK399" si="389">(SQRT(1-AJ396)*(1-$J196^2))/(1-$J196^2*(1-AJ396))</f>
        <v>0.37670318207293657</v>
      </c>
      <c r="AL396" s="12" t="str">
        <f t="shared" ref="AL396:AL399" si="390">IMDIV(IMPRODUCT(AJ396,$H196),(1-$J196^2*(1-$AJ396)))</f>
        <v>0.61308513339078-0.052021026982915i</v>
      </c>
      <c r="AM396" s="12">
        <f t="shared" ref="AM396:AM399" si="391">IMREAL(AL396)</f>
        <v>0.61308513339077997</v>
      </c>
      <c r="AN396" s="18">
        <f t="shared" ref="AN396:AN399" si="392">IMAGINARY(AL396)</f>
        <v>-5.2021026982914997E-2</v>
      </c>
      <c r="AO396" s="23">
        <f t="shared" ref="AO396:AO399" si="393">10^(AP396/10)</f>
        <v>2.3539636436512277</v>
      </c>
      <c r="AP396" s="9">
        <f t="shared" ref="AP396:AP399" si="394">AW396-$S396</f>
        <v>3.7179975099527285</v>
      </c>
      <c r="AQ396" s="8">
        <f t="shared" ref="AQ396:AQ399" si="395">AO396/$M196</f>
        <v>0.42481539708442656</v>
      </c>
      <c r="AR396" s="8">
        <f t="shared" ref="AR396:AR399" si="396">(SQRT(1-AQ396)*(1-$J196^2))/(1-$J196^2*(1-AQ396))</f>
        <v>0.25891801791995611</v>
      </c>
      <c r="AS396" s="12" t="str">
        <f t="shared" ref="AS396:AS399" si="397">IMDIV(IMPRODUCT(AQ396,$H196),(1-$J196^2*(1-$AQ396)))</f>
        <v>0.724909053863762-0.0615094240544397i</v>
      </c>
      <c r="AT396" s="12">
        <f t="shared" ref="AT396:AT399" si="398">IMREAL(AS396)</f>
        <v>0.72490905386376203</v>
      </c>
      <c r="AU396" s="18">
        <f t="shared" ref="AU396:AU399" si="399">IMAGINARY(AS396)</f>
        <v>-6.1509424054439703E-2</v>
      </c>
      <c r="AV396" s="23">
        <f t="shared" ref="AV396:AV399" si="400">10^(AW396/10)</f>
        <v>3.6115998514900469</v>
      </c>
      <c r="AW396" s="9">
        <f t="shared" ref="AW396:AW399" si="401">$N196-$S396</f>
        <v>5.5769962649290932</v>
      </c>
      <c r="AX396" s="8">
        <f t="shared" ref="AX396:AX399" si="402">AV396/$M196</f>
        <v>0.65177864116924422</v>
      </c>
      <c r="AY396" s="8">
        <f t="shared" ref="AY396:AY399" si="403">(SQRT(1-AX396)*(1-$J196^2))/(1-$J196^2*(1-AX396))</f>
        <v>0.14902259626429012</v>
      </c>
      <c r="AZ396" s="12" t="str">
        <f t="shared" ref="AZ396:AZ399" si="404">IMDIV(IMPRODUCT(AX396,$H196),(1-$J196^2*(1-$AX396)))</f>
        <v>0.822714542645578-0.0698083399698466i</v>
      </c>
      <c r="BA396" s="12">
        <f t="shared" ref="BA396:BA399" si="405">IMREAL(AZ396)</f>
        <v>0.82271454264557797</v>
      </c>
      <c r="BB396" s="18">
        <f t="shared" ref="BB396:BB399" si="406">IMAGINARY(AZ396)</f>
        <v>-6.9808339969846603E-2</v>
      </c>
    </row>
    <row r="397" spans="18:54" ht="18.75" customHeight="1" x14ac:dyDescent="0.15">
      <c r="R397" s="7">
        <f t="shared" si="372"/>
        <v>25.6</v>
      </c>
      <c r="S397" s="8">
        <f t="shared" si="376"/>
        <v>1.8056908860918863</v>
      </c>
      <c r="T397" s="23">
        <f t="shared" si="377"/>
        <v>0.65982825884984508</v>
      </c>
      <c r="U397" s="9">
        <f t="shared" si="378"/>
        <v>-1.8056908860918863</v>
      </c>
      <c r="V397" s="8">
        <f t="shared" si="373"/>
        <v>0.12507040522572155</v>
      </c>
      <c r="W397" s="8">
        <f t="shared" si="374"/>
        <v>0.60946207934466112</v>
      </c>
      <c r="X397" s="12" t="str">
        <f t="shared" si="375"/>
        <v>0.386062428832331-0.0274701261504003i</v>
      </c>
      <c r="Y397" s="12">
        <f t="shared" ref="Y397:Y399" si="407">IMREAL(X397)</f>
        <v>0.38606242883233099</v>
      </c>
      <c r="Z397" s="18">
        <f t="shared" ref="Z397:Z399" si="408">IMAGINARY(X397)</f>
        <v>-2.7470126150400301E-2</v>
      </c>
      <c r="AA397" s="23">
        <f t="shared" si="379"/>
        <v>1</v>
      </c>
      <c r="AB397" s="9">
        <f t="shared" si="380"/>
        <v>0</v>
      </c>
      <c r="AC397" s="8">
        <f t="shared" si="381"/>
        <v>0.1895499374999994</v>
      </c>
      <c r="AD397" s="8">
        <f t="shared" si="382"/>
        <v>0.49725204723783983</v>
      </c>
      <c r="AE397" s="12" t="str">
        <f t="shared" si="383"/>
        <v>0.495998018437148-0.0352925514612417i</v>
      </c>
      <c r="AF397" s="12">
        <f t="shared" si="384"/>
        <v>0.49599801843714802</v>
      </c>
      <c r="AG397" s="18">
        <f t="shared" si="385"/>
        <v>-3.5292551461241703E-2</v>
      </c>
      <c r="AH397" s="23">
        <f t="shared" si="386"/>
        <v>1.5155458812011364</v>
      </c>
      <c r="AI397" s="9">
        <f t="shared" si="387"/>
        <v>1.8056908860918863</v>
      </c>
      <c r="AJ397" s="8">
        <f t="shared" si="388"/>
        <v>0.28727162706005693</v>
      </c>
      <c r="AK397" s="8">
        <f t="shared" si="389"/>
        <v>0.37887275987431474</v>
      </c>
      <c r="AL397" s="12" t="str">
        <f t="shared" si="390"/>
        <v>0.610754868952287-0.0434580317692013i</v>
      </c>
      <c r="AM397" s="12">
        <f t="shared" si="391"/>
        <v>0.61075486895228703</v>
      </c>
      <c r="AN397" s="18">
        <f t="shared" si="392"/>
        <v>-4.3458031769201301E-2</v>
      </c>
      <c r="AO397" s="23">
        <f t="shared" si="393"/>
        <v>2.2968793180257294</v>
      </c>
      <c r="AP397" s="9">
        <f t="shared" si="394"/>
        <v>3.6113817721837727</v>
      </c>
      <c r="AQ397" s="8">
        <f t="shared" si="395"/>
        <v>0.43537333117681826</v>
      </c>
      <c r="AR397" s="8">
        <f t="shared" si="396"/>
        <v>0.26259474735710647</v>
      </c>
      <c r="AS397" s="12" t="str">
        <f t="shared" si="397"/>
        <v>0.720792086612848-0.051287688385923i</v>
      </c>
      <c r="AT397" s="12">
        <f t="shared" si="398"/>
        <v>0.72079208661284799</v>
      </c>
      <c r="AU397" s="18">
        <f t="shared" si="399"/>
        <v>-5.1287688385923E-2</v>
      </c>
      <c r="AV397" s="23">
        <f t="shared" si="400"/>
        <v>3.4810259900499689</v>
      </c>
      <c r="AW397" s="9">
        <f t="shared" si="401"/>
        <v>5.417072658275659</v>
      </c>
      <c r="AX397" s="8">
        <f t="shared" si="402"/>
        <v>0.65982825884984508</v>
      </c>
      <c r="AY397" s="8">
        <f t="shared" si="403"/>
        <v>0.15263340940236189</v>
      </c>
      <c r="AZ397" s="12" t="str">
        <f t="shared" si="404"/>
        <v>0.818039446628137-0.0582072875178385i</v>
      </c>
      <c r="BA397" s="12">
        <f t="shared" si="405"/>
        <v>0.81803944662813699</v>
      </c>
      <c r="BB397" s="18">
        <f t="shared" si="406"/>
        <v>-5.8207287517838498E-2</v>
      </c>
    </row>
    <row r="398" spans="18:54" ht="18.75" customHeight="1" x14ac:dyDescent="0.15">
      <c r="R398" s="7">
        <f t="shared" si="372"/>
        <v>25.8</v>
      </c>
      <c r="S398" s="8">
        <f t="shared" si="376"/>
        <v>2.0567807406089802</v>
      </c>
      <c r="T398" s="23">
        <f t="shared" si="377"/>
        <v>0.62276174365092329</v>
      </c>
      <c r="U398" s="9">
        <f t="shared" si="378"/>
        <v>-2.0567807406089802</v>
      </c>
      <c r="V398" s="8">
        <f t="shared" si="373"/>
        <v>9.3671964778769601E-2</v>
      </c>
      <c r="W398" s="8">
        <f t="shared" si="374"/>
        <v>0.62260086792226621</v>
      </c>
      <c r="X398" s="12" t="str">
        <f t="shared" si="375"/>
        <v>0.374963149565381-0.0180763665863707i</v>
      </c>
      <c r="Y398" s="12">
        <f t="shared" si="407"/>
        <v>0.37496314956538102</v>
      </c>
      <c r="Z398" s="18">
        <f t="shared" si="408"/>
        <v>-1.8076366586370698E-2</v>
      </c>
      <c r="AA398" s="23">
        <f t="shared" si="379"/>
        <v>1</v>
      </c>
      <c r="AB398" s="9">
        <f t="shared" si="380"/>
        <v>0</v>
      </c>
      <c r="AC398" s="8">
        <f t="shared" si="381"/>
        <v>0.15041380709999996</v>
      </c>
      <c r="AD398" s="8">
        <f t="shared" si="382"/>
        <v>0.49834390175393917</v>
      </c>
      <c r="AE398" s="12" t="str">
        <f t="shared" si="383"/>
        <v>0.497765821586303-0.0239964846561306i</v>
      </c>
      <c r="AF398" s="12">
        <f t="shared" si="384"/>
        <v>0.497765821586303</v>
      </c>
      <c r="AG398" s="18">
        <f t="shared" si="385"/>
        <v>-2.39964846561306E-2</v>
      </c>
      <c r="AH398" s="23">
        <f t="shared" si="386"/>
        <v>1.6057505301104849</v>
      </c>
      <c r="AI398" s="9">
        <f t="shared" si="387"/>
        <v>2.0567807406089802</v>
      </c>
      <c r="AJ398" s="8">
        <f t="shared" si="388"/>
        <v>0.24152705048676115</v>
      </c>
      <c r="AK398" s="8">
        <f t="shared" si="389"/>
        <v>0.36836768279663856</v>
      </c>
      <c r="AL398" s="12" t="str">
        <f t="shared" si="390"/>
        <v>0.625301104479601-0.0301447542366156i</v>
      </c>
      <c r="AM398" s="12">
        <f t="shared" si="391"/>
        <v>0.62530110447960097</v>
      </c>
      <c r="AN398" s="18">
        <f t="shared" si="392"/>
        <v>-3.0144754236615601E-2</v>
      </c>
      <c r="AO398" s="23">
        <f t="shared" si="393"/>
        <v>2.5784347649501029</v>
      </c>
      <c r="AP398" s="9">
        <f t="shared" si="394"/>
        <v>4.1135614812179604</v>
      </c>
      <c r="AQ398" s="8">
        <f t="shared" si="395"/>
        <v>0.38783218935513852</v>
      </c>
      <c r="AR398" s="8">
        <f t="shared" si="396"/>
        <v>0.24522375219408812</v>
      </c>
      <c r="AS398" s="12" t="str">
        <f t="shared" si="397"/>
        <v>0.744017386605887-0.0358678740631191i</v>
      </c>
      <c r="AT398" s="12">
        <f t="shared" si="398"/>
        <v>0.74401738660588701</v>
      </c>
      <c r="AU398" s="18">
        <f t="shared" si="399"/>
        <v>-3.5867874063119101E-2</v>
      </c>
      <c r="AV398" s="23">
        <f t="shared" si="400"/>
        <v>4.1403229906739316</v>
      </c>
      <c r="AW398" s="9">
        <f t="shared" si="401"/>
        <v>6.1703422218269406</v>
      </c>
      <c r="AX398" s="8">
        <f t="shared" si="402"/>
        <v>0.62276174365092374</v>
      </c>
      <c r="AY398" s="8">
        <f t="shared" si="403"/>
        <v>0.13595770193038204</v>
      </c>
      <c r="AZ398" s="12" t="str">
        <f t="shared" si="404"/>
        <v>0.843781153316284-0.0406773237948716i</v>
      </c>
      <c r="BA398" s="12">
        <f t="shared" si="405"/>
        <v>0.843781153316284</v>
      </c>
      <c r="BB398" s="18">
        <f t="shared" si="406"/>
        <v>-4.06773237948716E-2</v>
      </c>
    </row>
    <row r="399" spans="18:54" ht="18.75" customHeight="1" x14ac:dyDescent="0.15">
      <c r="R399" s="7">
        <f t="shared" si="372"/>
        <v>26</v>
      </c>
      <c r="S399" s="8">
        <f t="shared" si="376"/>
        <v>1.8329876598740704</v>
      </c>
      <c r="T399" s="23">
        <f t="shared" si="377"/>
        <v>0.65569403681969596</v>
      </c>
      <c r="U399" s="9">
        <f t="shared" si="378"/>
        <v>-1.8329876598740704</v>
      </c>
      <c r="V399" s="8">
        <f t="shared" si="373"/>
        <v>0.12120099077925139</v>
      </c>
      <c r="W399" s="8">
        <f t="shared" si="374"/>
        <v>0.61091368617921837</v>
      </c>
      <c r="X399" s="12" t="str">
        <f t="shared" si="375"/>
        <v>0.385671576778428-0.00976238054787824i</v>
      </c>
      <c r="Y399" s="12">
        <f t="shared" si="407"/>
        <v>0.385671576778428</v>
      </c>
      <c r="Z399" s="18">
        <f t="shared" si="408"/>
        <v>-9.7623805478782404E-3</v>
      </c>
      <c r="AA399" s="23">
        <f t="shared" si="379"/>
        <v>1</v>
      </c>
      <c r="AB399" s="9">
        <f t="shared" si="380"/>
        <v>0</v>
      </c>
      <c r="AC399" s="8">
        <f t="shared" si="381"/>
        <v>0.1848438204000008</v>
      </c>
      <c r="AD399" s="8">
        <f t="shared" si="382"/>
        <v>0.49740072515355682</v>
      </c>
      <c r="AE399" s="12" t="str">
        <f t="shared" si="383"/>
        <v>0.497241451486578-0.0125865128930155i</v>
      </c>
      <c r="AF399" s="12">
        <f t="shared" si="384"/>
        <v>0.497241451486578</v>
      </c>
      <c r="AG399" s="18">
        <f t="shared" si="385"/>
        <v>-1.2586512893015499E-2</v>
      </c>
      <c r="AH399" s="23">
        <f t="shared" si="386"/>
        <v>1.5251015623846249</v>
      </c>
      <c r="AI399" s="9">
        <f t="shared" si="387"/>
        <v>1.8329876598740709</v>
      </c>
      <c r="AJ399" s="8">
        <f t="shared" si="388"/>
        <v>0.28190559928918424</v>
      </c>
      <c r="AK399" s="8">
        <f t="shared" si="389"/>
        <v>0.37776659830673048</v>
      </c>
      <c r="AL399" s="12" t="str">
        <f t="shared" si="390"/>
        <v>0.613638889496272-0.0155328437949205i</v>
      </c>
      <c r="AM399" s="12">
        <f t="shared" si="391"/>
        <v>0.61363888949627199</v>
      </c>
      <c r="AN399" s="18">
        <f t="shared" si="392"/>
        <v>-1.55328437949205E-2</v>
      </c>
      <c r="AO399" s="23">
        <f t="shared" si="393"/>
        <v>2.3259347755880242</v>
      </c>
      <c r="AP399" s="9">
        <f t="shared" si="394"/>
        <v>3.6659753197481413</v>
      </c>
      <c r="AQ399" s="8">
        <f t="shared" si="395"/>
        <v>0.42993466992090895</v>
      </c>
      <c r="AR399" s="8">
        <f t="shared" si="396"/>
        <v>0.26071363281781423</v>
      </c>
      <c r="AS399" s="12" t="str">
        <f t="shared" si="397"/>
        <v>0.72490364359069-0.0183492527201233i</v>
      </c>
      <c r="AT399" s="12">
        <f t="shared" si="398"/>
        <v>0.72490364359069004</v>
      </c>
      <c r="AU399" s="18">
        <f t="shared" si="399"/>
        <v>-1.8349252720123301E-2</v>
      </c>
      <c r="AV399" s="23">
        <f t="shared" si="400"/>
        <v>3.547286760254027</v>
      </c>
      <c r="AW399" s="9">
        <f t="shared" si="401"/>
        <v>5.4989629796222115</v>
      </c>
      <c r="AX399" s="8">
        <f t="shared" si="402"/>
        <v>0.65569403681969607</v>
      </c>
      <c r="AY399" s="8">
        <f t="shared" si="403"/>
        <v>0.15078039947129526</v>
      </c>
      <c r="AZ399" s="12" t="str">
        <f t="shared" si="404"/>
        <v>0.822716560532281-0.0208251596190918i</v>
      </c>
      <c r="BA399" s="12">
        <f t="shared" si="405"/>
        <v>0.82271656053228104</v>
      </c>
      <c r="BB399" s="18">
        <f t="shared" si="406"/>
        <v>-2.0825159619091801E-2</v>
      </c>
    </row>
  </sheetData>
  <mergeCells count="5">
    <mergeCell ref="S201:BB201"/>
    <mergeCell ref="C1:F1"/>
    <mergeCell ref="G1:J1"/>
    <mergeCell ref="K1:R1"/>
    <mergeCell ref="S1:BB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workbookViewId="0">
      <selection activeCell="M9" sqref="E9:M12"/>
    </sheetView>
  </sheetViews>
  <sheetFormatPr defaultRowHeight="13.5" x14ac:dyDescent="0.15"/>
  <cols>
    <col min="1" max="1" width="10.625" bestFit="1" customWidth="1"/>
  </cols>
  <sheetData>
    <row r="1" spans="1:22" ht="14.25" thickBot="1" x14ac:dyDescent="0.2">
      <c r="A1" s="39" t="s">
        <v>145</v>
      </c>
      <c r="B1" s="39">
        <v>25</v>
      </c>
      <c r="C1" s="37" t="s">
        <v>144</v>
      </c>
      <c r="D1" s="38">
        <f>3</f>
        <v>3</v>
      </c>
    </row>
    <row r="2" spans="1:22" x14ac:dyDescent="0.15">
      <c r="A2" s="24" t="s">
        <v>51</v>
      </c>
      <c r="B2" s="33">
        <f ca="1">OFFSET('G1 G2 GTU'!B3,$B$1-$D$1,0)</f>
        <v>0.42</v>
      </c>
      <c r="C2" s="24" t="s">
        <v>55</v>
      </c>
      <c r="D2" s="25"/>
      <c r="E2" s="25" t="s">
        <v>57</v>
      </c>
      <c r="F2" s="25"/>
      <c r="G2" s="25" t="s">
        <v>58</v>
      </c>
      <c r="H2" s="25"/>
      <c r="I2" s="25" t="s">
        <v>59</v>
      </c>
      <c r="J2" s="25"/>
      <c r="K2" s="25" t="s">
        <v>88</v>
      </c>
      <c r="L2" s="26"/>
      <c r="M2" s="24" t="s">
        <v>56</v>
      </c>
      <c r="N2" s="25"/>
      <c r="O2" s="25" t="s">
        <v>89</v>
      </c>
      <c r="P2" s="25"/>
      <c r="Q2" s="25" t="s">
        <v>72</v>
      </c>
      <c r="R2" s="25"/>
      <c r="S2" s="25" t="s">
        <v>90</v>
      </c>
      <c r="T2" s="25"/>
      <c r="U2" s="25" t="s">
        <v>91</v>
      </c>
      <c r="V2" s="26"/>
    </row>
    <row r="3" spans="1:22" x14ac:dyDescent="0.15">
      <c r="A3" s="46" t="s">
        <v>49</v>
      </c>
      <c r="B3" s="41"/>
      <c r="C3" s="47">
        <f ca="1">OFFSET('G1 G2 GTU'!U3,$B$1-$D$1,0)</f>
        <v>4.4000000000000004</v>
      </c>
      <c r="D3" s="44"/>
      <c r="E3" s="48">
        <f ca="1">OFFSET('G1 G2 GTU'!AB3,$B$1-$D$1,0)</f>
        <v>5.3988262351098149</v>
      </c>
      <c r="F3" s="49"/>
      <c r="G3" s="48">
        <f ca="1">OFFSET('G1 G2 GTU'!AI3,$B$1-$D$1,0)</f>
        <v>6.3976524702196294</v>
      </c>
      <c r="H3" s="49"/>
      <c r="I3" s="44">
        <f ca="1">OFFSET('G1 G2 GTU'!AP3,$B$1-$D$1,0)</f>
        <v>7.3964787053294438</v>
      </c>
      <c r="J3" s="44"/>
      <c r="K3" s="44">
        <f ca="1">OFFSET('G1 G2 GTU'!AW3,$B$1-$D$1,0)</f>
        <v>8.3953049404392583</v>
      </c>
      <c r="L3" s="45"/>
      <c r="M3" s="47">
        <f ca="1">OFFSET('G1 G2 GTU'!U203,$B$1-$D$1,0)</f>
        <v>-3.4860623609038974</v>
      </c>
      <c r="N3" s="44"/>
      <c r="O3" s="44">
        <f ca="1">OFFSET('G1 G2 GTU'!AB203,$B$1-$D$1,0)</f>
        <v>0</v>
      </c>
      <c r="P3" s="44"/>
      <c r="Q3" s="44">
        <f ca="1">OFFSET('G1 G2 GTU'!AI203,$B$1-$D$1,0)</f>
        <v>3.4860623609038974</v>
      </c>
      <c r="R3" s="44"/>
      <c r="S3" s="44">
        <f ca="1">OFFSET('G1 G2 GTU'!AP203,$B$1-$D$1,0)</f>
        <v>6.9721247218077949</v>
      </c>
      <c r="T3" s="44"/>
      <c r="U3" s="44">
        <f ca="1">OFFSET('G1 G2 GTU'!AW203,$B$1-$D$1,0)</f>
        <v>10.458187082711692</v>
      </c>
      <c r="V3" s="45"/>
    </row>
    <row r="4" spans="1:22" ht="14.25" thickBot="1" x14ac:dyDescent="0.2">
      <c r="A4" s="19" t="s">
        <v>52</v>
      </c>
      <c r="B4" s="34" t="s">
        <v>50</v>
      </c>
      <c r="C4" s="19" t="s">
        <v>53</v>
      </c>
      <c r="D4" s="20" t="s">
        <v>54</v>
      </c>
      <c r="E4" s="20" t="s">
        <v>53</v>
      </c>
      <c r="F4" s="20" t="s">
        <v>54</v>
      </c>
      <c r="G4" s="20" t="s">
        <v>53</v>
      </c>
      <c r="H4" s="20" t="s">
        <v>54</v>
      </c>
      <c r="I4" s="20" t="s">
        <v>53</v>
      </c>
      <c r="J4" s="20" t="s">
        <v>54</v>
      </c>
      <c r="K4" s="20" t="s">
        <v>53</v>
      </c>
      <c r="L4" s="28" t="s">
        <v>54</v>
      </c>
      <c r="M4" s="19" t="s">
        <v>53</v>
      </c>
      <c r="N4" s="20" t="s">
        <v>54</v>
      </c>
      <c r="O4" s="20" t="s">
        <v>53</v>
      </c>
      <c r="P4" s="20" t="s">
        <v>54</v>
      </c>
      <c r="Q4" s="20" t="s">
        <v>53</v>
      </c>
      <c r="R4" s="20" t="s">
        <v>54</v>
      </c>
      <c r="S4" s="20" t="s">
        <v>53</v>
      </c>
      <c r="T4" s="20" t="s">
        <v>54</v>
      </c>
      <c r="U4" s="20" t="s">
        <v>53</v>
      </c>
      <c r="V4" s="28" t="s">
        <v>54</v>
      </c>
    </row>
    <row r="5" spans="1:22" x14ac:dyDescent="0.15">
      <c r="A5" s="31">
        <v>0</v>
      </c>
      <c r="B5" s="30">
        <f>A5*PI()/180</f>
        <v>0</v>
      </c>
      <c r="C5" s="31">
        <f ca="1">OFFSET('G1 G2 GTU'!$Y$3,$B$1-$D$1,0)+OFFSET('G1 G2 GTU'!$W$3,$B$1-$D$1,0)*COS($B5)</f>
        <v>0.94635150285987368</v>
      </c>
      <c r="D5" s="29">
        <f ca="1">OFFSET('G1 G2 GTU'!$Z$3,$B$1-$D$1,0)+OFFSET('G1 G2 GTU'!$W$3,$B$1-$D$1,0)*SIN($B5)</f>
        <v>0.26433817232039503</v>
      </c>
      <c r="E5" s="29">
        <f ca="1">OFFSET('G1 G2 GTU'!$AF$3,$B$1-$D$1,0)+OFFSET('G1 G2 GTU'!$AD$3,$B$1-$D$1,0)*COS($B5)</f>
        <v>0.94139740540058492</v>
      </c>
      <c r="F5" s="29">
        <f ca="1">OFFSET('G1 G2 GTU'!$AG$3,$B$1-$D$1,0)+OFFSET('G1 G2 GTU'!$AD$3,$B$1-$D$1,0)*SIN($B5)</f>
        <v>0.28114144846165701</v>
      </c>
      <c r="G5" s="29">
        <f ca="1">OFFSET('G1 G2 GTU'!$AM$3,$B$1-$D$1,0)+OFFSET('G1 G2 GTU'!$AK$3,$B$1-$D$1,0)*COS($B5)</f>
        <v>0.93591054763120374</v>
      </c>
      <c r="H5" s="29">
        <f ca="1">OFFSET('G1 G2 GTU'!$AN$3,$B$1-$D$1,0)+OFFSET('G1 G2 GTU'!$AK$3,$B$1-$D$1,0)*SIN($B5)</f>
        <v>0.29609638459731702</v>
      </c>
      <c r="I5" s="29">
        <f ca="1">OFFSET('G1 G2 GTU'!$AT$3,$B$1-$D$1,0)+OFFSET('G1 G2 GTU'!$AR$3,$B$1-$D$1,0)*COS($B5)</f>
        <v>0.92920127330730473</v>
      </c>
      <c r="J5" s="29">
        <f ca="1">OFFSET('G1 G2 GTU'!$AU$3,$B$1-$D$1,0)+OFFSET('G1 G2 GTU'!$AR$3,$B$1-$D$1,0)*SIN($B5)</f>
        <v>0.30916304604261202</v>
      </c>
      <c r="K5" s="29">
        <f ca="1">OFFSET('G1 G2 GTU'!$BA$3,$B$1-$D$1,0)+OFFSET('G1 G2 GTU'!$AY$3,$B$1-$D$1,0)*COS($B5)</f>
        <v>0.91927032210852544</v>
      </c>
      <c r="L5" s="32">
        <f ca="1">OFFSET('G1 G2 GTU'!$BB$3,$B$1-$D$1,0)+OFFSET('G1 G2 GTU'!$AY$3,$B$1-$D$1,0)*SIN($B5)</f>
        <v>0.32039712631683098</v>
      </c>
      <c r="M5" s="31">
        <f ca="1">OFFSET('G1 G2 GTU'!$Y$203,$B$1-$D$1,0)+OFFSET('G1 G2 GTU'!$W$203,$B$1-$D$1,0)*COS($B5)</f>
        <v>0.9918443969917019</v>
      </c>
      <c r="N5" s="29">
        <f ca="1">OFFSET('G1 G2 GTU'!$Z$203,$B$1-$D$1,0)+OFFSET('G1 G2 GTU'!$W$203,$B$1-$D$1,0)*SIN($B5)</f>
        <v>6.9889653772837401E-2</v>
      </c>
      <c r="O5" s="29">
        <f ca="1">OFFSET('G1 G2 GTU'!$AF$203,$B$1-$D$1,0)+OFFSET('G1 G2 GTU'!$AD$203,$B$1-$D$1,0)*COS($B5)</f>
        <v>0.98666008499445179</v>
      </c>
      <c r="P5" s="29">
        <f ca="1">OFFSET('G1 G2 GTU'!$AG$203,$B$1-$D$1,0)+OFFSET('G1 G2 GTU'!$AD$203,$B$1-$D$1,0)*SIN($B5)</f>
        <v>0.113811460840409</v>
      </c>
      <c r="Q5" s="29">
        <f ca="1">OFFSET('G1 G2 GTU'!$AM$203,$B$1-$D$1,0)+OFFSET('G1 G2 GTU'!$AK$203,$B$1-$D$1,0)*COS($B5)</f>
        <v>0.98124040222394693</v>
      </c>
      <c r="R5" s="29">
        <f ca="1">OFFSET('G1 G2 GTU'!$AN$203,$B$1-$D$1,0)+OFFSET('G1 G2 GTU'!$AK$203,$B$1-$D$1,0)*SIN($B5)</f>
        <v>0.158427590263995</v>
      </c>
      <c r="S5" s="29">
        <f ca="1">OFFSET('G1 G2 GTU'!$AT$203,$B$1-$D$1,0)+OFFSET('G1 G2 GTU'!$AR$203,$B$1-$D$1,0)*COS($B5)</f>
        <v>0.97667947235318986</v>
      </c>
      <c r="T5" s="29">
        <f ca="1">OFFSET('G1 G2 GTU'!$AU$203,$B$1-$D$1,0)+OFFSET('G1 G2 GTU'!$AR$203,$B$1-$D$1,0)*SIN($B5)</f>
        <v>0.19218971783723601</v>
      </c>
      <c r="U5" s="29">
        <f ca="1">OFFSET('G1 G2 GTU'!$BA$203,$B$1-$D$1,0)+OFFSET('G1 G2 GTU'!$AY$203,$B$1-$D$1,0)*COS($B5)</f>
        <v>0.97245891564835252</v>
      </c>
      <c r="V5" s="32">
        <f ca="1">OFFSET('G1 G2 GTU'!$BB$203,$B$1-$D$1,0)+OFFSET('G1 G2 GTU'!$AY$203,$B$1-$D$1,0)*SIN($B5)</f>
        <v>0.212481173849349</v>
      </c>
    </row>
    <row r="6" spans="1:22" x14ac:dyDescent="0.15">
      <c r="A6" s="17">
        <f>A5+5</f>
        <v>5</v>
      </c>
      <c r="B6" s="11">
        <f>A6*PI()/180</f>
        <v>8.7266462599716474E-2</v>
      </c>
      <c r="C6" s="17">
        <f ca="1">OFFSET('G1 G2 GTU'!$Y$3,$B$1-$D$1,0)+OFFSET('G1 G2 GTU'!$W$3,$B$1-$D$1,0)*COS($B6)</f>
        <v>0.945436427130524</v>
      </c>
      <c r="D6" s="8">
        <f ca="1">OFFSET('G1 G2 GTU'!$Z$3,$B$1-$D$1,0)+OFFSET('G1 G2 GTU'!$W$3,$B$1-$D$1,0)*SIN($B6)</f>
        <v>0.28529685228447893</v>
      </c>
      <c r="E6" s="8">
        <f ca="1">OFFSET('G1 G2 GTU'!$AF$3,$B$1-$D$1,0)+OFFSET('G1 G2 GTU'!$AD$3,$B$1-$D$1,0)*COS($B6)</f>
        <v>0.94067192832323743</v>
      </c>
      <c r="F6" s="8">
        <f ca="1">OFFSET('G1 G2 GTU'!$AG$3,$B$1-$D$1,0)+OFFSET('G1 G2 GTU'!$AD$3,$B$1-$D$1,0)*SIN($B6)</f>
        <v>0.29775760535198587</v>
      </c>
      <c r="G6" s="8">
        <f ca="1">OFFSET('G1 G2 GTU'!$AM$3,$B$1-$D$1,0)+OFFSET('G1 G2 GTU'!$AK$3,$B$1-$D$1,0)*COS($B6)</f>
        <v>0.93535791457696893</v>
      </c>
      <c r="H6" s="8">
        <f ca="1">OFFSET('G1 G2 GTU'!$AN$3,$B$1-$D$1,0)+OFFSET('G1 G2 GTU'!$AK$3,$B$1-$D$1,0)*SIN($B6)</f>
        <v>0.30875376250582437</v>
      </c>
      <c r="I6" s="8">
        <f ca="1">OFFSET('G1 G2 GTU'!$AT$3,$B$1-$D$1,0)+OFFSET('G1 G2 GTU'!$AR$3,$B$1-$D$1,0)*COS($B6)</f>
        <v>0.92880694820044474</v>
      </c>
      <c r="J6" s="8">
        <f ca="1">OFFSET('G1 G2 GTU'!$AU$3,$B$1-$D$1,0)+OFFSET('G1 G2 GTU'!$AR$3,$B$1-$D$1,0)*SIN($B6)</f>
        <v>0.31819457583999489</v>
      </c>
      <c r="K6" s="8">
        <f ca="1">OFFSET('G1 G2 GTU'!$BA$3,$B$1-$D$1,0)+OFFSET('G1 G2 GTU'!$AY$3,$B$1-$D$1,0)*COS($B6)</f>
        <v>0.91902794259318765</v>
      </c>
      <c r="L6" s="27">
        <f ca="1">OFFSET('G1 G2 GTU'!$BB$3,$B$1-$D$1,0)+OFFSET('G1 G2 GTU'!$AY$3,$B$1-$D$1,0)*SIN($B6)</f>
        <v>0.32594852990986933</v>
      </c>
      <c r="M6" s="17">
        <f ca="1">OFFSET('G1 G2 GTU'!$Y$203,$B$1-$D$1,0)+OFFSET('G1 G2 GTU'!$W$203,$B$1-$D$1,0)*COS($B6)</f>
        <v>0.98920758980215728</v>
      </c>
      <c r="N6" s="8">
        <f ca="1">OFFSET('G1 G2 GTU'!$Z$203,$B$1-$D$1,0)+OFFSET('G1 G2 GTU'!$W$203,$B$1-$D$1,0)*SIN($B6)</f>
        <v>0.1302824674385864</v>
      </c>
      <c r="O6" s="8">
        <f ca="1">OFFSET('G1 G2 GTU'!$AF$203,$B$1-$D$1,0)+OFFSET('G1 G2 GTU'!$AD$203,$B$1-$D$1,0)*COS($B6)</f>
        <v>0.98475783690310226</v>
      </c>
      <c r="P6" s="8">
        <f ca="1">OFFSET('G1 G2 GTU'!$AG$203,$B$1-$D$1,0)+OFFSET('G1 G2 GTU'!$AD$203,$B$1-$D$1,0)*SIN($B6)</f>
        <v>0.15738010513962689</v>
      </c>
      <c r="Q6" s="8">
        <f ca="1">OFFSET('G1 G2 GTU'!$AM$203,$B$1-$D$1,0)+OFFSET('G1 G2 GTU'!$AK$203,$B$1-$D$1,0)*COS($B6)</f>
        <v>0.98008490904431078</v>
      </c>
      <c r="R6" s="8">
        <f ca="1">OFFSET('G1 G2 GTU'!$AN$203,$B$1-$D$1,0)+OFFSET('G1 G2 GTU'!$AK$203,$B$1-$D$1,0)*SIN($B6)</f>
        <v>0.18489273514319257</v>
      </c>
      <c r="S6" s="8">
        <f ca="1">OFFSET('G1 G2 GTU'!$AT$203,$B$1-$D$1,0)+OFFSET('G1 G2 GTU'!$AR$203,$B$1-$D$1,0)*COS($B6)</f>
        <v>0.97609081644813167</v>
      </c>
      <c r="T6" s="8">
        <f ca="1">OFFSET('G1 G2 GTU'!$AU$203,$B$1-$D$1,0)+OFFSET('G1 G2 GTU'!$AR$203,$B$1-$D$1,0)*SIN($B6)</f>
        <v>0.20567215467538985</v>
      </c>
      <c r="U6" s="8">
        <f ca="1">OFFSET('G1 G2 GTU'!$BA$203,$B$1-$D$1,0)+OFFSET('G1 G2 GTU'!$AY$203,$B$1-$D$1,0)*COS($B6)</f>
        <v>0.97221656544525337</v>
      </c>
      <c r="V6" s="27">
        <f ca="1">OFFSET('G1 G2 GTU'!$BB$203,$B$1-$D$1,0)+OFFSET('G1 G2 GTU'!$AY$203,$B$1-$D$1,0)*SIN($B6)</f>
        <v>0.21803190608174797</v>
      </c>
    </row>
    <row r="7" spans="1:22" x14ac:dyDescent="0.15">
      <c r="A7" s="17">
        <f t="shared" ref="A7:A70" si="0">A6+5</f>
        <v>10</v>
      </c>
      <c r="B7" s="11">
        <f t="shared" ref="B7:B70" si="1">A7*PI()/180</f>
        <v>0.17453292519943295</v>
      </c>
      <c r="C7" s="17">
        <f ca="1">OFFSET('G1 G2 GTU'!$Y$3,$B$1-$D$1,0)+OFFSET('G1 G2 GTU'!$W$3,$B$1-$D$1,0)*COS($B7)</f>
        <v>0.94269816422131325</v>
      </c>
      <c r="D7" s="8">
        <f ca="1">OFFSET('G1 G2 GTU'!$Z$3,$B$1-$D$1,0)+OFFSET('G1 G2 GTU'!$W$3,$B$1-$D$1,0)*SIN($B7)</f>
        <v>0.30609602403883918</v>
      </c>
      <c r="E7" s="8">
        <f ca="1">OFFSET('G1 G2 GTU'!$AF$3,$B$1-$D$1,0)+OFFSET('G1 G2 GTU'!$AD$3,$B$1-$D$1,0)*COS($B7)</f>
        <v>0.93850101840980837</v>
      </c>
      <c r="F7" s="8">
        <f ca="1">OFFSET('G1 G2 GTU'!$AG$3,$B$1-$D$1,0)+OFFSET('G1 G2 GTU'!$AD$3,$B$1-$D$1,0)*SIN($B7)</f>
        <v>0.31424730325526951</v>
      </c>
      <c r="G7" s="8">
        <f ca="1">OFFSET('G1 G2 GTU'!$AM$3,$B$1-$D$1,0)+OFFSET('G1 G2 GTU'!$AK$3,$B$1-$D$1,0)*COS($B7)</f>
        <v>0.93370422128549624</v>
      </c>
      <c r="H7" s="8">
        <f ca="1">OFFSET('G1 G2 GTU'!$AN$3,$B$1-$D$1,0)+OFFSET('G1 G2 GTU'!$AK$3,$B$1-$D$1,0)*SIN($B7)</f>
        <v>0.32131481012571422</v>
      </c>
      <c r="I7" s="8">
        <f ca="1">OFFSET('G1 G2 GTU'!$AT$3,$B$1-$D$1,0)+OFFSET('G1 G2 GTU'!$AR$3,$B$1-$D$1,0)*COS($B7)</f>
        <v>0.92762697393202775</v>
      </c>
      <c r="J7" s="8">
        <f ca="1">OFFSET('G1 G2 GTU'!$AU$3,$B$1-$D$1,0)+OFFSET('G1 G2 GTU'!$AR$3,$B$1-$D$1,0)*SIN($B7)</f>
        <v>0.3271573702422329</v>
      </c>
      <c r="K7" s="8">
        <f ca="1">OFFSET('G1 G2 GTU'!$BA$3,$B$1-$D$1,0)+OFFSET('G1 G2 GTU'!$AY$3,$B$1-$D$1,0)*COS($B7)</f>
        <v>0.9183026487016388</v>
      </c>
      <c r="L7" s="27">
        <f ca="1">OFFSET('G1 G2 GTU'!$BB$3,$B$1-$D$1,0)+OFFSET('G1 G2 GTU'!$AY$3,$B$1-$D$1,0)*SIN($B7)</f>
        <v>0.33145768396953551</v>
      </c>
      <c r="M7" s="17">
        <f ca="1">OFFSET('G1 G2 GTU'!$Y$203,$B$1-$D$1,0)+OFFSET('G1 G2 GTU'!$W$203,$B$1-$D$1,0)*COS($B7)</f>
        <v>0.98131723592838338</v>
      </c>
      <c r="N7" s="8">
        <f ca="1">OFFSET('G1 G2 GTU'!$Z$203,$B$1-$D$1,0)+OFFSET('G1 G2 GTU'!$W$203,$B$1-$D$1,0)*SIN($B7)</f>
        <v>0.19021565532616114</v>
      </c>
      <c r="O7" s="8">
        <f ca="1">OFFSET('G1 G2 GTU'!$AF$203,$B$1-$D$1,0)+OFFSET('G1 G2 GTU'!$AD$203,$B$1-$D$1,0)*COS($B7)</f>
        <v>0.97906556988563798</v>
      </c>
      <c r="P7" s="8">
        <f ca="1">OFFSET('G1 G2 GTU'!$AG$203,$B$1-$D$1,0)+OFFSET('G1 G2 GTU'!$AD$203,$B$1-$D$1,0)*SIN($B7)</f>
        <v>0.20061716574826102</v>
      </c>
      <c r="Q7" s="8">
        <f ca="1">OFFSET('G1 G2 GTU'!$AM$203,$B$1-$D$1,0)+OFFSET('G1 G2 GTU'!$AK$203,$B$1-$D$1,0)*COS($B7)</f>
        <v>0.97662722350620523</v>
      </c>
      <c r="R7" s="8">
        <f ca="1">OFFSET('G1 G2 GTU'!$AN$203,$B$1-$D$1,0)+OFFSET('G1 G2 GTU'!$AK$203,$B$1-$D$1,0)*SIN($B7)</f>
        <v>0.21115646428976806</v>
      </c>
      <c r="S7" s="8">
        <f ca="1">OFFSET('G1 G2 GTU'!$AT$203,$B$1-$D$1,0)+OFFSET('G1 G2 GTU'!$AR$203,$B$1-$D$1,0)*COS($B7)</f>
        <v>0.97432932875983447</v>
      </c>
      <c r="T7" s="8">
        <f ca="1">OFFSET('G1 G2 GTU'!$AU$203,$B$1-$D$1,0)+OFFSET('G1 G2 GTU'!$AR$203,$B$1-$D$1,0)*SIN($B7)</f>
        <v>0.21905198202828738</v>
      </c>
      <c r="U7" s="8">
        <f ca="1">OFFSET('G1 G2 GTU'!$BA$203,$B$1-$D$1,0)+OFFSET('G1 G2 GTU'!$AY$203,$B$1-$D$1,0)*COS($B7)</f>
        <v>0.97149135926733632</v>
      </c>
      <c r="V7" s="27">
        <f ca="1">OFFSET('G1 G2 GTU'!$BB$203,$B$1-$D$1,0)+OFFSET('G1 G2 GTU'!$AY$203,$B$1-$D$1,0)*SIN($B7)</f>
        <v>0.22354039389023461</v>
      </c>
    </row>
    <row r="8" spans="1:22" x14ac:dyDescent="0.15">
      <c r="A8" s="17">
        <f t="shared" si="0"/>
        <v>15</v>
      </c>
      <c r="B8" s="11">
        <f t="shared" si="1"/>
        <v>0.26179938779914941</v>
      </c>
      <c r="C8" s="17">
        <f ca="1">OFFSET('G1 G2 GTU'!$Y$3,$B$1-$D$1,0)+OFFSET('G1 G2 GTU'!$W$3,$B$1-$D$1,0)*COS($B8)</f>
        <v>0.93815755396638889</v>
      </c>
      <c r="D8" s="8">
        <f ca="1">OFFSET('G1 G2 GTU'!$Z$3,$B$1-$D$1,0)+OFFSET('G1 G2 GTU'!$W$3,$B$1-$D$1,0)*SIN($B8)</f>
        <v>0.32657739332754177</v>
      </c>
      <c r="E8" s="8">
        <f ca="1">OFFSET('G1 G2 GTU'!$AF$3,$B$1-$D$1,0)+OFFSET('G1 G2 GTU'!$AD$3,$B$1-$D$1,0)*COS($B8)</f>
        <v>0.93490119759557055</v>
      </c>
      <c r="F8" s="8">
        <f ca="1">OFFSET('G1 G2 GTU'!$AG$3,$B$1-$D$1,0)+OFFSET('G1 G2 GTU'!$AD$3,$B$1-$D$1,0)*SIN($B8)</f>
        <v>0.33048504561371206</v>
      </c>
      <c r="G8" s="8">
        <f ca="1">OFFSET('G1 G2 GTU'!$AM$3,$B$1-$D$1,0)+OFFSET('G1 G2 GTU'!$AK$3,$B$1-$D$1,0)*COS($B8)</f>
        <v>0.93096205336126103</v>
      </c>
      <c r="H8" s="8">
        <f ca="1">OFFSET('G1 G2 GTU'!$AN$3,$B$1-$D$1,0)+OFFSET('G1 G2 GTU'!$AK$3,$B$1-$D$1,0)*SIN($B8)</f>
        <v>0.33368393030003135</v>
      </c>
      <c r="I8" s="8">
        <f ca="1">OFFSET('G1 G2 GTU'!$AT$3,$B$1-$D$1,0)+OFFSET('G1 G2 GTU'!$AR$3,$B$1-$D$1,0)*COS($B8)</f>
        <v>0.92567033081872452</v>
      </c>
      <c r="J8" s="8">
        <f ca="1">OFFSET('G1 G2 GTU'!$AU$3,$B$1-$D$1,0)+OFFSET('G1 G2 GTU'!$AR$3,$B$1-$D$1,0)*SIN($B8)</f>
        <v>0.33598321697204175</v>
      </c>
      <c r="K8" s="8">
        <f ca="1">OFFSET('G1 G2 GTU'!$BA$3,$B$1-$D$1,0)+OFFSET('G1 G2 GTU'!$AY$3,$B$1-$D$1,0)*COS($B8)</f>
        <v>0.91709996035833807</v>
      </c>
      <c r="L8" s="27">
        <f ca="1">OFFSET('G1 G2 GTU'!$BB$3,$B$1-$D$1,0)+OFFSET('G1 G2 GTU'!$AY$3,$B$1-$D$1,0)*SIN($B8)</f>
        <v>0.33688266050691734</v>
      </c>
      <c r="M8" s="17">
        <f ca="1">OFFSET('G1 G2 GTU'!$Y$203,$B$1-$D$1,0)+OFFSET('G1 G2 GTU'!$W$203,$B$1-$D$1,0)*COS($B8)</f>
        <v>0.96823338572768569</v>
      </c>
      <c r="N8" s="8">
        <f ca="1">OFFSET('G1 G2 GTU'!$Z$203,$B$1-$D$1,0)+OFFSET('G1 G2 GTU'!$W$203,$B$1-$D$1,0)*SIN($B8)</f>
        <v>0.2492330896870889</v>
      </c>
      <c r="O8" s="8">
        <f ca="1">OFFSET('G1 G2 GTU'!$AF$203,$B$1-$D$1,0)+OFFSET('G1 G2 GTU'!$AD$203,$B$1-$D$1,0)*COS($B8)</f>
        <v>0.96962660553114655</v>
      </c>
      <c r="P8" s="8">
        <f ca="1">OFFSET('G1 G2 GTU'!$AG$203,$B$1-$D$1,0)+OFFSET('G1 G2 GTU'!$AD$203,$B$1-$D$1,0)*SIN($B8)</f>
        <v>0.24319358252782872</v>
      </c>
      <c r="Q8" s="8">
        <f ca="1">OFFSET('G1 G2 GTU'!$AM$203,$B$1-$D$1,0)+OFFSET('G1 G2 GTU'!$AK$203,$B$1-$D$1,0)*COS($B8)</f>
        <v>0.97089366068438288</v>
      </c>
      <c r="R8" s="8">
        <f ca="1">OFFSET('G1 G2 GTU'!$AN$203,$B$1-$D$1,0)+OFFSET('G1 G2 GTU'!$AK$203,$B$1-$D$1,0)*SIN($B8)</f>
        <v>0.23701889486644279</v>
      </c>
      <c r="S8" s="8">
        <f ca="1">OFFSET('G1 G2 GTU'!$AT$203,$B$1-$D$1,0)+OFFSET('G1 G2 GTU'!$AR$203,$B$1-$D$1,0)*COS($B8)</f>
        <v>0.97140841527322186</v>
      </c>
      <c r="T8" s="8">
        <f ca="1">OFFSET('G1 G2 GTU'!$AU$203,$B$1-$D$1,0)+OFFSET('G1 G2 GTU'!$AR$203,$B$1-$D$1,0)*SIN($B8)</f>
        <v>0.23222737133081245</v>
      </c>
      <c r="U8" s="8">
        <f ca="1">OFFSET('G1 G2 GTU'!$BA$203,$B$1-$D$1,0)+OFFSET('G1 G2 GTU'!$AY$203,$B$1-$D$1,0)*COS($B8)</f>
        <v>0.97028881637150699</v>
      </c>
      <c r="V8" s="27">
        <f ca="1">OFFSET('G1 G2 GTU'!$BB$203,$B$1-$D$1,0)+OFFSET('G1 G2 GTU'!$AY$203,$B$1-$D$1,0)*SIN($B8)</f>
        <v>0.22896471435647048</v>
      </c>
    </row>
    <row r="9" spans="1:22" x14ac:dyDescent="0.15">
      <c r="A9" s="17">
        <f t="shared" si="0"/>
        <v>20</v>
      </c>
      <c r="B9" s="11">
        <f t="shared" si="1"/>
        <v>0.3490658503988659</v>
      </c>
      <c r="C9" s="17">
        <f ca="1">OFFSET('G1 G2 GTU'!$Y$3,$B$1-$D$1,0)+OFFSET('G1 G2 GTU'!$W$3,$B$1-$D$1,0)*COS($B9)</f>
        <v>0.93184915315148631</v>
      </c>
      <c r="D9" s="8">
        <f ca="1">OFFSET('G1 G2 GTU'!$Z$3,$B$1-$D$1,0)+OFFSET('G1 G2 GTU'!$W$3,$B$1-$D$1,0)*SIN($B9)</f>
        <v>0.34658508456331089</v>
      </c>
      <c r="E9" s="8">
        <f ca="1">OFFSET('G1 G2 GTU'!$AF$3,$B$1-$D$1,0)+OFFSET('G1 G2 GTU'!$AD$3,$B$1-$D$1,0)*COS($B9)</f>
        <v>0.92989986269055125</v>
      </c>
      <c r="F9" s="8">
        <f ca="1">OFFSET('G1 G2 GTU'!$AG$3,$B$1-$D$1,0)+OFFSET('G1 G2 GTU'!$AD$3,$B$1-$D$1,0)*SIN($B9)</f>
        <v>0.34634725340334893</v>
      </c>
      <c r="G9" s="8">
        <f ca="1">OFFSET('G1 G2 GTU'!$AM$3,$B$1-$D$1,0)+OFFSET('G1 G2 GTU'!$AK$3,$B$1-$D$1,0)*COS($B9)</f>
        <v>0.92715228035793307</v>
      </c>
      <c r="H9" s="8">
        <f ca="1">OFFSET('G1 G2 GTU'!$AN$3,$B$1-$D$1,0)+OFFSET('G1 G2 GTU'!$AK$3,$B$1-$D$1,0)*SIN($B9)</f>
        <v>0.34576698655557014</v>
      </c>
      <c r="I9" s="8">
        <f ca="1">OFFSET('G1 G2 GTU'!$AT$3,$B$1-$D$1,0)+OFFSET('G1 G2 GTU'!$AR$3,$B$1-$D$1,0)*COS($B9)</f>
        <v>0.92295191009608057</v>
      </c>
      <c r="J9" s="8">
        <f ca="1">OFFSET('G1 G2 GTU'!$AU$3,$B$1-$D$1,0)+OFFSET('G1 G2 GTU'!$AR$3,$B$1-$D$1,0)*SIN($B9)</f>
        <v>0.34460494600661568</v>
      </c>
      <c r="K9" s="8">
        <f ca="1">OFFSET('G1 G2 GTU'!$BA$3,$B$1-$D$1,0)+OFFSET('G1 G2 GTU'!$AY$3,$B$1-$D$1,0)*COS($B9)</f>
        <v>0.91542903074778104</v>
      </c>
      <c r="L9" s="27">
        <f ca="1">OFFSET('G1 G2 GTU'!$BB$3,$B$1-$D$1,0)+OFFSET('G1 G2 GTU'!$AY$3,$B$1-$D$1,0)*SIN($B9)</f>
        <v>0.3421821721748749</v>
      </c>
      <c r="M9" s="17">
        <f ca="1">OFFSET('G1 G2 GTU'!$Y$203,$B$1-$D$1,0)+OFFSET('G1 G2 GTU'!$W$203,$B$1-$D$1,0)*COS($B9)</f>
        <v>0.9500556152003361</v>
      </c>
      <c r="N9" s="8">
        <f ca="1">OFFSET('G1 G2 GTU'!$Z$203,$B$1-$D$1,0)+OFFSET('G1 G2 GTU'!$W$203,$B$1-$D$1,0)*SIN($B9)</f>
        <v>0.30688561221018185</v>
      </c>
      <c r="O9" s="8">
        <f ca="1">OFFSET('G1 G2 GTU'!$AF$203,$B$1-$D$1,0)+OFFSET('G1 G2 GTU'!$AD$203,$B$1-$D$1,0)*COS($B9)</f>
        <v>0.95651278005776819</v>
      </c>
      <c r="P9" s="8">
        <f ca="1">OFFSET('G1 G2 GTU'!$AG$203,$B$1-$D$1,0)+OFFSET('G1 G2 GTU'!$AD$203,$B$1-$D$1,0)*SIN($B9)</f>
        <v>0.28478532323829409</v>
      </c>
      <c r="Q9" s="8">
        <f ca="1">OFFSET('G1 G2 GTU'!$AM$203,$B$1-$D$1,0)+OFFSET('G1 G2 GTU'!$AK$203,$B$1-$D$1,0)*COS($B9)</f>
        <v>0.96292785645393764</v>
      </c>
      <c r="R9" s="8">
        <f ca="1">OFFSET('G1 G2 GTU'!$AN$203,$B$1-$D$1,0)+OFFSET('G1 G2 GTU'!$AK$203,$B$1-$D$1,0)*SIN($B9)</f>
        <v>0.26228319816036572</v>
      </c>
      <c r="S9" s="8">
        <f ca="1">OFFSET('G1 G2 GTU'!$AT$203,$B$1-$D$1,0)+OFFSET('G1 G2 GTU'!$AR$203,$B$1-$D$1,0)*COS($B9)</f>
        <v>0.96735030590362248</v>
      </c>
      <c r="T9" s="8">
        <f ca="1">OFFSET('G1 G2 GTU'!$AU$203,$B$1-$D$1,0)+OFFSET('G1 G2 GTU'!$AR$203,$B$1-$D$1,0)*SIN($B9)</f>
        <v>0.24509804991485523</v>
      </c>
      <c r="U9" s="8">
        <f ca="1">OFFSET('G1 G2 GTU'!$BA$203,$B$1-$D$1,0)+OFFSET('G1 G2 GTU'!$AY$203,$B$1-$D$1,0)*COS($B9)</f>
        <v>0.96861808883531775</v>
      </c>
      <c r="V9" s="27">
        <f ca="1">OFFSET('G1 G2 GTU'!$BB$203,$B$1-$D$1,0)+OFFSET('G1 G2 GTU'!$AY$203,$B$1-$D$1,0)*SIN($B9)</f>
        <v>0.23426358512641327</v>
      </c>
    </row>
    <row r="10" spans="1:22" x14ac:dyDescent="0.15">
      <c r="A10" s="17">
        <f t="shared" si="0"/>
        <v>25</v>
      </c>
      <c r="B10" s="11">
        <f t="shared" si="1"/>
        <v>0.43633231299858238</v>
      </c>
      <c r="C10" s="17">
        <f ca="1">OFFSET('G1 G2 GTU'!$Y$3,$B$1-$D$1,0)+OFFSET('G1 G2 GTU'!$W$3,$B$1-$D$1,0)*COS($B10)</f>
        <v>0.92382097251592332</v>
      </c>
      <c r="D10" s="8">
        <f ca="1">OFFSET('G1 G2 GTU'!$Z$3,$B$1-$D$1,0)+OFFSET('G1 G2 GTU'!$W$3,$B$1-$D$1,0)*SIN($B10)</f>
        <v>0.365966827134868</v>
      </c>
      <c r="E10" s="8">
        <f ca="1">OFFSET('G1 G2 GTU'!$AF$3,$B$1-$D$1,0)+OFFSET('G1 G2 GTU'!$AD$3,$B$1-$D$1,0)*COS($B10)</f>
        <v>0.92353507687326641</v>
      </c>
      <c r="F10" s="8">
        <f ca="1">OFFSET('G1 G2 GTU'!$AG$3,$B$1-$D$1,0)+OFFSET('G1 G2 GTU'!$AD$3,$B$1-$D$1,0)*SIN($B10)</f>
        <v>0.36171320564503806</v>
      </c>
      <c r="G10" s="8">
        <f ca="1">OFFSET('G1 G2 GTU'!$AM$3,$B$1-$D$1,0)+OFFSET('G1 G2 GTU'!$AK$3,$B$1-$D$1,0)*COS($B10)</f>
        <v>0.92230389694847137</v>
      </c>
      <c r="H10" s="8">
        <f ca="1">OFFSET('G1 G2 GTU'!$AN$3,$B$1-$D$1,0)+OFFSET('G1 G2 GTU'!$AK$3,$B$1-$D$1,0)*SIN($B10)</f>
        <v>0.35747201953827717</v>
      </c>
      <c r="I10" s="8">
        <f ca="1">OFFSET('G1 G2 GTU'!$AT$3,$B$1-$D$1,0)+OFFSET('G1 G2 GTU'!$AR$3,$B$1-$D$1,0)*COS($B10)</f>
        <v>0.91949240058722259</v>
      </c>
      <c r="J10" s="8">
        <f ca="1">OFFSET('G1 G2 GTU'!$AU$3,$B$1-$D$1,0)+OFFSET('G1 G2 GTU'!$AR$3,$B$1-$D$1,0)*SIN($B10)</f>
        <v>0.35295694078205919</v>
      </c>
      <c r="K10" s="8">
        <f ca="1">OFFSET('G1 G2 GTU'!$BA$3,$B$1-$D$1,0)+OFFSET('G1 G2 GTU'!$AY$3,$B$1-$D$1,0)*COS($B10)</f>
        <v>0.91330257665323888</v>
      </c>
      <c r="L10" s="27">
        <f ca="1">OFFSET('G1 G2 GTU'!$BB$3,$B$1-$D$1,0)+OFFSET('G1 G2 GTU'!$AY$3,$B$1-$D$1,0)*SIN($B10)</f>
        <v>0.34731588648968237</v>
      </c>
      <c r="M10" s="17">
        <f ca="1">OFFSET('G1 G2 GTU'!$Y$203,$B$1-$D$1,0)+OFFSET('G1 G2 GTU'!$W$203,$B$1-$D$1,0)*COS($B10)</f>
        <v>0.9269222681560858</v>
      </c>
      <c r="N10" s="8">
        <f ca="1">OFFSET('G1 G2 GTU'!$Z$203,$B$1-$D$1,0)+OFFSET('G1 G2 GTU'!$W$203,$B$1-$D$1,0)*SIN($B10)</f>
        <v>0.36273445238749435</v>
      </c>
      <c r="O10" s="8">
        <f ca="1">OFFSET('G1 G2 GTU'!$AF$203,$B$1-$D$1,0)+OFFSET('G1 G2 GTU'!$AD$203,$B$1-$D$1,0)*COS($B10)</f>
        <v>0.9398238975956994</v>
      </c>
      <c r="P10" s="8">
        <f ca="1">OFFSET('G1 G2 GTU'!$AG$203,$B$1-$D$1,0)+OFFSET('G1 G2 GTU'!$AD$203,$B$1-$D$1,0)*SIN($B10)</f>
        <v>0.32507584961907088</v>
      </c>
      <c r="Q10" s="8">
        <f ca="1">OFFSET('G1 G2 GTU'!$AM$203,$B$1-$D$1,0)+OFFSET('G1 G2 GTU'!$AK$203,$B$1-$D$1,0)*COS($B10)</f>
        <v>0.95279043539494745</v>
      </c>
      <c r="R10" s="8">
        <f ca="1">OFFSET('G1 G2 GTU'!$AN$203,$B$1-$D$1,0)+OFFSET('G1 G2 GTU'!$AK$203,$B$1-$D$1,0)*SIN($B10)</f>
        <v>0.28675709756846668</v>
      </c>
      <c r="S10" s="8">
        <f ca="1">OFFSET('G1 G2 GTU'!$AT$203,$B$1-$D$1,0)+OFFSET('G1 G2 GTU'!$AR$203,$B$1-$D$1,0)*COS($B10)</f>
        <v>0.96218588531369242</v>
      </c>
      <c r="T10" s="8">
        <f ca="1">OFFSET('G1 G2 GTU'!$AU$203,$B$1-$D$1,0)+OFFSET('G1 G2 GTU'!$AR$203,$B$1-$D$1,0)*SIN($B10)</f>
        <v>0.25756606414486294</v>
      </c>
      <c r="U10" s="8">
        <f ca="1">OFFSET('G1 G2 GTU'!$BA$203,$B$1-$D$1,0)+OFFSET('G1 G2 GTU'!$AY$203,$B$1-$D$1,0)*COS($B10)</f>
        <v>0.96649189190413198</v>
      </c>
      <c r="V10" s="27">
        <f ca="1">OFFSET('G1 G2 GTU'!$BB$203,$B$1-$D$1,0)+OFFSET('G1 G2 GTU'!$AY$203,$B$1-$D$1,0)*SIN($B10)</f>
        <v>0.23939667859395805</v>
      </c>
    </row>
    <row r="11" spans="1:22" x14ac:dyDescent="0.15">
      <c r="A11" s="17">
        <f t="shared" si="0"/>
        <v>30</v>
      </c>
      <c r="B11" s="11">
        <f t="shared" si="1"/>
        <v>0.52359877559829882</v>
      </c>
      <c r="C11" s="17">
        <f ca="1">OFFSET('G1 G2 GTU'!$Y$3,$B$1-$D$1,0)+OFFSET('G1 G2 GTU'!$W$3,$B$1-$D$1,0)*COS($B11)</f>
        <v>0.91413411136188472</v>
      </c>
      <c r="D11" s="8">
        <f ca="1">OFFSET('G1 G2 GTU'!$Z$3,$B$1-$D$1,0)+OFFSET('G1 G2 GTU'!$W$3,$B$1-$D$1,0)*SIN($B11)</f>
        <v>0.38457511427822738</v>
      </c>
      <c r="E11" s="8">
        <f ca="1">OFFSET('G1 G2 GTU'!$AF$3,$B$1-$D$1,0)+OFFSET('G1 G2 GTU'!$AD$3,$B$1-$D$1,0)*COS($B11)</f>
        <v>0.91585528000694816</v>
      </c>
      <c r="F11" s="8">
        <f ca="1">OFFSET('G1 G2 GTU'!$AG$3,$B$1-$D$1,0)+OFFSET('G1 G2 GTU'!$AD$3,$B$1-$D$1,0)*SIN($B11)</f>
        <v>0.37646595816400441</v>
      </c>
      <c r="G11" s="8">
        <f ca="1">OFFSET('G1 G2 GTU'!$AM$3,$B$1-$D$1,0)+OFFSET('G1 G2 GTU'!$AK$3,$B$1-$D$1,0)*COS($B11)</f>
        <v>0.91645380225815598</v>
      </c>
      <c r="H11" s="8">
        <f ca="1">OFFSET('G1 G2 GTU'!$AN$3,$B$1-$D$1,0)+OFFSET('G1 G2 GTU'!$AK$3,$B$1-$D$1,0)*SIN($B11)</f>
        <v>0.3687099468794619</v>
      </c>
      <c r="I11" s="8">
        <f ca="1">OFFSET('G1 G2 GTU'!$AT$3,$B$1-$D$1,0)+OFFSET('G1 G2 GTU'!$AR$3,$B$1-$D$1,0)*COS($B11)</f>
        <v>0.91531813124842198</v>
      </c>
      <c r="J11" s="8">
        <f ca="1">OFFSET('G1 G2 GTU'!$AU$3,$B$1-$D$1,0)+OFFSET('G1 G2 GTU'!$AR$3,$B$1-$D$1,0)*SIN($B11)</f>
        <v>0.36097563757505891</v>
      </c>
      <c r="K11" s="8">
        <f ca="1">OFFSET('G1 G2 GTU'!$BA$3,$B$1-$D$1,0)+OFFSET('G1 G2 GTU'!$AY$3,$B$1-$D$1,0)*COS($B11)</f>
        <v>0.91073678167435923</v>
      </c>
      <c r="L11" s="27">
        <f ca="1">OFFSET('G1 G2 GTU'!$BB$3,$B$1-$D$1,0)+OFFSET('G1 G2 GTU'!$AY$3,$B$1-$D$1,0)*SIN($B11)</f>
        <v>0.35224473278558266</v>
      </c>
      <c r="M11" s="17">
        <f ca="1">OFFSET('G1 G2 GTU'!$Y$203,$B$1-$D$1,0)+OFFSET('G1 G2 GTU'!$W$203,$B$1-$D$1,0)*COS($B11)</f>
        <v>0.89900940333423851</v>
      </c>
      <c r="N11" s="8">
        <f ca="1">OFFSET('G1 G2 GTU'!$Z$203,$B$1-$D$1,0)+OFFSET('G1 G2 GTU'!$W$203,$B$1-$D$1,0)*SIN($B11)</f>
        <v>0.41635456682282529</v>
      </c>
      <c r="O11" s="8">
        <f ca="1">OFFSET('G1 G2 GTU'!$AF$203,$B$1-$D$1,0)+OFFSET('G1 G2 GTU'!$AD$203,$B$1-$D$1,0)*COS($B11)</f>
        <v>0.91968697061749949</v>
      </c>
      <c r="P11" s="8">
        <f ca="1">OFFSET('G1 G2 GTU'!$AG$203,$B$1-$D$1,0)+OFFSET('G1 G2 GTU'!$AD$203,$B$1-$D$1,0)*SIN($B11)</f>
        <v>0.36375852643631634</v>
      </c>
      <c r="Q11" s="8">
        <f ca="1">OFFSET('G1 G2 GTU'!$AM$203,$B$1-$D$1,0)+OFFSET('G1 G2 GTU'!$AK$203,$B$1-$D$1,0)*COS($B11)</f>
        <v>0.94055854940281325</v>
      </c>
      <c r="R11" s="8">
        <f ca="1">OFFSET('G1 G2 GTU'!$AN$203,$B$1-$D$1,0)+OFFSET('G1 G2 GTU'!$AK$203,$B$1-$D$1,0)*SIN($B11)</f>
        <v>0.31025433193850549</v>
      </c>
      <c r="S11" s="8">
        <f ca="1">OFFSET('G1 G2 GTU'!$AT$203,$B$1-$D$1,0)+OFFSET('G1 G2 GTU'!$AR$203,$B$1-$D$1,0)*COS($B11)</f>
        <v>0.95595445786248379</v>
      </c>
      <c r="T11" s="8">
        <f ca="1">OFFSET('G1 G2 GTU'!$AU$203,$B$1-$D$1,0)+OFFSET('G1 G2 GTU'!$AR$203,$B$1-$D$1,0)*SIN($B11)</f>
        <v>0.26953652490415242</v>
      </c>
      <c r="U11" s="8">
        <f ca="1">OFFSET('G1 G2 GTU'!$BA$203,$B$1-$D$1,0)+OFFSET('G1 G2 GTU'!$AY$203,$B$1-$D$1,0)*COS($B11)</f>
        <v>0.96392640722042877</v>
      </c>
      <c r="V11" s="27">
        <f ca="1">OFFSET('G1 G2 GTU'!$BB$203,$B$1-$D$1,0)+OFFSET('G1 G2 GTU'!$AY$203,$B$1-$D$1,0)*SIN($B11)</f>
        <v>0.24432492881837026</v>
      </c>
    </row>
    <row r="12" spans="1:22" x14ac:dyDescent="0.15">
      <c r="A12" s="17">
        <f t="shared" si="0"/>
        <v>35</v>
      </c>
      <c r="B12" s="11">
        <f t="shared" si="1"/>
        <v>0.6108652381980153</v>
      </c>
      <c r="C12" s="17">
        <f ca="1">OFFSET('G1 G2 GTU'!$Y$3,$B$1-$D$1,0)+OFFSET('G1 G2 GTU'!$W$3,$B$1-$D$1,0)*COS($B12)</f>
        <v>0.90286229255183947</v>
      </c>
      <c r="D12" s="8">
        <f ca="1">OFFSET('G1 G2 GTU'!$Z$3,$B$1-$D$1,0)+OFFSET('G1 G2 GTU'!$W$3,$B$1-$D$1,0)*SIN($B12)</f>
        <v>0.40226832569223714</v>
      </c>
      <c r="E12" s="8">
        <f ca="1">OFFSET('G1 G2 GTU'!$AF$3,$B$1-$D$1,0)+OFFSET('G1 G2 GTU'!$AD$3,$B$1-$D$1,0)*COS($B12)</f>
        <v>0.9069189199829375</v>
      </c>
      <c r="F12" s="8">
        <f ca="1">OFFSET('G1 G2 GTU'!$AG$3,$B$1-$D$1,0)+OFFSET('G1 G2 GTU'!$AD$3,$B$1-$D$1,0)*SIN($B12)</f>
        <v>0.39049323360562332</v>
      </c>
      <c r="G12" s="8">
        <f ca="1">OFFSET('G1 G2 GTU'!$AM$3,$B$1-$D$1,0)+OFFSET('G1 G2 GTU'!$AK$3,$B$1-$D$1,0)*COS($B12)</f>
        <v>0.90964651903996396</v>
      </c>
      <c r="H12" s="8">
        <f ca="1">OFFSET('G1 G2 GTU'!$AN$3,$B$1-$D$1,0)+OFFSET('G1 G2 GTU'!$AK$3,$B$1-$D$1,0)*SIN($B12)</f>
        <v>0.37939524116641182</v>
      </c>
      <c r="I12" s="8">
        <f ca="1">OFFSET('G1 G2 GTU'!$AT$3,$B$1-$D$1,0)+OFFSET('G1 G2 GTU'!$AR$3,$B$1-$D$1,0)*COS($B12)</f>
        <v>0.91046087078983973</v>
      </c>
      <c r="J12" s="8">
        <f ca="1">OFFSET('G1 G2 GTU'!$AU$3,$B$1-$D$1,0)+OFFSET('G1 G2 GTU'!$AR$3,$B$1-$D$1,0)*SIN($B12)</f>
        <v>0.36860000926119857</v>
      </c>
      <c r="K12" s="8">
        <f ca="1">OFFSET('G1 G2 GTU'!$BA$3,$B$1-$D$1,0)+OFFSET('G1 G2 GTU'!$AY$3,$B$1-$D$1,0)*COS($B12)</f>
        <v>0.90775117306020059</v>
      </c>
      <c r="L12" s="27">
        <f ca="1">OFFSET('G1 G2 GTU'!$BB$3,$B$1-$D$1,0)+OFFSET('G1 G2 GTU'!$AY$3,$B$1-$D$1,0)*SIN($B12)</f>
        <v>0.35693119956614522</v>
      </c>
      <c r="M12" s="17">
        <f ca="1">OFFSET('G1 G2 GTU'!$Y$203,$B$1-$D$1,0)+OFFSET('G1 G2 GTU'!$W$203,$B$1-$D$1,0)*COS($B12)</f>
        <v>0.8665294544903368</v>
      </c>
      <c r="N12" s="8">
        <f ca="1">OFFSET('G1 G2 GTU'!$Z$203,$B$1-$D$1,0)+OFFSET('G1 G2 GTU'!$W$203,$B$1-$D$1,0)*SIN($B12)</f>
        <v>0.4673378740686116</v>
      </c>
      <c r="O12" s="8">
        <f ca="1">OFFSET('G1 G2 GTU'!$AF$203,$B$1-$D$1,0)+OFFSET('G1 G2 GTU'!$AD$203,$B$1-$D$1,0)*COS($B12)</f>
        <v>0.89625525329648148</v>
      </c>
      <c r="P12" s="8">
        <f ca="1">OFFSET('G1 G2 GTU'!$AG$203,$B$1-$D$1,0)+OFFSET('G1 G2 GTU'!$AD$203,$B$1-$D$1,0)*SIN($B12)</f>
        <v>0.40053895516221238</v>
      </c>
      <c r="Q12" s="8">
        <f ca="1">OFFSET('G1 G2 GTU'!$AM$203,$B$1-$D$1,0)+OFFSET('G1 G2 GTU'!$AK$203,$B$1-$D$1,0)*COS($B12)</f>
        <v>0.92632529051574986</v>
      </c>
      <c r="R12" s="8">
        <f ca="1">OFFSET('G1 G2 GTU'!$AN$203,$B$1-$D$1,0)+OFFSET('G1 G2 GTU'!$AK$203,$B$1-$D$1,0)*SIN($B12)</f>
        <v>0.33259607312890815</v>
      </c>
      <c r="S12" s="8">
        <f ca="1">OFFSET('G1 G2 GTU'!$AT$203,$B$1-$D$1,0)+OFFSET('G1 G2 GTU'!$AR$203,$B$1-$D$1,0)*COS($B12)</f>
        <v>0.94870344847553867</v>
      </c>
      <c r="T12" s="8">
        <f ca="1">OFFSET('G1 G2 GTU'!$AU$203,$B$1-$D$1,0)+OFFSET('G1 G2 GTU'!$AR$203,$B$1-$D$1,0)*SIN($B12)</f>
        <v>0.28091832975838371</v>
      </c>
      <c r="U12" s="8">
        <f ca="1">OFFSET('G1 G2 GTU'!$BA$203,$B$1-$D$1,0)+OFFSET('G1 G2 GTU'!$AY$203,$B$1-$D$1,0)*COS($B12)</f>
        <v>0.96094115967173299</v>
      </c>
      <c r="V12" s="27">
        <f ca="1">OFFSET('G1 G2 GTU'!$BB$203,$B$1-$D$1,0)+OFFSET('G1 G2 GTU'!$AY$203,$B$1-$D$1,0)*SIN($B12)</f>
        <v>0.24901082883968328</v>
      </c>
    </row>
    <row r="13" spans="1:22" x14ac:dyDescent="0.15">
      <c r="A13" s="17">
        <f t="shared" si="0"/>
        <v>40</v>
      </c>
      <c r="B13" s="11">
        <f t="shared" si="1"/>
        <v>0.69813170079773179</v>
      </c>
      <c r="C13" s="17">
        <f ca="1">OFFSET('G1 G2 GTU'!$Y$3,$B$1-$D$1,0)+OFFSET('G1 G2 GTU'!$W$3,$B$1-$D$1,0)*COS($B13)</f>
        <v>0.89009130143304205</v>
      </c>
      <c r="D13" s="8">
        <f ca="1">OFFSET('G1 G2 GTU'!$Z$3,$B$1-$D$1,0)+OFFSET('G1 G2 GTU'!$W$3,$B$1-$D$1,0)*SIN($B13)</f>
        <v>0.4189118053545835</v>
      </c>
      <c r="E13" s="8">
        <f ca="1">OFFSET('G1 G2 GTU'!$AF$3,$B$1-$D$1,0)+OFFSET('G1 G2 GTU'!$AD$3,$B$1-$D$1,0)*COS($B13)</f>
        <v>0.89679400789693875</v>
      </c>
      <c r="F13" s="8">
        <f ca="1">OFFSET('G1 G2 GTU'!$AG$3,$B$1-$D$1,0)+OFFSET('G1 G2 GTU'!$AD$3,$B$1-$D$1,0)*SIN($B13)</f>
        <v>0.40368827593388346</v>
      </c>
      <c r="G13" s="8">
        <f ca="1">OFFSET('G1 G2 GTU'!$AM$3,$B$1-$D$1,0)+OFFSET('G1 G2 GTU'!$AK$3,$B$1-$D$1,0)*COS($B13)</f>
        <v>0.90193385482953581</v>
      </c>
      <c r="H13" s="8">
        <f ca="1">OFFSET('G1 G2 GTU'!$AN$3,$B$1-$D$1,0)+OFFSET('G1 G2 GTU'!$AK$3,$B$1-$D$1,0)*SIN($B13)</f>
        <v>0.38944658085764611</v>
      </c>
      <c r="I13" s="8">
        <f ca="1">OFFSET('G1 G2 GTU'!$AT$3,$B$1-$D$1,0)+OFFSET('G1 G2 GTU'!$AR$3,$B$1-$D$1,0)*COS($B13)</f>
        <v>0.90495758589645969</v>
      </c>
      <c r="J13" s="8">
        <f ca="1">OFFSET('G1 G2 GTU'!$AU$3,$B$1-$D$1,0)+OFFSET('G1 G2 GTU'!$AR$3,$B$1-$D$1,0)*SIN($B13)</f>
        <v>0.37577202976822516</v>
      </c>
      <c r="K13" s="8">
        <f ca="1">OFFSET('G1 G2 GTU'!$BA$3,$B$1-$D$1,0)+OFFSET('G1 G2 GTU'!$AY$3,$B$1-$D$1,0)*COS($B13)</f>
        <v>0.90436847309507651</v>
      </c>
      <c r="L13" s="27">
        <f ca="1">OFFSET('G1 G2 GTU'!$BB$3,$B$1-$D$1,0)+OFFSET('G1 G2 GTU'!$AY$3,$B$1-$D$1,0)*SIN($B13)</f>
        <v>0.36133961998940395</v>
      </c>
      <c r="M13" s="17">
        <f ca="1">OFFSET('G1 G2 GTU'!$Y$203,$B$1-$D$1,0)+OFFSET('G1 G2 GTU'!$W$203,$B$1-$D$1,0)*COS($B13)</f>
        <v>0.82972961364701237</v>
      </c>
      <c r="N13" s="8">
        <f ca="1">OFFSET('G1 G2 GTU'!$Z$203,$B$1-$D$1,0)+OFFSET('G1 G2 GTU'!$W$203,$B$1-$D$1,0)*SIN($B13)</f>
        <v>0.51529636037215021</v>
      </c>
      <c r="O13" s="8">
        <f ca="1">OFFSET('G1 G2 GTU'!$AF$203,$B$1-$D$1,0)+OFFSET('G1 G2 GTU'!$AD$203,$B$1-$D$1,0)*COS($B13)</f>
        <v>0.86970707514991608</v>
      </c>
      <c r="P13" s="8">
        <f ca="1">OFFSET('G1 G2 GTU'!$AG$203,$B$1-$D$1,0)+OFFSET('G1 G2 GTU'!$AD$203,$B$1-$D$1,0)*SIN($B13)</f>
        <v>0.43513721452552484</v>
      </c>
      <c r="Q13" s="8">
        <f ca="1">OFFSET('G1 G2 GTU'!$AM$203,$B$1-$D$1,0)+OFFSET('G1 G2 GTU'!$AK$203,$B$1-$D$1,0)*COS($B13)</f>
        <v>0.91019898242816455</v>
      </c>
      <c r="R13" s="8">
        <f ca="1">OFFSET('G1 G2 GTU'!$AN$203,$B$1-$D$1,0)+OFFSET('G1 G2 GTU'!$AK$203,$B$1-$D$1,0)*SIN($B13)</f>
        <v>0.35361228699890357</v>
      </c>
      <c r="S13" s="8">
        <f ca="1">OFFSET('G1 G2 GTU'!$AT$203,$B$1-$D$1,0)+OFFSET('G1 G2 GTU'!$AR$203,$B$1-$D$1,0)*COS($B13)</f>
        <v>0.94048804171257105</v>
      </c>
      <c r="T13" s="8">
        <f ca="1">OFFSET('G1 G2 GTU'!$AU$203,$B$1-$D$1,0)+OFFSET('G1 G2 GTU'!$AR$203,$B$1-$D$1,0)*SIN($B13)</f>
        <v>0.29162485630009427</v>
      </c>
      <c r="U13" s="8">
        <f ca="1">OFFSET('G1 G2 GTU'!$BA$203,$B$1-$D$1,0)+OFFSET('G1 G2 GTU'!$AY$203,$B$1-$D$1,0)*COS($B13)</f>
        <v>0.95755886879443219</v>
      </c>
      <c r="V13" s="27">
        <f ca="1">OFFSET('G1 G2 GTU'!$BB$203,$B$1-$D$1,0)+OFFSET('G1 G2 GTU'!$AY$203,$B$1-$D$1,0)*SIN($B13)</f>
        <v>0.25341871612931111</v>
      </c>
    </row>
    <row r="14" spans="1:22" x14ac:dyDescent="0.15">
      <c r="A14" s="17">
        <f t="shared" si="0"/>
        <v>45</v>
      </c>
      <c r="B14" s="11">
        <f t="shared" si="1"/>
        <v>0.78539816339744828</v>
      </c>
      <c r="C14" s="17">
        <f ca="1">OFFSET('G1 G2 GTU'!$Y$3,$B$1-$D$1,0)+OFFSET('G1 G2 GTU'!$W$3,$B$1-$D$1,0)*COS($B14)</f>
        <v>0.87591833295924215</v>
      </c>
      <c r="D14" s="8">
        <f ca="1">OFFSET('G1 G2 GTU'!$Z$3,$B$1-$D$1,0)+OFFSET('G1 G2 GTU'!$W$3,$B$1-$D$1,0)*SIN($B14)</f>
        <v>0.4343788863354282</v>
      </c>
      <c r="E14" s="8">
        <f ca="1">OFFSET('G1 G2 GTU'!$AF$3,$B$1-$D$1,0)+OFFSET('G1 G2 GTU'!$AD$3,$B$1-$D$1,0)*COS($B14)</f>
        <v>0.8855576004435155</v>
      </c>
      <c r="F14" s="8">
        <f ca="1">OFFSET('G1 G2 GTU'!$AG$3,$B$1-$D$1,0)+OFFSET('G1 G2 GTU'!$AD$3,$B$1-$D$1,0)*SIN($B14)</f>
        <v>0.4159506629092824</v>
      </c>
      <c r="G14" s="8">
        <f ca="1">OFFSET('G1 G2 GTU'!$AM$3,$B$1-$D$1,0)+OFFSET('G1 G2 GTU'!$AK$3,$B$1-$D$1,0)*COS($B14)</f>
        <v>0.89337450765854665</v>
      </c>
      <c r="H14" s="8">
        <f ca="1">OFFSET('G1 G2 GTU'!$AN$3,$B$1-$D$1,0)+OFFSET('G1 G2 GTU'!$AK$3,$B$1-$D$1,0)*SIN($B14)</f>
        <v>0.39878746918894975</v>
      </c>
      <c r="I14" s="8">
        <f ca="1">OFFSET('G1 G2 GTU'!$AT$3,$B$1-$D$1,0)+OFFSET('G1 G2 GTU'!$AR$3,$B$1-$D$1,0)*COS($B14)</f>
        <v>0.89885015988929473</v>
      </c>
      <c r="J14" s="8">
        <f ca="1">OFFSET('G1 G2 GTU'!$AU$3,$B$1-$D$1,0)+OFFSET('G1 G2 GTU'!$AR$3,$B$1-$D$1,0)*SIN($B14)</f>
        <v>0.38243711568949579</v>
      </c>
      <c r="K14" s="8">
        <f ca="1">OFFSET('G1 G2 GTU'!$BA$3,$B$1-$D$1,0)+OFFSET('G1 G2 GTU'!$AY$3,$B$1-$D$1,0)*COS($B14)</f>
        <v>0.90061442616825171</v>
      </c>
      <c r="L14" s="27">
        <f ca="1">OFFSET('G1 G2 GTU'!$BB$3,$B$1-$D$1,0)+OFFSET('G1 G2 GTU'!$AY$3,$B$1-$D$1,0)*SIN($B14)</f>
        <v>0.36543644331406078</v>
      </c>
      <c r="M14" s="17">
        <f ca="1">OFFSET('G1 G2 GTU'!$Y$203,$B$1-$D$1,0)+OFFSET('G1 G2 GTU'!$W$203,$B$1-$D$1,0)*COS($B14)</f>
        <v>0.78888994981343408</v>
      </c>
      <c r="N14" s="8">
        <f ca="1">OFFSET('G1 G2 GTU'!$Z$203,$B$1-$D$1,0)+OFFSET('G1 G2 GTU'!$W$203,$B$1-$D$1,0)*SIN($B14)</f>
        <v>0.55986503269454546</v>
      </c>
      <c r="O14" s="8">
        <f ca="1">OFFSET('G1 G2 GTU'!$AF$203,$B$1-$D$1,0)+OFFSET('G1 G2 GTU'!$AD$203,$B$1-$D$1,0)*COS($B14)</f>
        <v>0.84024448384372685</v>
      </c>
      <c r="P14" s="8">
        <f ca="1">OFFSET('G1 G2 GTU'!$AG$203,$B$1-$D$1,0)+OFFSET('G1 G2 GTU'!$AD$203,$B$1-$D$1,0)*SIN($B14)</f>
        <v>0.46728999088149881</v>
      </c>
      <c r="Q14" s="8">
        <f ca="1">OFFSET('G1 G2 GTU'!$AM$203,$B$1-$D$1,0)+OFFSET('G1 G2 GTU'!$AK$203,$B$1-$D$1,0)*COS($B14)</f>
        <v>0.89230235608193509</v>
      </c>
      <c r="R14" s="8">
        <f ca="1">OFFSET('G1 G2 GTU'!$AN$203,$B$1-$D$1,0)+OFFSET('G1 G2 GTU'!$AK$203,$B$1-$D$1,0)*SIN($B14)</f>
        <v>0.37314302747100414</v>
      </c>
      <c r="S14" s="8">
        <f ca="1">OFFSET('G1 G2 GTU'!$AT$203,$B$1-$D$1,0)+OFFSET('G1 G2 GTU'!$AR$203,$B$1-$D$1,0)*COS($B14)</f>
        <v>0.9313707617796454</v>
      </c>
      <c r="T14" s="8">
        <f ca="1">OFFSET('G1 G2 GTU'!$AU$203,$B$1-$D$1,0)+OFFSET('G1 G2 GTU'!$AR$203,$B$1-$D$1,0)*SIN($B14)</f>
        <v>0.30157462139752439</v>
      </c>
      <c r="U14" s="8">
        <f ca="1">OFFSET('G1 G2 GTU'!$BA$203,$B$1-$D$1,0)+OFFSET('G1 G2 GTU'!$AY$203,$B$1-$D$1,0)*COS($B14)</f>
        <v>0.95380527586438557</v>
      </c>
      <c r="V14" s="27">
        <f ca="1">OFFSET('G1 G2 GTU'!$BB$203,$B$1-$D$1,0)+OFFSET('G1 G2 GTU'!$AY$203,$B$1-$D$1,0)*SIN($B14)</f>
        <v>0.25751504400342451</v>
      </c>
    </row>
    <row r="15" spans="1:22" x14ac:dyDescent="0.15">
      <c r="A15" s="17">
        <f t="shared" si="0"/>
        <v>50</v>
      </c>
      <c r="B15" s="11">
        <f t="shared" si="1"/>
        <v>0.87266462599716477</v>
      </c>
      <c r="C15" s="17">
        <f ca="1">OFFSET('G1 G2 GTU'!$Y$3,$B$1-$D$1,0)+OFFSET('G1 G2 GTU'!$W$3,$B$1-$D$1,0)*COS($B15)</f>
        <v>0.86045125197839745</v>
      </c>
      <c r="D15" s="8">
        <f ca="1">OFFSET('G1 G2 GTU'!$Z$3,$B$1-$D$1,0)+OFFSET('G1 G2 GTU'!$W$3,$B$1-$D$1,0)*SIN($B15)</f>
        <v>0.44855185480922816</v>
      </c>
      <c r="E15" s="8">
        <f ca="1">OFFSET('G1 G2 GTU'!$AF$3,$B$1-$D$1,0)+OFFSET('G1 G2 GTU'!$AD$3,$B$1-$D$1,0)*COS($B15)</f>
        <v>0.87329521346811645</v>
      </c>
      <c r="F15" s="8">
        <f ca="1">OFFSET('G1 G2 GTU'!$AG$3,$B$1-$D$1,0)+OFFSET('G1 G2 GTU'!$AD$3,$B$1-$D$1,0)*SIN($B15)</f>
        <v>0.42718707036270576</v>
      </c>
      <c r="G15" s="8">
        <f ca="1">OFFSET('G1 G2 GTU'!$AM$3,$B$1-$D$1,0)+OFFSET('G1 G2 GTU'!$AK$3,$B$1-$D$1,0)*COS($B15)</f>
        <v>0.88403361932724311</v>
      </c>
      <c r="H15" s="8">
        <f ca="1">OFFSET('G1 G2 GTU'!$AN$3,$B$1-$D$1,0)+OFFSET('G1 G2 GTU'!$AK$3,$B$1-$D$1,0)*SIN($B15)</f>
        <v>0.40734681635993886</v>
      </c>
      <c r="I15" s="8">
        <f ca="1">OFFSET('G1 G2 GTU'!$AT$3,$B$1-$D$1,0)+OFFSET('G1 G2 GTU'!$AR$3,$B$1-$D$1,0)*COS($B15)</f>
        <v>0.89218507396802416</v>
      </c>
      <c r="J15" s="8">
        <f ca="1">OFFSET('G1 G2 GTU'!$AU$3,$B$1-$D$1,0)+OFFSET('G1 G2 GTU'!$AR$3,$B$1-$D$1,0)*SIN($B15)</f>
        <v>0.38854454169666075</v>
      </c>
      <c r="K15" s="8">
        <f ca="1">OFFSET('G1 G2 GTU'!$BA$3,$B$1-$D$1,0)+OFFSET('G1 G2 GTU'!$AY$3,$B$1-$D$1,0)*COS($B15)</f>
        <v>0.89651760284359494</v>
      </c>
      <c r="L15" s="27">
        <f ca="1">OFFSET('G1 G2 GTU'!$BB$3,$B$1-$D$1,0)+OFFSET('G1 G2 GTU'!$AY$3,$B$1-$D$1,0)*SIN($B15)</f>
        <v>0.36919049024088552</v>
      </c>
      <c r="M15" s="17">
        <f ca="1">OFFSET('G1 G2 GTU'!$Y$203,$B$1-$D$1,0)+OFFSET('G1 G2 GTU'!$W$203,$B$1-$D$1,0)*COS($B15)</f>
        <v>0.74432127749103894</v>
      </c>
      <c r="N15" s="8">
        <f ca="1">OFFSET('G1 G2 GTU'!$Z$203,$B$1-$D$1,0)+OFFSET('G1 G2 GTU'!$W$203,$B$1-$D$1,0)*SIN($B15)</f>
        <v>0.60070469652812375</v>
      </c>
      <c r="O15" s="8">
        <f ca="1">OFFSET('G1 G2 GTU'!$AF$203,$B$1-$D$1,0)+OFFSET('G1 G2 GTU'!$AD$203,$B$1-$D$1,0)*COS($B15)</f>
        <v>0.80809170748775294</v>
      </c>
      <c r="P15" s="8">
        <f ca="1">OFFSET('G1 G2 GTU'!$AG$203,$B$1-$D$1,0)+OFFSET('G1 G2 GTU'!$AD$203,$B$1-$D$1,0)*SIN($B15)</f>
        <v>0.49675258218768809</v>
      </c>
      <c r="Q15" s="8">
        <f ca="1">OFFSET('G1 G2 GTU'!$AM$203,$B$1-$D$1,0)+OFFSET('G1 G2 GTU'!$AK$203,$B$1-$D$1,0)*COS($B15)</f>
        <v>0.87277161560983452</v>
      </c>
      <c r="R15" s="8">
        <f ca="1">OFFSET('G1 G2 GTU'!$AN$203,$B$1-$D$1,0)+OFFSET('G1 G2 GTU'!$AK$203,$B$1-$D$1,0)*SIN($B15)</f>
        <v>0.3910396538172336</v>
      </c>
      <c r="S15" s="8">
        <f ca="1">OFFSET('G1 G2 GTU'!$AT$203,$B$1-$D$1,0)+OFFSET('G1 G2 GTU'!$AR$203,$B$1-$D$1,0)*COS($B15)</f>
        <v>0.92142099668221533</v>
      </c>
      <c r="T15" s="8">
        <f ca="1">OFFSET('G1 G2 GTU'!$AU$203,$B$1-$D$1,0)+OFFSET('G1 G2 GTU'!$AR$203,$B$1-$D$1,0)*SIN($B15)</f>
        <v>0.3106919013304501</v>
      </c>
      <c r="U15" s="8">
        <f ca="1">OFFSET('G1 G2 GTU'!$BA$203,$B$1-$D$1,0)+OFFSET('G1 G2 GTU'!$AY$203,$B$1-$D$1,0)*COS($B15)</f>
        <v>0.94970894799027206</v>
      </c>
      <c r="V15" s="27">
        <f ca="1">OFFSET('G1 G2 GTU'!$BB$203,$B$1-$D$1,0)+OFFSET('G1 G2 GTU'!$AY$203,$B$1-$D$1,0)*SIN($B15)</f>
        <v>0.26126863693347119</v>
      </c>
    </row>
    <row r="16" spans="1:22" x14ac:dyDescent="0.15">
      <c r="A16" s="17">
        <f t="shared" si="0"/>
        <v>55</v>
      </c>
      <c r="B16" s="11">
        <f t="shared" si="1"/>
        <v>0.95993108859688125</v>
      </c>
      <c r="C16" s="17">
        <f ca="1">OFFSET('G1 G2 GTU'!$Y$3,$B$1-$D$1,0)+OFFSET('G1 G2 GTU'!$W$3,$B$1-$D$1,0)*COS($B16)</f>
        <v>0.84380777231605109</v>
      </c>
      <c r="D16" s="8">
        <f ca="1">OFFSET('G1 G2 GTU'!$Z$3,$B$1-$D$1,0)+OFFSET('G1 G2 GTU'!$W$3,$B$1-$D$1,0)*SIN($B16)</f>
        <v>0.46132284592802547</v>
      </c>
      <c r="E16" s="8">
        <f ca="1">OFFSET('G1 G2 GTU'!$AF$3,$B$1-$D$1,0)+OFFSET('G1 G2 GTU'!$AD$3,$B$1-$D$1,0)*COS($B16)</f>
        <v>0.86010017113985637</v>
      </c>
      <c r="F16" s="8">
        <f ca="1">OFFSET('G1 G2 GTU'!$AG$3,$B$1-$D$1,0)+OFFSET('G1 G2 GTU'!$AD$3,$B$1-$D$1,0)*SIN($B16)</f>
        <v>0.43731198244870451</v>
      </c>
      <c r="G16" s="8">
        <f ca="1">OFFSET('G1 G2 GTU'!$AM$3,$B$1-$D$1,0)+OFFSET('G1 G2 GTU'!$AK$3,$B$1-$D$1,0)*COS($B16)</f>
        <v>0.87398227963600883</v>
      </c>
      <c r="H16" s="8">
        <f ca="1">OFFSET('G1 G2 GTU'!$AN$3,$B$1-$D$1,0)+OFFSET('G1 G2 GTU'!$AK$3,$B$1-$D$1,0)*SIN($B16)</f>
        <v>0.41505948057036701</v>
      </c>
      <c r="I16" s="8">
        <f ca="1">OFFSET('G1 G2 GTU'!$AT$3,$B$1-$D$1,0)+OFFSET('G1 G2 GTU'!$AR$3,$B$1-$D$1,0)*COS($B16)</f>
        <v>0.88501305346099757</v>
      </c>
      <c r="J16" s="8">
        <f ca="1">OFFSET('G1 G2 GTU'!$AU$3,$B$1-$D$1,0)+OFFSET('G1 G2 GTU'!$AR$3,$B$1-$D$1,0)*SIN($B16)</f>
        <v>0.39404782659004078</v>
      </c>
      <c r="K16" s="8">
        <f ca="1">OFFSET('G1 G2 GTU'!$BA$3,$B$1-$D$1,0)+OFFSET('G1 G2 GTU'!$AY$3,$B$1-$D$1,0)*COS($B16)</f>
        <v>0.89210918242033621</v>
      </c>
      <c r="L16" s="27">
        <f ca="1">OFFSET('G1 G2 GTU'!$BB$3,$B$1-$D$1,0)+OFFSET('G1 G2 GTU'!$AY$3,$B$1-$D$1,0)*SIN($B16)</f>
        <v>0.37257319020600954</v>
      </c>
      <c r="M16" s="17">
        <f ca="1">OFFSET('G1 G2 GTU'!$Y$203,$B$1-$D$1,0)+OFFSET('G1 G2 GTU'!$W$203,$B$1-$D$1,0)*COS($B16)</f>
        <v>0.69636279118750033</v>
      </c>
      <c r="N16" s="8">
        <f ca="1">OFFSET('G1 G2 GTU'!$Z$203,$B$1-$D$1,0)+OFFSET('G1 G2 GTU'!$W$203,$B$1-$D$1,0)*SIN($B16)</f>
        <v>0.63750453737144819</v>
      </c>
      <c r="O16" s="8">
        <f ca="1">OFFSET('G1 G2 GTU'!$AF$203,$B$1-$D$1,0)+OFFSET('G1 G2 GTU'!$AD$203,$B$1-$D$1,0)*COS($B16)</f>
        <v>0.77349344812444043</v>
      </c>
      <c r="P16" s="8">
        <f ca="1">OFFSET('G1 G2 GTU'!$AG$203,$B$1-$D$1,0)+OFFSET('G1 G2 GTU'!$AD$203,$B$1-$D$1,0)*SIN($B16)</f>
        <v>0.52330076033425343</v>
      </c>
      <c r="Q16" s="8">
        <f ca="1">OFFSET('G1 G2 GTU'!$AM$203,$B$1-$D$1,0)+OFFSET('G1 G2 GTU'!$AK$203,$B$1-$D$1,0)*COS($B16)</f>
        <v>0.8517554017398391</v>
      </c>
      <c r="R16" s="8">
        <f ca="1">OFFSET('G1 G2 GTU'!$AN$203,$B$1-$D$1,0)+OFFSET('G1 G2 GTU'!$AK$203,$B$1-$D$1,0)*SIN($B16)</f>
        <v>0.40716596190481891</v>
      </c>
      <c r="S16" s="8">
        <f ca="1">OFFSET('G1 G2 GTU'!$AT$203,$B$1-$D$1,0)+OFFSET('G1 G2 GTU'!$AR$203,$B$1-$D$1,0)*COS($B16)</f>
        <v>0.91071447014050466</v>
      </c>
      <c r="T16" s="8">
        <f ca="1">OFFSET('G1 G2 GTU'!$AU$203,$B$1-$D$1,0)+OFFSET('G1 G2 GTU'!$AR$203,$B$1-$D$1,0)*SIN($B16)</f>
        <v>0.31890730809341772</v>
      </c>
      <c r="U16" s="8">
        <f ca="1">OFFSET('G1 G2 GTU'!$BA$203,$B$1-$D$1,0)+OFFSET('G1 G2 GTU'!$AY$203,$B$1-$D$1,0)*COS($B16)</f>
        <v>0.94530106070064424</v>
      </c>
      <c r="V16" s="27">
        <f ca="1">OFFSET('G1 G2 GTU'!$BB$203,$B$1-$D$1,0)+OFFSET('G1 G2 GTU'!$AY$203,$B$1-$D$1,0)*SIN($B16)</f>
        <v>0.26465092781077204</v>
      </c>
    </row>
    <row r="17" spans="1:22" x14ac:dyDescent="0.15">
      <c r="A17" s="17">
        <f t="shared" si="0"/>
        <v>60</v>
      </c>
      <c r="B17" s="11">
        <f t="shared" si="1"/>
        <v>1.0471975511965976</v>
      </c>
      <c r="C17" s="17">
        <f ca="1">OFFSET('G1 G2 GTU'!$Y$3,$B$1-$D$1,0)+OFFSET('G1 G2 GTU'!$W$3,$B$1-$D$1,0)*COS($B17)</f>
        <v>0.82611456090204138</v>
      </c>
      <c r="D17" s="8">
        <f ca="1">OFFSET('G1 G2 GTU'!$Z$3,$B$1-$D$1,0)+OFFSET('G1 G2 GTU'!$W$3,$B$1-$D$1,0)*SIN($B17)</f>
        <v>0.47259466473807077</v>
      </c>
      <c r="E17" s="8">
        <f ca="1">OFFSET('G1 G2 GTU'!$AF$3,$B$1-$D$1,0)+OFFSET('G1 G2 GTU'!$AD$3,$B$1-$D$1,0)*COS($B17)</f>
        <v>0.84607289569823751</v>
      </c>
      <c r="F17" s="8">
        <f ca="1">OFFSET('G1 G2 GTU'!$AG$3,$B$1-$D$1,0)+OFFSET('G1 G2 GTU'!$AD$3,$B$1-$D$1,0)*SIN($B17)</f>
        <v>0.44624834247271516</v>
      </c>
      <c r="G17" s="8">
        <f ca="1">OFFSET('G1 G2 GTU'!$AM$3,$B$1-$D$1,0)+OFFSET('G1 G2 GTU'!$AK$3,$B$1-$D$1,0)*COS($B17)</f>
        <v>0.86329698534905885</v>
      </c>
      <c r="H17" s="8">
        <f ca="1">OFFSET('G1 G2 GTU'!$AN$3,$B$1-$D$1,0)+OFFSET('G1 G2 GTU'!$AK$3,$B$1-$D$1,0)*SIN($B17)</f>
        <v>0.42186676378855903</v>
      </c>
      <c r="I17" s="8">
        <f ca="1">OFFSET('G1 G2 GTU'!$AT$3,$B$1-$D$1,0)+OFFSET('G1 G2 GTU'!$AR$3,$B$1-$D$1,0)*COS($B17)</f>
        <v>0.87738868177485785</v>
      </c>
      <c r="J17" s="8">
        <f ca="1">OFFSET('G1 G2 GTU'!$AU$3,$B$1-$D$1,0)+OFFSET('G1 G2 GTU'!$AR$3,$B$1-$D$1,0)*SIN($B17)</f>
        <v>0.39890508704862304</v>
      </c>
      <c r="K17" s="8">
        <f ca="1">OFFSET('G1 G2 GTU'!$BA$3,$B$1-$D$1,0)+OFFSET('G1 G2 GTU'!$AY$3,$B$1-$D$1,0)*COS($B17)</f>
        <v>0.88742271563977371</v>
      </c>
      <c r="L17" s="27">
        <f ca="1">OFFSET('G1 G2 GTU'!$BB$3,$B$1-$D$1,0)+OFFSET('G1 G2 GTU'!$AY$3,$B$1-$D$1,0)*SIN($B17)</f>
        <v>0.37555879882016818</v>
      </c>
      <c r="M17" s="17">
        <f ca="1">OFFSET('G1 G2 GTU'!$Y$203,$B$1-$D$1,0)+OFFSET('G1 G2 GTU'!$W$203,$B$1-$D$1,0)*COS($B17)</f>
        <v>0.64537948394171396</v>
      </c>
      <c r="N17" s="8">
        <f ca="1">OFFSET('G1 G2 GTU'!$Z$203,$B$1-$D$1,0)+OFFSET('G1 G2 GTU'!$W$203,$B$1-$D$1,0)*SIN($B17)</f>
        <v>0.66998448621534978</v>
      </c>
      <c r="O17" s="8">
        <f ca="1">OFFSET('G1 G2 GTU'!$AF$203,$B$1-$D$1,0)+OFFSET('G1 G2 GTU'!$AD$203,$B$1-$D$1,0)*COS($B17)</f>
        <v>0.73671301939854439</v>
      </c>
      <c r="P17" s="8">
        <f ca="1">OFFSET('G1 G2 GTU'!$AG$203,$B$1-$D$1,0)+OFFSET('G1 G2 GTU'!$AD$203,$B$1-$D$1,0)*SIN($B17)</f>
        <v>0.54673247765527155</v>
      </c>
      <c r="Q17" s="8">
        <f ca="1">OFFSET('G1 G2 GTU'!$AM$203,$B$1-$D$1,0)+OFFSET('G1 G2 GTU'!$AK$203,$B$1-$D$1,0)*COS($B17)</f>
        <v>0.82941366054943644</v>
      </c>
      <c r="R17" s="8">
        <f ca="1">OFFSET('G1 G2 GTU'!$AN$203,$B$1-$D$1,0)+OFFSET('G1 G2 GTU'!$AK$203,$B$1-$D$1,0)*SIN($B17)</f>
        <v>0.42139922079188219</v>
      </c>
      <c r="S17" s="8">
        <f ca="1">OFFSET('G1 G2 GTU'!$AT$203,$B$1-$D$1,0)+OFFSET('G1 G2 GTU'!$AR$203,$B$1-$D$1,0)*COS($B17)</f>
        <v>0.89933266528627342</v>
      </c>
      <c r="T17" s="8">
        <f ca="1">OFFSET('G1 G2 GTU'!$AU$203,$B$1-$D$1,0)+OFFSET('G1 G2 GTU'!$AR$203,$B$1-$D$1,0)*SIN($B17)</f>
        <v>0.32615831748036272</v>
      </c>
      <c r="U17" s="8">
        <f ca="1">OFFSET('G1 G2 GTU'!$BA$203,$B$1-$D$1,0)+OFFSET('G1 G2 GTU'!$AY$203,$B$1-$D$1,0)*COS($B17)</f>
        <v>0.94061516067933126</v>
      </c>
      <c r="V17" s="27">
        <f ca="1">OFFSET('G1 G2 GTU'!$BB$203,$B$1-$D$1,0)+OFFSET('G1 G2 GTU'!$AY$203,$B$1-$D$1,0)*SIN($B17)</f>
        <v>0.26763617535946771</v>
      </c>
    </row>
    <row r="18" spans="1:22" x14ac:dyDescent="0.15">
      <c r="A18" s="17">
        <f t="shared" si="0"/>
        <v>65</v>
      </c>
      <c r="B18" s="11">
        <f t="shared" si="1"/>
        <v>1.1344640137963142</v>
      </c>
      <c r="C18" s="17">
        <f ca="1">OFFSET('G1 G2 GTU'!$Y$3,$B$1-$D$1,0)+OFFSET('G1 G2 GTU'!$W$3,$B$1-$D$1,0)*COS($B18)</f>
        <v>0.80750627375868189</v>
      </c>
      <c r="D18" s="8">
        <f ca="1">OFFSET('G1 G2 GTU'!$Z$3,$B$1-$D$1,0)+OFFSET('G1 G2 GTU'!$W$3,$B$1-$D$1,0)*SIN($B18)</f>
        <v>0.48228152589210938</v>
      </c>
      <c r="E18" s="8">
        <f ca="1">OFFSET('G1 G2 GTU'!$AF$3,$B$1-$D$1,0)+OFFSET('G1 G2 GTU'!$AD$3,$B$1-$D$1,0)*COS($B18)</f>
        <v>0.83132014317927105</v>
      </c>
      <c r="F18" s="8">
        <f ca="1">OFFSET('G1 G2 GTU'!$AG$3,$B$1-$D$1,0)+OFFSET('G1 G2 GTU'!$AD$3,$B$1-$D$1,0)*SIN($B18)</f>
        <v>0.45392813933903337</v>
      </c>
      <c r="G18" s="8">
        <f ca="1">OFFSET('G1 G2 GTU'!$AM$3,$B$1-$D$1,0)+OFFSET('G1 G2 GTU'!$AK$3,$B$1-$D$1,0)*COS($B18)</f>
        <v>0.85205905800787418</v>
      </c>
      <c r="H18" s="8">
        <f ca="1">OFFSET('G1 G2 GTU'!$AN$3,$B$1-$D$1,0)+OFFSET('G1 G2 GTU'!$AK$3,$B$1-$D$1,0)*SIN($B18)</f>
        <v>0.42771685847887442</v>
      </c>
      <c r="I18" s="8">
        <f ca="1">OFFSET('G1 G2 GTU'!$AT$3,$B$1-$D$1,0)+OFFSET('G1 G2 GTU'!$AR$3,$B$1-$D$1,0)*COS($B18)</f>
        <v>0.86936998498185813</v>
      </c>
      <c r="J18" s="8">
        <f ca="1">OFFSET('G1 G2 GTU'!$AU$3,$B$1-$D$1,0)+OFFSET('G1 G2 GTU'!$AR$3,$B$1-$D$1,0)*SIN($B18)</f>
        <v>0.40307935638742365</v>
      </c>
      <c r="K18" s="8">
        <f ca="1">OFFSET('G1 G2 GTU'!$BA$3,$B$1-$D$1,0)+OFFSET('G1 G2 GTU'!$AY$3,$B$1-$D$1,0)*COS($B18)</f>
        <v>0.88249386934387342</v>
      </c>
      <c r="L18" s="27">
        <f ca="1">OFFSET('G1 G2 GTU'!$BB$3,$B$1-$D$1,0)+OFFSET('G1 G2 GTU'!$AY$3,$B$1-$D$1,0)*SIN($B18)</f>
        <v>0.37812459379904789</v>
      </c>
      <c r="M18" s="17">
        <f ca="1">OFFSET('G1 G2 GTU'!$Y$203,$B$1-$D$1,0)+OFFSET('G1 G2 GTU'!$W$203,$B$1-$D$1,0)*COS($B18)</f>
        <v>0.59175936950638297</v>
      </c>
      <c r="N18" s="8">
        <f ca="1">OFFSET('G1 G2 GTU'!$Z$203,$B$1-$D$1,0)+OFFSET('G1 G2 GTU'!$W$203,$B$1-$D$1,0)*SIN($B18)</f>
        <v>0.69789735103719719</v>
      </c>
      <c r="O18" s="8">
        <f ca="1">OFFSET('G1 G2 GTU'!$AF$203,$B$1-$D$1,0)+OFFSET('G1 G2 GTU'!$AD$203,$B$1-$D$1,0)*COS($B18)</f>
        <v>0.69803034258129892</v>
      </c>
      <c r="P18" s="8">
        <f ca="1">OFFSET('G1 G2 GTU'!$AG$203,$B$1-$D$1,0)+OFFSET('G1 G2 GTU'!$AD$203,$B$1-$D$1,0)*SIN($B18)</f>
        <v>0.56686940463347146</v>
      </c>
      <c r="Q18" s="8">
        <f ca="1">OFFSET('G1 G2 GTU'!$AM$203,$B$1-$D$1,0)+OFFSET('G1 G2 GTU'!$AK$203,$B$1-$D$1,0)*COS($B18)</f>
        <v>0.80591642617939763</v>
      </c>
      <c r="R18" s="8">
        <f ca="1">OFFSET('G1 G2 GTU'!$AN$203,$B$1-$D$1,0)+OFFSET('G1 G2 GTU'!$AK$203,$B$1-$D$1,0)*SIN($B18)</f>
        <v>0.43363110678401645</v>
      </c>
      <c r="S18" s="8">
        <f ca="1">OFFSET('G1 G2 GTU'!$AT$203,$B$1-$D$1,0)+OFFSET('G1 G2 GTU'!$AR$203,$B$1-$D$1,0)*COS($B18)</f>
        <v>0.88736220452698389</v>
      </c>
      <c r="T18" s="8">
        <f ca="1">OFFSET('G1 G2 GTU'!$AU$203,$B$1-$D$1,0)+OFFSET('G1 G2 GTU'!$AR$203,$B$1-$D$1,0)*SIN($B18)</f>
        <v>0.33238974493157147</v>
      </c>
      <c r="U18" s="8">
        <f ca="1">OFFSET('G1 G2 GTU'!$BA$203,$B$1-$D$1,0)+OFFSET('G1 G2 GTU'!$AY$203,$B$1-$D$1,0)*COS($B18)</f>
        <v>0.93568691045491903</v>
      </c>
      <c r="V18" s="27">
        <f ca="1">OFFSET('G1 G2 GTU'!$BB$203,$B$1-$D$1,0)+OFFSET('G1 G2 GTU'!$AY$203,$B$1-$D$1,0)*SIN($B18)</f>
        <v>0.27020166004317098</v>
      </c>
    </row>
    <row r="19" spans="1:22" x14ac:dyDescent="0.15">
      <c r="A19" s="17">
        <f t="shared" si="0"/>
        <v>70</v>
      </c>
      <c r="B19" s="11">
        <f t="shared" si="1"/>
        <v>1.2217304763960306</v>
      </c>
      <c r="C19" s="17">
        <f ca="1">OFFSET('G1 G2 GTU'!$Y$3,$B$1-$D$1,0)+OFFSET('G1 G2 GTU'!$W$3,$B$1-$D$1,0)*COS($B19)</f>
        <v>0.78812453118712489</v>
      </c>
      <c r="D19" s="8">
        <f ca="1">OFFSET('G1 G2 GTU'!$Z$3,$B$1-$D$1,0)+OFFSET('G1 G2 GTU'!$W$3,$B$1-$D$1,0)*SIN($B19)</f>
        <v>0.49030970652767225</v>
      </c>
      <c r="E19" s="8">
        <f ca="1">OFFSET('G1 G2 GTU'!$AF$3,$B$1-$D$1,0)+OFFSET('G1 G2 GTU'!$AD$3,$B$1-$D$1,0)*COS($B19)</f>
        <v>0.81595419093758192</v>
      </c>
      <c r="F19" s="8">
        <f ca="1">OFFSET('G1 G2 GTU'!$AG$3,$B$1-$D$1,0)+OFFSET('G1 G2 GTU'!$AD$3,$B$1-$D$1,0)*SIN($B19)</f>
        <v>0.46029292515631826</v>
      </c>
      <c r="G19" s="8">
        <f ca="1">OFFSET('G1 G2 GTU'!$AM$3,$B$1-$D$1,0)+OFFSET('G1 G2 GTU'!$AK$3,$B$1-$D$1,0)*COS($B19)</f>
        <v>0.8403540250251671</v>
      </c>
      <c r="H19" s="8">
        <f ca="1">OFFSET('G1 G2 GTU'!$AN$3,$B$1-$D$1,0)+OFFSET('G1 G2 GTU'!$AK$3,$B$1-$D$1,0)*SIN($B19)</f>
        <v>0.43256524188833601</v>
      </c>
      <c r="I19" s="8">
        <f ca="1">OFFSET('G1 G2 GTU'!$AT$3,$B$1-$D$1,0)+OFFSET('G1 G2 GTU'!$AR$3,$B$1-$D$1,0)*COS($B19)</f>
        <v>0.86101799020641456</v>
      </c>
      <c r="J19" s="8">
        <f ca="1">OFFSET('G1 G2 GTU'!$AU$3,$B$1-$D$1,0)+OFFSET('G1 G2 GTU'!$AR$3,$B$1-$D$1,0)*SIN($B19)</f>
        <v>0.40653886589628163</v>
      </c>
      <c r="K19" s="8">
        <f ca="1">OFFSET('G1 G2 GTU'!$BA$3,$B$1-$D$1,0)+OFFSET('G1 G2 GTU'!$AY$3,$B$1-$D$1,0)*COS($B19)</f>
        <v>0.87736015502906595</v>
      </c>
      <c r="L19" s="27">
        <f ca="1">OFFSET('G1 G2 GTU'!$BB$3,$B$1-$D$1,0)+OFFSET('G1 G2 GTU'!$AY$3,$B$1-$D$1,0)*SIN($B19)</f>
        <v>0.38025104789359004</v>
      </c>
      <c r="M19" s="17">
        <f ca="1">OFFSET('G1 G2 GTU'!$Y$203,$B$1-$D$1,0)+OFFSET('G1 G2 GTU'!$W$203,$B$1-$D$1,0)*COS($B19)</f>
        <v>0.53591052932907057</v>
      </c>
      <c r="N19" s="8">
        <f ca="1">OFFSET('G1 G2 GTU'!$Z$203,$B$1-$D$1,0)+OFFSET('G1 G2 GTU'!$W$203,$B$1-$D$1,0)*SIN($B19)</f>
        <v>0.72103069808144749</v>
      </c>
      <c r="O19" s="8">
        <f ca="1">OFFSET('G1 G2 GTU'!$AF$203,$B$1-$D$1,0)+OFFSET('G1 G2 GTU'!$AD$203,$B$1-$D$1,0)*COS($B19)</f>
        <v>0.65773981620052213</v>
      </c>
      <c r="P19" s="8">
        <f ca="1">OFFSET('G1 G2 GTU'!$AG$203,$B$1-$D$1,0)+OFFSET('G1 G2 GTU'!$AD$203,$B$1-$D$1,0)*SIN($B19)</f>
        <v>0.58355828709554003</v>
      </c>
      <c r="Q19" s="8">
        <f ca="1">OFFSET('G1 G2 GTU'!$AM$203,$B$1-$D$1,0)+OFFSET('G1 G2 GTU'!$AK$203,$B$1-$D$1,0)*COS($B19)</f>
        <v>0.78144252677129666</v>
      </c>
      <c r="R19" s="8">
        <f ca="1">OFFSET('G1 G2 GTU'!$AN$203,$B$1-$D$1,0)+OFFSET('G1 G2 GTU'!$AK$203,$B$1-$D$1,0)*SIN($B19)</f>
        <v>0.44376852784300669</v>
      </c>
      <c r="S19" s="8">
        <f ca="1">OFFSET('G1 G2 GTU'!$AT$203,$B$1-$D$1,0)+OFFSET('G1 G2 GTU'!$AR$203,$B$1-$D$1,0)*COS($B19)</f>
        <v>0.87489419029697624</v>
      </c>
      <c r="T19" s="8">
        <f ca="1">OFFSET('G1 G2 GTU'!$AU$203,$B$1-$D$1,0)+OFFSET('G1 G2 GTU'!$AR$203,$B$1-$D$1,0)*SIN($B19)</f>
        <v>0.33755416552150141</v>
      </c>
      <c r="U19" s="8">
        <f ca="1">OFFSET('G1 G2 GTU'!$BA$203,$B$1-$D$1,0)+OFFSET('G1 G2 GTU'!$AY$203,$B$1-$D$1,0)*COS($B19)</f>
        <v>0.93055381698737427</v>
      </c>
      <c r="V19" s="27">
        <f ca="1">OFFSET('G1 G2 GTU'!$BB$203,$B$1-$D$1,0)+OFFSET('G1 G2 GTU'!$AY$203,$B$1-$D$1,0)*SIN($B19)</f>
        <v>0.2723278569743568</v>
      </c>
    </row>
    <row r="20" spans="1:22" x14ac:dyDescent="0.15">
      <c r="A20" s="17">
        <f t="shared" si="0"/>
        <v>75</v>
      </c>
      <c r="B20" s="11">
        <f t="shared" si="1"/>
        <v>1.3089969389957472</v>
      </c>
      <c r="C20" s="17">
        <f ca="1">OFFSET('G1 G2 GTU'!$Y$3,$B$1-$D$1,0)+OFFSET('G1 G2 GTU'!$W$3,$B$1-$D$1,0)*COS($B20)</f>
        <v>0.76811683995135571</v>
      </c>
      <c r="D20" s="8">
        <f ca="1">OFFSET('G1 G2 GTU'!$Z$3,$B$1-$D$1,0)+OFFSET('G1 G2 GTU'!$W$3,$B$1-$D$1,0)*SIN($B20)</f>
        <v>0.49661810734257494</v>
      </c>
      <c r="E20" s="8">
        <f ca="1">OFFSET('G1 G2 GTU'!$AF$3,$B$1-$D$1,0)+OFFSET('G1 G2 GTU'!$AD$3,$B$1-$D$1,0)*COS($B20)</f>
        <v>0.80009198314794505</v>
      </c>
      <c r="F20" s="8">
        <f ca="1">OFFSET('G1 G2 GTU'!$AG$3,$B$1-$D$1,0)+OFFSET('G1 G2 GTU'!$AD$3,$B$1-$D$1,0)*SIN($B20)</f>
        <v>0.46529426006133756</v>
      </c>
      <c r="G20" s="8">
        <f ca="1">OFFSET('G1 G2 GTU'!$AM$3,$B$1-$D$1,0)+OFFSET('G1 G2 GTU'!$AK$3,$B$1-$D$1,0)*COS($B20)</f>
        <v>0.82827096876962825</v>
      </c>
      <c r="H20" s="8">
        <f ca="1">OFFSET('G1 G2 GTU'!$AN$3,$B$1-$D$1,0)+OFFSET('G1 G2 GTU'!$AK$3,$B$1-$D$1,0)*SIN($B20)</f>
        <v>0.43637501489166408</v>
      </c>
      <c r="I20" s="8">
        <f ca="1">OFFSET('G1 G2 GTU'!$AT$3,$B$1-$D$1,0)+OFFSET('G1 G2 GTU'!$AR$3,$B$1-$D$1,0)*COS($B20)</f>
        <v>0.85239626117184064</v>
      </c>
      <c r="J20" s="8">
        <f ca="1">OFFSET('G1 G2 GTU'!$AU$3,$B$1-$D$1,0)+OFFSET('G1 G2 GTU'!$AR$3,$B$1-$D$1,0)*SIN($B20)</f>
        <v>0.40925728661892558</v>
      </c>
      <c r="K20" s="8">
        <f ca="1">OFFSET('G1 G2 GTU'!$BA$3,$B$1-$D$1,0)+OFFSET('G1 G2 GTU'!$AY$3,$B$1-$D$1,0)*COS($B20)</f>
        <v>0.87206064336110833</v>
      </c>
      <c r="L20" s="27">
        <f ca="1">OFFSET('G1 G2 GTU'!$BB$3,$B$1-$D$1,0)+OFFSET('G1 G2 GTU'!$AY$3,$B$1-$D$1,0)*SIN($B20)</f>
        <v>0.38192197750414714</v>
      </c>
      <c r="M20" s="17">
        <f ca="1">OFFSET('G1 G2 GTU'!$Y$203,$B$1-$D$1,0)+OFFSET('G1 G2 GTU'!$W$203,$B$1-$D$1,0)*COS($B20)</f>
        <v>0.47825800680597752</v>
      </c>
      <c r="N20" s="8">
        <f ca="1">OFFSET('G1 G2 GTU'!$Z$203,$B$1-$D$1,0)+OFFSET('G1 G2 GTU'!$W$203,$B$1-$D$1,0)*SIN($B20)</f>
        <v>0.73920846860879708</v>
      </c>
      <c r="O20" s="8">
        <f ca="1">OFFSET('G1 G2 GTU'!$AF$203,$B$1-$D$1,0)+OFFSET('G1 G2 GTU'!$AD$203,$B$1-$D$1,0)*COS($B20)</f>
        <v>0.61614807549005668</v>
      </c>
      <c r="P20" s="8">
        <f ca="1">OFFSET('G1 G2 GTU'!$AG$203,$B$1-$D$1,0)+OFFSET('G1 G2 GTU'!$AD$203,$B$1-$D$1,0)*SIN($B20)</f>
        <v>0.5966721125689185</v>
      </c>
      <c r="Q20" s="8">
        <f ca="1">OFFSET('G1 G2 GTU'!$AM$203,$B$1-$D$1,0)+OFFSET('G1 G2 GTU'!$AK$203,$B$1-$D$1,0)*COS($B20)</f>
        <v>0.75617822347737373</v>
      </c>
      <c r="R20" s="8">
        <f ca="1">OFFSET('G1 G2 GTU'!$AN$203,$B$1-$D$1,0)+OFFSET('G1 G2 GTU'!$AK$203,$B$1-$D$1,0)*SIN($B20)</f>
        <v>0.45173433207345193</v>
      </c>
      <c r="S20" s="8">
        <f ca="1">OFFSET('G1 G2 GTU'!$AT$203,$B$1-$D$1,0)+OFFSET('G1 G2 GTU'!$AR$203,$B$1-$D$1,0)*COS($B20)</f>
        <v>0.86202351171293345</v>
      </c>
      <c r="T20" s="8">
        <f ca="1">OFFSET('G1 G2 GTU'!$AU$203,$B$1-$D$1,0)+OFFSET('G1 G2 GTU'!$AR$203,$B$1-$D$1,0)*SIN($B20)</f>
        <v>0.3416122748911008</v>
      </c>
      <c r="U20" s="8">
        <f ca="1">OFFSET('G1 G2 GTU'!$BA$203,$B$1-$D$1,0)+OFFSET('G1 G2 GTU'!$AY$203,$B$1-$D$1,0)*COS($B20)</f>
        <v>0.92525494621743143</v>
      </c>
      <c r="V20" s="27">
        <f ca="1">OFFSET('G1 G2 GTU'!$BB$203,$B$1-$D$1,0)+OFFSET('G1 G2 GTU'!$AY$203,$B$1-$D$1,0)*SIN($B20)</f>
        <v>0.27399858451054598</v>
      </c>
    </row>
    <row r="21" spans="1:22" x14ac:dyDescent="0.15">
      <c r="A21" s="17">
        <f t="shared" si="0"/>
        <v>80</v>
      </c>
      <c r="B21" s="11">
        <f t="shared" si="1"/>
        <v>1.3962634015954636</v>
      </c>
      <c r="C21" s="17">
        <f ca="1">OFFSET('G1 G2 GTU'!$Y$3,$B$1-$D$1,0)+OFFSET('G1 G2 GTU'!$W$3,$B$1-$D$1,0)*COS($B21)</f>
        <v>0.74763547066265312</v>
      </c>
      <c r="D21" s="8">
        <f ca="1">OFFSET('G1 G2 GTU'!$Z$3,$B$1-$D$1,0)+OFFSET('G1 G2 GTU'!$W$3,$B$1-$D$1,0)*SIN($B21)</f>
        <v>0.5011587175974993</v>
      </c>
      <c r="E21" s="8">
        <f ca="1">OFFSET('G1 G2 GTU'!$AF$3,$B$1-$D$1,0)+OFFSET('G1 G2 GTU'!$AD$3,$B$1-$D$1,0)*COS($B21)</f>
        <v>0.7838542407895025</v>
      </c>
      <c r="F21" s="8">
        <f ca="1">OFFSET('G1 G2 GTU'!$AG$3,$B$1-$D$1,0)+OFFSET('G1 G2 GTU'!$AD$3,$B$1-$D$1,0)*SIN($B21)</f>
        <v>0.46889408087557544</v>
      </c>
      <c r="G21" s="8">
        <f ca="1">OFFSET('G1 G2 GTU'!$AM$3,$B$1-$D$1,0)+OFFSET('G1 G2 GTU'!$AK$3,$B$1-$D$1,0)*COS($B21)</f>
        <v>0.81590184859531123</v>
      </c>
      <c r="H21" s="8">
        <f ca="1">OFFSET('G1 G2 GTU'!$AN$3,$B$1-$D$1,0)+OFFSET('G1 G2 GTU'!$AK$3,$B$1-$D$1,0)*SIN($B21)</f>
        <v>0.43911718281589929</v>
      </c>
      <c r="I21" s="8">
        <f ca="1">OFFSET('G1 G2 GTU'!$AT$3,$B$1-$D$1,0)+OFFSET('G1 G2 GTU'!$AR$3,$B$1-$D$1,0)*COS($B21)</f>
        <v>0.84357041444203185</v>
      </c>
      <c r="J21" s="8">
        <f ca="1">OFFSET('G1 G2 GTU'!$AU$3,$B$1-$D$1,0)+OFFSET('G1 G2 GTU'!$AR$3,$B$1-$D$1,0)*SIN($B21)</f>
        <v>0.41121392973222881</v>
      </c>
      <c r="K21" s="8">
        <f ca="1">OFFSET('G1 G2 GTU'!$BA$3,$B$1-$D$1,0)+OFFSET('G1 G2 GTU'!$AY$3,$B$1-$D$1,0)*COS($B21)</f>
        <v>0.8666356668237265</v>
      </c>
      <c r="L21" s="27">
        <f ca="1">OFFSET('G1 G2 GTU'!$BB$3,$B$1-$D$1,0)+OFFSET('G1 G2 GTU'!$AY$3,$B$1-$D$1,0)*SIN($B21)</f>
        <v>0.38312466584744787</v>
      </c>
      <c r="M21" s="17">
        <f ca="1">OFFSET('G1 G2 GTU'!$Y$203,$B$1-$D$1,0)+OFFSET('G1 G2 GTU'!$W$203,$B$1-$D$1,0)*COS($B21)</f>
        <v>0.41924057244504981</v>
      </c>
      <c r="N21" s="8">
        <f ca="1">OFFSET('G1 G2 GTU'!$Z$203,$B$1-$D$1,0)+OFFSET('G1 G2 GTU'!$W$203,$B$1-$D$1,0)*SIN($B21)</f>
        <v>0.75229231880949476</v>
      </c>
      <c r="O21" s="8">
        <f ca="1">OFFSET('G1 G2 GTU'!$AF$203,$B$1-$D$1,0)+OFFSET('G1 G2 GTU'!$AD$203,$B$1-$D$1,0)*COS($B21)</f>
        <v>0.5735716587104891</v>
      </c>
      <c r="P21" s="8">
        <f ca="1">OFFSET('G1 G2 GTU'!$AG$203,$B$1-$D$1,0)+OFFSET('G1 G2 GTU'!$AD$203,$B$1-$D$1,0)*SIN($B21)</f>
        <v>0.60611107692340993</v>
      </c>
      <c r="Q21" s="8">
        <f ca="1">OFFSET('G1 G2 GTU'!$AM$203,$B$1-$D$1,0)+OFFSET('G1 G2 GTU'!$AK$203,$B$1-$D$1,0)*COS($B21)</f>
        <v>0.73031579290069903</v>
      </c>
      <c r="R21" s="8">
        <f ca="1">OFFSET('G1 G2 GTU'!$AN$203,$B$1-$D$1,0)+OFFSET('G1 G2 GTU'!$AK$203,$B$1-$D$1,0)*SIN($B21)</f>
        <v>0.45746789489527429</v>
      </c>
      <c r="S21" s="8">
        <f ca="1">OFFSET('G1 G2 GTU'!$AT$203,$B$1-$D$1,0)+OFFSET('G1 G2 GTU'!$AR$203,$B$1-$D$1,0)*COS($B21)</f>
        <v>0.84884812241040841</v>
      </c>
      <c r="T21" s="8">
        <f ca="1">OFFSET('G1 G2 GTU'!$AU$203,$B$1-$D$1,0)+OFFSET('G1 G2 GTU'!$AR$203,$B$1-$D$1,0)*SIN($B21)</f>
        <v>0.34453318837771352</v>
      </c>
      <c r="U21" s="8">
        <f ca="1">OFFSET('G1 G2 GTU'!$BA$203,$B$1-$D$1,0)+OFFSET('G1 G2 GTU'!$AY$203,$B$1-$D$1,0)*COS($B21)</f>
        <v>0.91983062575119556</v>
      </c>
      <c r="V21" s="27">
        <f ca="1">OFFSET('G1 G2 GTU'!$BB$203,$B$1-$D$1,0)+OFFSET('G1 G2 GTU'!$AY$203,$B$1-$D$1,0)*SIN($B21)</f>
        <v>0.27520112740637537</v>
      </c>
    </row>
    <row r="22" spans="1:22" x14ac:dyDescent="0.15">
      <c r="A22" s="17">
        <f t="shared" si="0"/>
        <v>85</v>
      </c>
      <c r="B22" s="11">
        <f t="shared" si="1"/>
        <v>1.4835298641951802</v>
      </c>
      <c r="C22" s="17">
        <f ca="1">OFFSET('G1 G2 GTU'!$Y$3,$B$1-$D$1,0)+OFFSET('G1 G2 GTU'!$W$3,$B$1-$D$1,0)*COS($B22)</f>
        <v>0.72683629890829282</v>
      </c>
      <c r="D22" s="8">
        <f ca="1">OFFSET('G1 G2 GTU'!$Z$3,$B$1-$D$1,0)+OFFSET('G1 G2 GTU'!$W$3,$B$1-$D$1,0)*SIN($B22)</f>
        <v>0.50389698050671006</v>
      </c>
      <c r="E22" s="8">
        <f ca="1">OFFSET('G1 G2 GTU'!$AF$3,$B$1-$D$1,0)+OFFSET('G1 G2 GTU'!$AD$3,$B$1-$D$1,0)*COS($B22)</f>
        <v>0.76736454288621891</v>
      </c>
      <c r="F22" s="8">
        <f ca="1">OFFSET('G1 G2 GTU'!$AG$3,$B$1-$D$1,0)+OFFSET('G1 G2 GTU'!$AD$3,$B$1-$D$1,0)*SIN($B22)</f>
        <v>0.47106499078900438</v>
      </c>
      <c r="G22" s="8">
        <f ca="1">OFFSET('G1 G2 GTU'!$AM$3,$B$1-$D$1,0)+OFFSET('G1 G2 GTU'!$AK$3,$B$1-$D$1,0)*COS($B22)</f>
        <v>0.80334080097542127</v>
      </c>
      <c r="H22" s="8">
        <f ca="1">OFFSET('G1 G2 GTU'!$AN$3,$B$1-$D$1,0)+OFFSET('G1 G2 GTU'!$AK$3,$B$1-$D$1,0)*SIN($B22)</f>
        <v>0.44077087610737198</v>
      </c>
      <c r="I22" s="8">
        <f ca="1">OFFSET('G1 G2 GTU'!$AT$3,$B$1-$D$1,0)+OFFSET('G1 G2 GTU'!$AR$3,$B$1-$D$1,0)*COS($B22)</f>
        <v>0.83460762003979383</v>
      </c>
      <c r="J22" s="8">
        <f ca="1">OFFSET('G1 G2 GTU'!$AU$3,$B$1-$D$1,0)+OFFSET('G1 G2 GTU'!$AR$3,$B$1-$D$1,0)*SIN($B22)</f>
        <v>0.41239390400064579</v>
      </c>
      <c r="K22" s="8">
        <f ca="1">OFFSET('G1 G2 GTU'!$BA$3,$B$1-$D$1,0)+OFFSET('G1 G2 GTU'!$AY$3,$B$1-$D$1,0)*COS($B22)</f>
        <v>0.86112651276406038</v>
      </c>
      <c r="L22" s="27">
        <f ca="1">OFFSET('G1 G2 GTU'!$BB$3,$B$1-$D$1,0)+OFFSET('G1 G2 GTU'!$AY$3,$B$1-$D$1,0)*SIN($B22)</f>
        <v>0.38384995973899666</v>
      </c>
      <c r="M22" s="17">
        <f ca="1">OFFSET('G1 G2 GTU'!$Y$203,$B$1-$D$1,0)+OFFSET('G1 G2 GTU'!$W$203,$B$1-$D$1,0)*COS($B22)</f>
        <v>0.35930738455747502</v>
      </c>
      <c r="N22" s="8">
        <f ca="1">OFFSET('G1 G2 GTU'!$Z$203,$B$1-$D$1,0)+OFFSET('G1 G2 GTU'!$W$203,$B$1-$D$1,0)*SIN($B22)</f>
        <v>0.76018267268326867</v>
      </c>
      <c r="O22" s="8">
        <f ca="1">OFFSET('G1 G2 GTU'!$AF$203,$B$1-$D$1,0)+OFFSET('G1 G2 GTU'!$AD$203,$B$1-$D$1,0)*COS($B22)</f>
        <v>0.5303345981018549</v>
      </c>
      <c r="P22" s="8">
        <f ca="1">OFFSET('G1 G2 GTU'!$AG$203,$B$1-$D$1,0)+OFFSET('G1 G2 GTU'!$AD$203,$B$1-$D$1,0)*SIN($B22)</f>
        <v>0.61180334394087432</v>
      </c>
      <c r="Q22" s="8">
        <f ca="1">OFFSET('G1 G2 GTU'!$AM$203,$B$1-$D$1,0)+OFFSET('G1 G2 GTU'!$AK$203,$B$1-$D$1,0)*COS($B22)</f>
        <v>0.70405206375412355</v>
      </c>
      <c r="R22" s="8">
        <f ca="1">OFFSET('G1 G2 GTU'!$AN$203,$B$1-$D$1,0)+OFFSET('G1 G2 GTU'!$AK$203,$B$1-$D$1,0)*SIN($B22)</f>
        <v>0.46092558043337983</v>
      </c>
      <c r="S22" s="8">
        <f ca="1">OFFSET('G1 G2 GTU'!$AT$203,$B$1-$D$1,0)+OFFSET('G1 G2 GTU'!$AR$203,$B$1-$D$1,0)*COS($B22)</f>
        <v>0.83546829505751086</v>
      </c>
      <c r="T22" s="8">
        <f ca="1">OFFSET('G1 G2 GTU'!$AU$203,$B$1-$D$1,0)+OFFSET('G1 G2 GTU'!$AR$203,$B$1-$D$1,0)*SIN($B22)</f>
        <v>0.34629467606601061</v>
      </c>
      <c r="U22" s="8">
        <f ca="1">OFFSET('G1 G2 GTU'!$BA$203,$B$1-$D$1,0)+OFFSET('G1 G2 GTU'!$AY$203,$B$1-$D$1,0)*COS($B22)</f>
        <v>0.914322137942709</v>
      </c>
      <c r="V22" s="27">
        <f ca="1">OFFSET('G1 G2 GTU'!$BB$203,$B$1-$D$1,0)+OFFSET('G1 G2 GTU'!$AY$203,$B$1-$D$1,0)*SIN($B22)</f>
        <v>0.2759263335842923</v>
      </c>
    </row>
    <row r="23" spans="1:22" x14ac:dyDescent="0.15">
      <c r="A23" s="17">
        <f t="shared" si="0"/>
        <v>90</v>
      </c>
      <c r="B23" s="11">
        <f t="shared" si="1"/>
        <v>1.5707963267948966</v>
      </c>
      <c r="C23" s="17">
        <f ca="1">OFFSET('G1 G2 GTU'!$Y$3,$B$1-$D$1,0)+OFFSET('G1 G2 GTU'!$W$3,$B$1-$D$1,0)*COS($B23)</f>
        <v>0.70587761894420897</v>
      </c>
      <c r="D23" s="8">
        <f ca="1">OFFSET('G1 G2 GTU'!$Z$3,$B$1-$D$1,0)+OFFSET('G1 G2 GTU'!$W$3,$B$1-$D$1,0)*SIN($B23)</f>
        <v>0.50481205623605974</v>
      </c>
      <c r="E23" s="8">
        <f ca="1">OFFSET('G1 G2 GTU'!$AF$3,$B$1-$D$1,0)+OFFSET('G1 G2 GTU'!$AD$3,$B$1-$D$1,0)*COS($B23)</f>
        <v>0.75074838599589</v>
      </c>
      <c r="F23" s="8">
        <f ca="1">OFFSET('G1 G2 GTU'!$AG$3,$B$1-$D$1,0)+OFFSET('G1 G2 GTU'!$AD$3,$B$1-$D$1,0)*SIN($B23)</f>
        <v>0.47179046786635193</v>
      </c>
      <c r="G23" s="8">
        <f ca="1">OFFSET('G1 G2 GTU'!$AM$3,$B$1-$D$1,0)+OFFSET('G1 G2 GTU'!$AK$3,$B$1-$D$1,0)*COS($B23)</f>
        <v>0.79068342306691397</v>
      </c>
      <c r="H23" s="8">
        <f ca="1">OFFSET('G1 G2 GTU'!$AN$3,$B$1-$D$1,0)+OFFSET('G1 G2 GTU'!$AK$3,$B$1-$D$1,0)*SIN($B23)</f>
        <v>0.44132350916160679</v>
      </c>
      <c r="I23" s="8">
        <f ca="1">OFFSET('G1 G2 GTU'!$AT$3,$B$1-$D$1,0)+OFFSET('G1 G2 GTU'!$AR$3,$B$1-$D$1,0)*COS($B23)</f>
        <v>0.82557609024241096</v>
      </c>
      <c r="J23" s="8">
        <f ca="1">OFFSET('G1 G2 GTU'!$AU$3,$B$1-$D$1,0)+OFFSET('G1 G2 GTU'!$AR$3,$B$1-$D$1,0)*SIN($B23)</f>
        <v>0.41278822910750584</v>
      </c>
      <c r="K23" s="8">
        <f ca="1">OFFSET('G1 G2 GTU'!$BA$3,$B$1-$D$1,0)+OFFSET('G1 G2 GTU'!$AY$3,$B$1-$D$1,0)*COS($B23)</f>
        <v>0.85557510917102197</v>
      </c>
      <c r="L23" s="27">
        <f ca="1">OFFSET('G1 G2 GTU'!$BB$3,$B$1-$D$1,0)+OFFSET('G1 G2 GTU'!$AY$3,$B$1-$D$1,0)*SIN($B23)</f>
        <v>0.38409233925433439</v>
      </c>
      <c r="M23" s="17">
        <f ca="1">OFFSET('G1 G2 GTU'!$Y$203,$B$1-$D$1,0)+OFFSET('G1 G2 GTU'!$W$203,$B$1-$D$1,0)*COS($B23)</f>
        <v>0.29891457089172607</v>
      </c>
      <c r="N23" s="8">
        <f ca="1">OFFSET('G1 G2 GTU'!$Z$203,$B$1-$D$1,0)+OFFSET('G1 G2 GTU'!$W$203,$B$1-$D$1,0)*SIN($B23)</f>
        <v>0.76281947987281329</v>
      </c>
      <c r="O23" s="8">
        <f ca="1">OFFSET('G1 G2 GTU'!$AF$203,$B$1-$D$1,0)+OFFSET('G1 G2 GTU'!$AD$203,$B$1-$D$1,0)*COS($B23)</f>
        <v>0.48676595380263704</v>
      </c>
      <c r="P23" s="8">
        <f ca="1">OFFSET('G1 G2 GTU'!$AG$203,$B$1-$D$1,0)+OFFSET('G1 G2 GTU'!$AD$203,$B$1-$D$1,0)*SIN($B23)</f>
        <v>0.61370559203222375</v>
      </c>
      <c r="Q23" s="8">
        <f ca="1">OFFSET('G1 G2 GTU'!$AM$203,$B$1-$D$1,0)+OFFSET('G1 G2 GTU'!$AK$203,$B$1-$D$1,0)*COS($B23)</f>
        <v>0.67758691887492595</v>
      </c>
      <c r="R23" s="8">
        <f ca="1">OFFSET('G1 G2 GTU'!$AN$203,$B$1-$D$1,0)+OFFSET('G1 G2 GTU'!$AK$203,$B$1-$D$1,0)*SIN($B23)</f>
        <v>0.46208107361301598</v>
      </c>
      <c r="S23" s="8">
        <f ca="1">OFFSET('G1 G2 GTU'!$AT$203,$B$1-$D$1,0)+OFFSET('G1 G2 GTU'!$AR$203,$B$1-$D$1,0)*COS($B23)</f>
        <v>0.82198585821935699</v>
      </c>
      <c r="T23" s="8">
        <f ca="1">OFFSET('G1 G2 GTU'!$AU$203,$B$1-$D$1,0)+OFFSET('G1 G2 GTU'!$AR$203,$B$1-$D$1,0)*SIN($B23)</f>
        <v>0.34688333197106891</v>
      </c>
      <c r="U23" s="8">
        <f ca="1">OFFSET('G1 G2 GTU'!$BA$203,$B$1-$D$1,0)+OFFSET('G1 G2 GTU'!$AY$203,$B$1-$D$1,0)*COS($B23)</f>
        <v>0.90877140571031001</v>
      </c>
      <c r="V23" s="27">
        <f ca="1">OFFSET('G1 G2 GTU'!$BB$203,$B$1-$D$1,0)+OFFSET('G1 G2 GTU'!$AY$203,$B$1-$D$1,0)*SIN($B23)</f>
        <v>0.27616868378739157</v>
      </c>
    </row>
    <row r="24" spans="1:22" x14ac:dyDescent="0.15">
      <c r="A24" s="17">
        <f t="shared" si="0"/>
        <v>95</v>
      </c>
      <c r="B24" s="11">
        <f t="shared" si="1"/>
        <v>1.6580627893946132</v>
      </c>
      <c r="C24" s="17">
        <f ca="1">OFFSET('G1 G2 GTU'!$Y$3,$B$1-$D$1,0)+OFFSET('G1 G2 GTU'!$W$3,$B$1-$D$1,0)*COS($B24)</f>
        <v>0.68491893898012512</v>
      </c>
      <c r="D24" s="8">
        <f ca="1">OFFSET('G1 G2 GTU'!$Z$3,$B$1-$D$1,0)+OFFSET('G1 G2 GTU'!$W$3,$B$1-$D$1,0)*SIN($B24)</f>
        <v>0.50389698050671006</v>
      </c>
      <c r="E24" s="8">
        <f ca="1">OFFSET('G1 G2 GTU'!$AF$3,$B$1-$D$1,0)+OFFSET('G1 G2 GTU'!$AD$3,$B$1-$D$1,0)*COS($B24)</f>
        <v>0.73413222910556108</v>
      </c>
      <c r="F24" s="8">
        <f ca="1">OFFSET('G1 G2 GTU'!$AG$3,$B$1-$D$1,0)+OFFSET('G1 G2 GTU'!$AD$3,$B$1-$D$1,0)*SIN($B24)</f>
        <v>0.47106499078900438</v>
      </c>
      <c r="G24" s="8">
        <f ca="1">OFFSET('G1 G2 GTU'!$AM$3,$B$1-$D$1,0)+OFFSET('G1 G2 GTU'!$AK$3,$B$1-$D$1,0)*COS($B24)</f>
        <v>0.77802604515840657</v>
      </c>
      <c r="H24" s="8">
        <f ca="1">OFFSET('G1 G2 GTU'!$AN$3,$B$1-$D$1,0)+OFFSET('G1 G2 GTU'!$AK$3,$B$1-$D$1,0)*SIN($B24)</f>
        <v>0.44077087610737198</v>
      </c>
      <c r="I24" s="8">
        <f ca="1">OFFSET('G1 G2 GTU'!$AT$3,$B$1-$D$1,0)+OFFSET('G1 G2 GTU'!$AR$3,$B$1-$D$1,0)*COS($B24)</f>
        <v>0.8165445604450281</v>
      </c>
      <c r="J24" s="8">
        <f ca="1">OFFSET('G1 G2 GTU'!$AU$3,$B$1-$D$1,0)+OFFSET('G1 G2 GTU'!$AR$3,$B$1-$D$1,0)*SIN($B24)</f>
        <v>0.41239390400064579</v>
      </c>
      <c r="K24" s="8">
        <f ca="1">OFFSET('G1 G2 GTU'!$BA$3,$B$1-$D$1,0)+OFFSET('G1 G2 GTU'!$AY$3,$B$1-$D$1,0)*COS($B24)</f>
        <v>0.85002370557798357</v>
      </c>
      <c r="L24" s="27">
        <f ca="1">OFFSET('G1 G2 GTU'!$BB$3,$B$1-$D$1,0)+OFFSET('G1 G2 GTU'!$AY$3,$B$1-$D$1,0)*SIN($B24)</f>
        <v>0.38384995973899666</v>
      </c>
      <c r="M24" s="17">
        <f ca="1">OFFSET('G1 G2 GTU'!$Y$203,$B$1-$D$1,0)+OFFSET('G1 G2 GTU'!$W$203,$B$1-$D$1,0)*COS($B24)</f>
        <v>0.23852175722597696</v>
      </c>
      <c r="N24" s="8">
        <f ca="1">OFFSET('G1 G2 GTU'!$Z$203,$B$1-$D$1,0)+OFFSET('G1 G2 GTU'!$W$203,$B$1-$D$1,0)*SIN($B24)</f>
        <v>0.76018267268326867</v>
      </c>
      <c r="O24" s="8">
        <f ca="1">OFFSET('G1 G2 GTU'!$AF$203,$B$1-$D$1,0)+OFFSET('G1 G2 GTU'!$AD$203,$B$1-$D$1,0)*COS($B24)</f>
        <v>0.44319730950341907</v>
      </c>
      <c r="P24" s="8">
        <f ca="1">OFFSET('G1 G2 GTU'!$AG$203,$B$1-$D$1,0)+OFFSET('G1 G2 GTU'!$AD$203,$B$1-$D$1,0)*SIN($B24)</f>
        <v>0.61180334394087432</v>
      </c>
      <c r="Q24" s="8">
        <f ca="1">OFFSET('G1 G2 GTU'!$AM$203,$B$1-$D$1,0)+OFFSET('G1 G2 GTU'!$AK$203,$B$1-$D$1,0)*COS($B24)</f>
        <v>0.65112177399572835</v>
      </c>
      <c r="R24" s="8">
        <f ca="1">OFFSET('G1 G2 GTU'!$AN$203,$B$1-$D$1,0)+OFFSET('G1 G2 GTU'!$AK$203,$B$1-$D$1,0)*SIN($B24)</f>
        <v>0.46092558043337983</v>
      </c>
      <c r="S24" s="8">
        <f ca="1">OFFSET('G1 G2 GTU'!$AT$203,$B$1-$D$1,0)+OFFSET('G1 G2 GTU'!$AR$203,$B$1-$D$1,0)*COS($B24)</f>
        <v>0.80850342138120312</v>
      </c>
      <c r="T24" s="8">
        <f ca="1">OFFSET('G1 G2 GTU'!$AU$203,$B$1-$D$1,0)+OFFSET('G1 G2 GTU'!$AR$203,$B$1-$D$1,0)*SIN($B24)</f>
        <v>0.34629467606601061</v>
      </c>
      <c r="U24" s="8">
        <f ca="1">OFFSET('G1 G2 GTU'!$BA$203,$B$1-$D$1,0)+OFFSET('G1 G2 GTU'!$AY$203,$B$1-$D$1,0)*COS($B24)</f>
        <v>0.90322067347791102</v>
      </c>
      <c r="V24" s="27">
        <f ca="1">OFFSET('G1 G2 GTU'!$BB$203,$B$1-$D$1,0)+OFFSET('G1 G2 GTU'!$AY$203,$B$1-$D$1,0)*SIN($B24)</f>
        <v>0.2759263335842923</v>
      </c>
    </row>
    <row r="25" spans="1:22" x14ac:dyDescent="0.15">
      <c r="A25" s="17">
        <f t="shared" si="0"/>
        <v>100</v>
      </c>
      <c r="B25" s="11">
        <f t="shared" si="1"/>
        <v>1.7453292519943295</v>
      </c>
      <c r="C25" s="17">
        <f ca="1">OFFSET('G1 G2 GTU'!$Y$3,$B$1-$D$1,0)+OFFSET('G1 G2 GTU'!$W$3,$B$1-$D$1,0)*COS($B25)</f>
        <v>0.66411976722576482</v>
      </c>
      <c r="D25" s="8">
        <f ca="1">OFFSET('G1 G2 GTU'!$Z$3,$B$1-$D$1,0)+OFFSET('G1 G2 GTU'!$W$3,$B$1-$D$1,0)*SIN($B25)</f>
        <v>0.5011587175974993</v>
      </c>
      <c r="E25" s="8">
        <f ca="1">OFFSET('G1 G2 GTU'!$AF$3,$B$1-$D$1,0)+OFFSET('G1 G2 GTU'!$AD$3,$B$1-$D$1,0)*COS($B25)</f>
        <v>0.7176425312022775</v>
      </c>
      <c r="F25" s="8">
        <f ca="1">OFFSET('G1 G2 GTU'!$AG$3,$B$1-$D$1,0)+OFFSET('G1 G2 GTU'!$AD$3,$B$1-$D$1,0)*SIN($B25)</f>
        <v>0.46889408087557544</v>
      </c>
      <c r="G25" s="8">
        <f ca="1">OFFSET('G1 G2 GTU'!$AM$3,$B$1-$D$1,0)+OFFSET('G1 G2 GTU'!$AK$3,$B$1-$D$1,0)*COS($B25)</f>
        <v>0.76546499753851671</v>
      </c>
      <c r="H25" s="8">
        <f ca="1">OFFSET('G1 G2 GTU'!$AN$3,$B$1-$D$1,0)+OFFSET('G1 G2 GTU'!$AK$3,$B$1-$D$1,0)*SIN($B25)</f>
        <v>0.43911718281589929</v>
      </c>
      <c r="I25" s="8">
        <f ca="1">OFFSET('G1 G2 GTU'!$AT$3,$B$1-$D$1,0)+OFFSET('G1 G2 GTU'!$AR$3,$B$1-$D$1,0)*COS($B25)</f>
        <v>0.80758176604279008</v>
      </c>
      <c r="J25" s="8">
        <f ca="1">OFFSET('G1 G2 GTU'!$AU$3,$B$1-$D$1,0)+OFFSET('G1 G2 GTU'!$AR$3,$B$1-$D$1,0)*SIN($B25)</f>
        <v>0.41121392973222881</v>
      </c>
      <c r="K25" s="8">
        <f ca="1">OFFSET('G1 G2 GTU'!$BA$3,$B$1-$D$1,0)+OFFSET('G1 G2 GTU'!$AY$3,$B$1-$D$1,0)*COS($B25)</f>
        <v>0.84451455151831745</v>
      </c>
      <c r="L25" s="27">
        <f ca="1">OFFSET('G1 G2 GTU'!$BB$3,$B$1-$D$1,0)+OFFSET('G1 G2 GTU'!$AY$3,$B$1-$D$1,0)*SIN($B25)</f>
        <v>0.38312466584744787</v>
      </c>
      <c r="M25" s="17">
        <f ca="1">OFFSET('G1 G2 GTU'!$Y$203,$B$1-$D$1,0)+OFFSET('G1 G2 GTU'!$W$203,$B$1-$D$1,0)*COS($B25)</f>
        <v>0.17858856933840228</v>
      </c>
      <c r="N25" s="8">
        <f ca="1">OFFSET('G1 G2 GTU'!$Z$203,$B$1-$D$1,0)+OFFSET('G1 G2 GTU'!$W$203,$B$1-$D$1,0)*SIN($B25)</f>
        <v>0.75229231880949476</v>
      </c>
      <c r="O25" s="8">
        <f ca="1">OFFSET('G1 G2 GTU'!$AF$203,$B$1-$D$1,0)+OFFSET('G1 G2 GTU'!$AD$203,$B$1-$D$1,0)*COS($B25)</f>
        <v>0.39996024889478499</v>
      </c>
      <c r="P25" s="8">
        <f ca="1">OFFSET('G1 G2 GTU'!$AG$203,$B$1-$D$1,0)+OFFSET('G1 G2 GTU'!$AD$203,$B$1-$D$1,0)*SIN($B25)</f>
        <v>0.60611107692340993</v>
      </c>
      <c r="Q25" s="8">
        <f ca="1">OFFSET('G1 G2 GTU'!$AM$203,$B$1-$D$1,0)+OFFSET('G1 G2 GTU'!$AK$203,$B$1-$D$1,0)*COS($B25)</f>
        <v>0.62485804484915286</v>
      </c>
      <c r="R25" s="8">
        <f ca="1">OFFSET('G1 G2 GTU'!$AN$203,$B$1-$D$1,0)+OFFSET('G1 G2 GTU'!$AK$203,$B$1-$D$1,0)*SIN($B25)</f>
        <v>0.45746789489527429</v>
      </c>
      <c r="S25" s="8">
        <f ca="1">OFFSET('G1 G2 GTU'!$AT$203,$B$1-$D$1,0)+OFFSET('G1 G2 GTU'!$AR$203,$B$1-$D$1,0)*COS($B25)</f>
        <v>0.79512359402830557</v>
      </c>
      <c r="T25" s="8">
        <f ca="1">OFFSET('G1 G2 GTU'!$AU$203,$B$1-$D$1,0)+OFFSET('G1 G2 GTU'!$AR$203,$B$1-$D$1,0)*SIN($B25)</f>
        <v>0.34453318837771352</v>
      </c>
      <c r="U25" s="8">
        <f ca="1">OFFSET('G1 G2 GTU'!$BA$203,$B$1-$D$1,0)+OFFSET('G1 G2 GTU'!$AY$203,$B$1-$D$1,0)*COS($B25)</f>
        <v>0.89771218566942446</v>
      </c>
      <c r="V25" s="27">
        <f ca="1">OFFSET('G1 G2 GTU'!$BB$203,$B$1-$D$1,0)+OFFSET('G1 G2 GTU'!$AY$203,$B$1-$D$1,0)*SIN($B25)</f>
        <v>0.27520112740637537</v>
      </c>
    </row>
    <row r="26" spans="1:22" x14ac:dyDescent="0.15">
      <c r="A26" s="17">
        <f t="shared" si="0"/>
        <v>105</v>
      </c>
      <c r="B26" s="11">
        <f t="shared" si="1"/>
        <v>1.8325957145940461</v>
      </c>
      <c r="C26" s="17">
        <f ca="1">OFFSET('G1 G2 GTU'!$Y$3,$B$1-$D$1,0)+OFFSET('G1 G2 GTU'!$W$3,$B$1-$D$1,0)*COS($B26)</f>
        <v>0.64363839793706223</v>
      </c>
      <c r="D26" s="8">
        <f ca="1">OFFSET('G1 G2 GTU'!$Z$3,$B$1-$D$1,0)+OFFSET('G1 G2 GTU'!$W$3,$B$1-$D$1,0)*SIN($B26)</f>
        <v>0.49661810734257494</v>
      </c>
      <c r="E26" s="8">
        <f ca="1">OFFSET('G1 G2 GTU'!$AF$3,$B$1-$D$1,0)+OFFSET('G1 G2 GTU'!$AD$3,$B$1-$D$1,0)*COS($B26)</f>
        <v>0.70140478884383495</v>
      </c>
      <c r="F26" s="8">
        <f ca="1">OFFSET('G1 G2 GTU'!$AG$3,$B$1-$D$1,0)+OFFSET('G1 G2 GTU'!$AD$3,$B$1-$D$1,0)*SIN($B26)</f>
        <v>0.46529426006133756</v>
      </c>
      <c r="G26" s="8">
        <f ca="1">OFFSET('G1 G2 GTU'!$AM$3,$B$1-$D$1,0)+OFFSET('G1 G2 GTU'!$AK$3,$B$1-$D$1,0)*COS($B26)</f>
        <v>0.7530958773641997</v>
      </c>
      <c r="H26" s="8">
        <f ca="1">OFFSET('G1 G2 GTU'!$AN$3,$B$1-$D$1,0)+OFFSET('G1 G2 GTU'!$AK$3,$B$1-$D$1,0)*SIN($B26)</f>
        <v>0.43637501489166408</v>
      </c>
      <c r="I26" s="8">
        <f ca="1">OFFSET('G1 G2 GTU'!$AT$3,$B$1-$D$1,0)+OFFSET('G1 G2 GTU'!$AR$3,$B$1-$D$1,0)*COS($B26)</f>
        <v>0.79875591931298118</v>
      </c>
      <c r="J26" s="8">
        <f ca="1">OFFSET('G1 G2 GTU'!$AU$3,$B$1-$D$1,0)+OFFSET('G1 G2 GTU'!$AR$3,$B$1-$D$1,0)*SIN($B26)</f>
        <v>0.40925728661892558</v>
      </c>
      <c r="K26" s="8">
        <f ca="1">OFFSET('G1 G2 GTU'!$BA$3,$B$1-$D$1,0)+OFFSET('G1 G2 GTU'!$AY$3,$B$1-$D$1,0)*COS($B26)</f>
        <v>0.83908957498093562</v>
      </c>
      <c r="L26" s="27">
        <f ca="1">OFFSET('G1 G2 GTU'!$BB$3,$B$1-$D$1,0)+OFFSET('G1 G2 GTU'!$AY$3,$B$1-$D$1,0)*SIN($B26)</f>
        <v>0.38192197750414714</v>
      </c>
      <c r="M26" s="17">
        <f ca="1">OFFSET('G1 G2 GTU'!$Y$203,$B$1-$D$1,0)+OFFSET('G1 G2 GTU'!$W$203,$B$1-$D$1,0)*COS($B26)</f>
        <v>0.11957113497747443</v>
      </c>
      <c r="N26" s="8">
        <f ca="1">OFFSET('G1 G2 GTU'!$Z$203,$B$1-$D$1,0)+OFFSET('G1 G2 GTU'!$W$203,$B$1-$D$1,0)*SIN($B26)</f>
        <v>0.73920846860879708</v>
      </c>
      <c r="O26" s="8">
        <f ca="1">OFFSET('G1 G2 GTU'!$AF$203,$B$1-$D$1,0)+OFFSET('G1 G2 GTU'!$AD$203,$B$1-$D$1,0)*COS($B26)</f>
        <v>0.35738383211521718</v>
      </c>
      <c r="P26" s="8">
        <f ca="1">OFFSET('G1 G2 GTU'!$AG$203,$B$1-$D$1,0)+OFFSET('G1 G2 GTU'!$AD$203,$B$1-$D$1,0)*SIN($B26)</f>
        <v>0.5966721125689185</v>
      </c>
      <c r="Q26" s="8">
        <f ca="1">OFFSET('G1 G2 GTU'!$AM$203,$B$1-$D$1,0)+OFFSET('G1 G2 GTU'!$AK$203,$B$1-$D$1,0)*COS($B26)</f>
        <v>0.59899561427247816</v>
      </c>
      <c r="R26" s="8">
        <f ca="1">OFFSET('G1 G2 GTU'!$AN$203,$B$1-$D$1,0)+OFFSET('G1 G2 GTU'!$AK$203,$B$1-$D$1,0)*SIN($B26)</f>
        <v>0.45173433207345193</v>
      </c>
      <c r="S26" s="8">
        <f ca="1">OFFSET('G1 G2 GTU'!$AT$203,$B$1-$D$1,0)+OFFSET('G1 G2 GTU'!$AR$203,$B$1-$D$1,0)*COS($B26)</f>
        <v>0.78194820472578053</v>
      </c>
      <c r="T26" s="8">
        <f ca="1">OFFSET('G1 G2 GTU'!$AU$203,$B$1-$D$1,0)+OFFSET('G1 G2 GTU'!$AR$203,$B$1-$D$1,0)*SIN($B26)</f>
        <v>0.3416122748911008</v>
      </c>
      <c r="U26" s="8">
        <f ca="1">OFFSET('G1 G2 GTU'!$BA$203,$B$1-$D$1,0)+OFFSET('G1 G2 GTU'!$AY$203,$B$1-$D$1,0)*COS($B26)</f>
        <v>0.89228786520318848</v>
      </c>
      <c r="V26" s="27">
        <f ca="1">OFFSET('G1 G2 GTU'!$BB$203,$B$1-$D$1,0)+OFFSET('G1 G2 GTU'!$AY$203,$B$1-$D$1,0)*SIN($B26)</f>
        <v>0.27399858451054598</v>
      </c>
    </row>
    <row r="27" spans="1:22" x14ac:dyDescent="0.15">
      <c r="A27" s="17">
        <f t="shared" si="0"/>
        <v>110</v>
      </c>
      <c r="B27" s="11">
        <f t="shared" si="1"/>
        <v>1.9198621771937625</v>
      </c>
      <c r="C27" s="17">
        <f ca="1">OFFSET('G1 G2 GTU'!$Y$3,$B$1-$D$1,0)+OFFSET('G1 G2 GTU'!$W$3,$B$1-$D$1,0)*COS($B27)</f>
        <v>0.62363070670129317</v>
      </c>
      <c r="D27" s="8">
        <f ca="1">OFFSET('G1 G2 GTU'!$Z$3,$B$1-$D$1,0)+OFFSET('G1 G2 GTU'!$W$3,$B$1-$D$1,0)*SIN($B27)</f>
        <v>0.49030970652767231</v>
      </c>
      <c r="E27" s="8">
        <f ca="1">OFFSET('G1 G2 GTU'!$AF$3,$B$1-$D$1,0)+OFFSET('G1 G2 GTU'!$AD$3,$B$1-$D$1,0)*COS($B27)</f>
        <v>0.68554258105419807</v>
      </c>
      <c r="F27" s="8">
        <f ca="1">OFFSET('G1 G2 GTU'!$AG$3,$B$1-$D$1,0)+OFFSET('G1 G2 GTU'!$AD$3,$B$1-$D$1,0)*SIN($B27)</f>
        <v>0.46029292515631826</v>
      </c>
      <c r="G27" s="8">
        <f ca="1">OFFSET('G1 G2 GTU'!$AM$3,$B$1-$D$1,0)+OFFSET('G1 G2 GTU'!$AK$3,$B$1-$D$1,0)*COS($B27)</f>
        <v>0.74101282110866085</v>
      </c>
      <c r="H27" s="8">
        <f ca="1">OFFSET('G1 G2 GTU'!$AN$3,$B$1-$D$1,0)+OFFSET('G1 G2 GTU'!$AK$3,$B$1-$D$1,0)*SIN($B27)</f>
        <v>0.43256524188833606</v>
      </c>
      <c r="I27" s="8">
        <f ca="1">OFFSET('G1 G2 GTU'!$AT$3,$B$1-$D$1,0)+OFFSET('G1 G2 GTU'!$AR$3,$B$1-$D$1,0)*COS($B27)</f>
        <v>0.79013419027840737</v>
      </c>
      <c r="J27" s="8">
        <f ca="1">OFFSET('G1 G2 GTU'!$AU$3,$B$1-$D$1,0)+OFFSET('G1 G2 GTU'!$AR$3,$B$1-$D$1,0)*SIN($B27)</f>
        <v>0.40653886589628163</v>
      </c>
      <c r="K27" s="8">
        <f ca="1">OFFSET('G1 G2 GTU'!$BA$3,$B$1-$D$1,0)+OFFSET('G1 G2 GTU'!$AY$3,$B$1-$D$1,0)*COS($B27)</f>
        <v>0.83379006331297811</v>
      </c>
      <c r="L27" s="27">
        <f ca="1">OFFSET('G1 G2 GTU'!$BB$3,$B$1-$D$1,0)+OFFSET('G1 G2 GTU'!$AY$3,$B$1-$D$1,0)*SIN($B27)</f>
        <v>0.3802510478935901</v>
      </c>
      <c r="M27" s="17">
        <f ca="1">OFFSET('G1 G2 GTU'!$Y$203,$B$1-$D$1,0)+OFFSET('G1 G2 GTU'!$W$203,$B$1-$D$1,0)*COS($B27)</f>
        <v>6.1918612454381572E-2</v>
      </c>
      <c r="N27" s="8">
        <f ca="1">OFFSET('G1 G2 GTU'!$Z$203,$B$1-$D$1,0)+OFFSET('G1 G2 GTU'!$W$203,$B$1-$D$1,0)*SIN($B27)</f>
        <v>0.72103069808144749</v>
      </c>
      <c r="O27" s="8">
        <f ca="1">OFFSET('G1 G2 GTU'!$AF$203,$B$1-$D$1,0)+OFFSET('G1 G2 GTU'!$AD$203,$B$1-$D$1,0)*COS($B27)</f>
        <v>0.31579209140475184</v>
      </c>
      <c r="P27" s="8">
        <f ca="1">OFFSET('G1 G2 GTU'!$AG$203,$B$1-$D$1,0)+OFFSET('G1 G2 GTU'!$AD$203,$B$1-$D$1,0)*SIN($B27)</f>
        <v>0.58355828709554014</v>
      </c>
      <c r="Q27" s="8">
        <f ca="1">OFFSET('G1 G2 GTU'!$AM$203,$B$1-$D$1,0)+OFFSET('G1 G2 GTU'!$AK$203,$B$1-$D$1,0)*COS($B27)</f>
        <v>0.57373131097855523</v>
      </c>
      <c r="R27" s="8">
        <f ca="1">OFFSET('G1 G2 GTU'!$AN$203,$B$1-$D$1,0)+OFFSET('G1 G2 GTU'!$AK$203,$B$1-$D$1,0)*SIN($B27)</f>
        <v>0.44376852784300674</v>
      </c>
      <c r="S27" s="8">
        <f ca="1">OFFSET('G1 G2 GTU'!$AT$203,$B$1-$D$1,0)+OFFSET('G1 G2 GTU'!$AR$203,$B$1-$D$1,0)*COS($B27)</f>
        <v>0.76907752614173774</v>
      </c>
      <c r="T27" s="8">
        <f ca="1">OFFSET('G1 G2 GTU'!$AU$203,$B$1-$D$1,0)+OFFSET('G1 G2 GTU'!$AR$203,$B$1-$D$1,0)*SIN($B27)</f>
        <v>0.33755416552150147</v>
      </c>
      <c r="U27" s="8">
        <f ca="1">OFFSET('G1 G2 GTU'!$BA$203,$B$1-$D$1,0)+OFFSET('G1 G2 GTU'!$AY$203,$B$1-$D$1,0)*COS($B27)</f>
        <v>0.88698899443324575</v>
      </c>
      <c r="V27" s="27">
        <f ca="1">OFFSET('G1 G2 GTU'!$BB$203,$B$1-$D$1,0)+OFFSET('G1 G2 GTU'!$AY$203,$B$1-$D$1,0)*SIN($B27)</f>
        <v>0.2723278569743568</v>
      </c>
    </row>
    <row r="28" spans="1:22" x14ac:dyDescent="0.15">
      <c r="A28" s="17">
        <f t="shared" si="0"/>
        <v>115</v>
      </c>
      <c r="B28" s="11">
        <f t="shared" si="1"/>
        <v>2.0071286397934789</v>
      </c>
      <c r="C28" s="17">
        <f ca="1">OFFSET('G1 G2 GTU'!$Y$3,$B$1-$D$1,0)+OFFSET('G1 G2 GTU'!$W$3,$B$1-$D$1,0)*COS($B28)</f>
        <v>0.60424896412973605</v>
      </c>
      <c r="D28" s="8">
        <f ca="1">OFFSET('G1 G2 GTU'!$Z$3,$B$1-$D$1,0)+OFFSET('G1 G2 GTU'!$W$3,$B$1-$D$1,0)*SIN($B28)</f>
        <v>0.48228152589210938</v>
      </c>
      <c r="E28" s="8">
        <f ca="1">OFFSET('G1 G2 GTU'!$AF$3,$B$1-$D$1,0)+OFFSET('G1 G2 GTU'!$AD$3,$B$1-$D$1,0)*COS($B28)</f>
        <v>0.67017662881250895</v>
      </c>
      <c r="F28" s="8">
        <f ca="1">OFFSET('G1 G2 GTU'!$AG$3,$B$1-$D$1,0)+OFFSET('G1 G2 GTU'!$AD$3,$B$1-$D$1,0)*SIN($B28)</f>
        <v>0.45392813933903342</v>
      </c>
      <c r="G28" s="8">
        <f ca="1">OFFSET('G1 G2 GTU'!$AM$3,$B$1-$D$1,0)+OFFSET('G1 G2 GTU'!$AK$3,$B$1-$D$1,0)*COS($B28)</f>
        <v>0.72930778812595376</v>
      </c>
      <c r="H28" s="8">
        <f ca="1">OFFSET('G1 G2 GTU'!$AN$3,$B$1-$D$1,0)+OFFSET('G1 G2 GTU'!$AK$3,$B$1-$D$1,0)*SIN($B28)</f>
        <v>0.42771685847887442</v>
      </c>
      <c r="I28" s="8">
        <f ca="1">OFFSET('G1 G2 GTU'!$AT$3,$B$1-$D$1,0)+OFFSET('G1 G2 GTU'!$AR$3,$B$1-$D$1,0)*COS($B28)</f>
        <v>0.78178219550296379</v>
      </c>
      <c r="J28" s="8">
        <f ca="1">OFFSET('G1 G2 GTU'!$AU$3,$B$1-$D$1,0)+OFFSET('G1 G2 GTU'!$AR$3,$B$1-$D$1,0)*SIN($B28)</f>
        <v>0.4030793563874237</v>
      </c>
      <c r="K28" s="8">
        <f ca="1">OFFSET('G1 G2 GTU'!$BA$3,$B$1-$D$1,0)+OFFSET('G1 G2 GTU'!$AY$3,$B$1-$D$1,0)*COS($B28)</f>
        <v>0.82865634899817053</v>
      </c>
      <c r="L28" s="27">
        <f ca="1">OFFSET('G1 G2 GTU'!$BB$3,$B$1-$D$1,0)+OFFSET('G1 G2 GTU'!$AY$3,$B$1-$D$1,0)*SIN($B28)</f>
        <v>0.37812459379904789</v>
      </c>
      <c r="M28" s="17">
        <f ca="1">OFFSET('G1 G2 GTU'!$Y$203,$B$1-$D$1,0)+OFFSET('G1 G2 GTU'!$W$203,$B$1-$D$1,0)*COS($B28)</f>
        <v>6.0697722770691187E-3</v>
      </c>
      <c r="N28" s="8">
        <f ca="1">OFFSET('G1 G2 GTU'!$Z$203,$B$1-$D$1,0)+OFFSET('G1 G2 GTU'!$W$203,$B$1-$D$1,0)*SIN($B28)</f>
        <v>0.6978973510371973</v>
      </c>
      <c r="O28" s="8">
        <f ca="1">OFFSET('G1 G2 GTU'!$AF$203,$B$1-$D$1,0)+OFFSET('G1 G2 GTU'!$AD$203,$B$1-$D$1,0)*COS($B28)</f>
        <v>0.27550156502397516</v>
      </c>
      <c r="P28" s="8">
        <f ca="1">OFFSET('G1 G2 GTU'!$AG$203,$B$1-$D$1,0)+OFFSET('G1 G2 GTU'!$AD$203,$B$1-$D$1,0)*SIN($B28)</f>
        <v>0.56686940463347146</v>
      </c>
      <c r="Q28" s="8">
        <f ca="1">OFFSET('G1 G2 GTU'!$AM$203,$B$1-$D$1,0)+OFFSET('G1 G2 GTU'!$AK$203,$B$1-$D$1,0)*COS($B28)</f>
        <v>0.54925741157045427</v>
      </c>
      <c r="R28" s="8">
        <f ca="1">OFFSET('G1 G2 GTU'!$AN$203,$B$1-$D$1,0)+OFFSET('G1 G2 GTU'!$AK$203,$B$1-$D$1,0)*SIN($B28)</f>
        <v>0.43363110678401645</v>
      </c>
      <c r="S28" s="8">
        <f ca="1">OFFSET('G1 G2 GTU'!$AT$203,$B$1-$D$1,0)+OFFSET('G1 G2 GTU'!$AR$203,$B$1-$D$1,0)*COS($B28)</f>
        <v>0.75660951191173009</v>
      </c>
      <c r="T28" s="8">
        <f ca="1">OFFSET('G1 G2 GTU'!$AU$203,$B$1-$D$1,0)+OFFSET('G1 G2 GTU'!$AR$203,$B$1-$D$1,0)*SIN($B28)</f>
        <v>0.33238974493157153</v>
      </c>
      <c r="U28" s="8">
        <f ca="1">OFFSET('G1 G2 GTU'!$BA$203,$B$1-$D$1,0)+OFFSET('G1 G2 GTU'!$AY$203,$B$1-$D$1,0)*COS($B28)</f>
        <v>0.88185590096570099</v>
      </c>
      <c r="V28" s="27">
        <f ca="1">OFFSET('G1 G2 GTU'!$BB$203,$B$1-$D$1,0)+OFFSET('G1 G2 GTU'!$AY$203,$B$1-$D$1,0)*SIN($B28)</f>
        <v>0.27020166004317098</v>
      </c>
    </row>
    <row r="29" spans="1:22" x14ac:dyDescent="0.15">
      <c r="A29" s="17">
        <f t="shared" si="0"/>
        <v>120</v>
      </c>
      <c r="B29" s="11">
        <f t="shared" si="1"/>
        <v>2.0943951023931953</v>
      </c>
      <c r="C29" s="17">
        <f ca="1">OFFSET('G1 G2 GTU'!$Y$3,$B$1-$D$1,0)+OFFSET('G1 G2 GTU'!$W$3,$B$1-$D$1,0)*COS($B29)</f>
        <v>0.58564067698637667</v>
      </c>
      <c r="D29" s="8">
        <f ca="1">OFFSET('G1 G2 GTU'!$Z$3,$B$1-$D$1,0)+OFFSET('G1 G2 GTU'!$W$3,$B$1-$D$1,0)*SIN($B29)</f>
        <v>0.47259466473807077</v>
      </c>
      <c r="E29" s="8">
        <f ca="1">OFFSET('G1 G2 GTU'!$AF$3,$B$1-$D$1,0)+OFFSET('G1 G2 GTU'!$AD$3,$B$1-$D$1,0)*COS($B29)</f>
        <v>0.6554238762935426</v>
      </c>
      <c r="F29" s="8">
        <f ca="1">OFFSET('G1 G2 GTU'!$AG$3,$B$1-$D$1,0)+OFFSET('G1 G2 GTU'!$AD$3,$B$1-$D$1,0)*SIN($B29)</f>
        <v>0.44624834247271516</v>
      </c>
      <c r="G29" s="8">
        <f ca="1">OFFSET('G1 G2 GTU'!$AM$3,$B$1-$D$1,0)+OFFSET('G1 G2 GTU'!$AK$3,$B$1-$D$1,0)*COS($B29)</f>
        <v>0.71806986078476909</v>
      </c>
      <c r="H29" s="8">
        <f ca="1">OFFSET('G1 G2 GTU'!$AN$3,$B$1-$D$1,0)+OFFSET('G1 G2 GTU'!$AK$3,$B$1-$D$1,0)*SIN($B29)</f>
        <v>0.42186676378855903</v>
      </c>
      <c r="I29" s="8">
        <f ca="1">OFFSET('G1 G2 GTU'!$AT$3,$B$1-$D$1,0)+OFFSET('G1 G2 GTU'!$AR$3,$B$1-$D$1,0)*COS($B29)</f>
        <v>0.77376349870996408</v>
      </c>
      <c r="J29" s="8">
        <f ca="1">OFFSET('G1 G2 GTU'!$AU$3,$B$1-$D$1,0)+OFFSET('G1 G2 GTU'!$AR$3,$B$1-$D$1,0)*SIN($B29)</f>
        <v>0.39890508704862304</v>
      </c>
      <c r="K29" s="8">
        <f ca="1">OFFSET('G1 G2 GTU'!$BA$3,$B$1-$D$1,0)+OFFSET('G1 G2 GTU'!$AY$3,$B$1-$D$1,0)*COS($B29)</f>
        <v>0.82372750270227024</v>
      </c>
      <c r="L29" s="27">
        <f ca="1">OFFSET('G1 G2 GTU'!$BB$3,$B$1-$D$1,0)+OFFSET('G1 G2 GTU'!$AY$3,$B$1-$D$1,0)*SIN($B29)</f>
        <v>0.37555879882016818</v>
      </c>
      <c r="M29" s="17">
        <f ca="1">OFFSET('G1 G2 GTU'!$Y$203,$B$1-$D$1,0)+OFFSET('G1 G2 GTU'!$W$203,$B$1-$D$1,0)*COS($B29)</f>
        <v>-4.755034215826176E-2</v>
      </c>
      <c r="N29" s="8">
        <f ca="1">OFFSET('G1 G2 GTU'!$Z$203,$B$1-$D$1,0)+OFFSET('G1 G2 GTU'!$W$203,$B$1-$D$1,0)*SIN($B29)</f>
        <v>0.66998448621534989</v>
      </c>
      <c r="O29" s="8">
        <f ca="1">OFFSET('G1 G2 GTU'!$AF$203,$B$1-$D$1,0)+OFFSET('G1 G2 GTU'!$AD$203,$B$1-$D$1,0)*COS($B29)</f>
        <v>0.23681888820672972</v>
      </c>
      <c r="P29" s="8">
        <f ca="1">OFFSET('G1 G2 GTU'!$AG$203,$B$1-$D$1,0)+OFFSET('G1 G2 GTU'!$AD$203,$B$1-$D$1,0)*SIN($B29)</f>
        <v>0.54673247765527155</v>
      </c>
      <c r="Q29" s="8">
        <f ca="1">OFFSET('G1 G2 GTU'!$AM$203,$B$1-$D$1,0)+OFFSET('G1 G2 GTU'!$AK$203,$B$1-$D$1,0)*COS($B29)</f>
        <v>0.52576017720041546</v>
      </c>
      <c r="R29" s="8">
        <f ca="1">OFFSET('G1 G2 GTU'!$AN$203,$B$1-$D$1,0)+OFFSET('G1 G2 GTU'!$AK$203,$B$1-$D$1,0)*SIN($B29)</f>
        <v>0.42139922079188225</v>
      </c>
      <c r="S29" s="8">
        <f ca="1">OFFSET('G1 G2 GTU'!$AT$203,$B$1-$D$1,0)+OFFSET('G1 G2 GTU'!$AR$203,$B$1-$D$1,0)*COS($B29)</f>
        <v>0.74463905115244056</v>
      </c>
      <c r="T29" s="8">
        <f ca="1">OFFSET('G1 G2 GTU'!$AU$203,$B$1-$D$1,0)+OFFSET('G1 G2 GTU'!$AR$203,$B$1-$D$1,0)*SIN($B29)</f>
        <v>0.32615831748036278</v>
      </c>
      <c r="U29" s="8">
        <f ca="1">OFFSET('G1 G2 GTU'!$BA$203,$B$1-$D$1,0)+OFFSET('G1 G2 GTU'!$AY$203,$B$1-$D$1,0)*COS($B29)</f>
        <v>0.87692765074128876</v>
      </c>
      <c r="V29" s="27">
        <f ca="1">OFFSET('G1 G2 GTU'!$BB$203,$B$1-$D$1,0)+OFFSET('G1 G2 GTU'!$AY$203,$B$1-$D$1,0)*SIN($B29)</f>
        <v>0.26763617535946777</v>
      </c>
    </row>
    <row r="30" spans="1:22" x14ac:dyDescent="0.15">
      <c r="A30" s="17">
        <f t="shared" si="0"/>
        <v>125</v>
      </c>
      <c r="B30" s="11">
        <f t="shared" si="1"/>
        <v>2.1816615649929116</v>
      </c>
      <c r="C30" s="17">
        <f ca="1">OFFSET('G1 G2 GTU'!$Y$3,$B$1-$D$1,0)+OFFSET('G1 G2 GTU'!$W$3,$B$1-$D$1,0)*COS($B30)</f>
        <v>0.56794746557236697</v>
      </c>
      <c r="D30" s="8">
        <f ca="1">OFFSET('G1 G2 GTU'!$Z$3,$B$1-$D$1,0)+OFFSET('G1 G2 GTU'!$W$3,$B$1-$D$1,0)*SIN($B30)</f>
        <v>0.46132284592802553</v>
      </c>
      <c r="E30" s="8">
        <f ca="1">OFFSET('G1 G2 GTU'!$AF$3,$B$1-$D$1,0)+OFFSET('G1 G2 GTU'!$AD$3,$B$1-$D$1,0)*COS($B30)</f>
        <v>0.64139660085192374</v>
      </c>
      <c r="F30" s="8">
        <f ca="1">OFFSET('G1 G2 GTU'!$AG$3,$B$1-$D$1,0)+OFFSET('G1 G2 GTU'!$AD$3,$B$1-$D$1,0)*SIN($B30)</f>
        <v>0.43731198244870451</v>
      </c>
      <c r="G30" s="8">
        <f ca="1">OFFSET('G1 G2 GTU'!$AM$3,$B$1-$D$1,0)+OFFSET('G1 G2 GTU'!$AK$3,$B$1-$D$1,0)*COS($B30)</f>
        <v>0.70738456649781922</v>
      </c>
      <c r="H30" s="8">
        <f ca="1">OFFSET('G1 G2 GTU'!$AN$3,$B$1-$D$1,0)+OFFSET('G1 G2 GTU'!$AK$3,$B$1-$D$1,0)*SIN($B30)</f>
        <v>0.41505948057036707</v>
      </c>
      <c r="I30" s="8">
        <f ca="1">OFFSET('G1 G2 GTU'!$AT$3,$B$1-$D$1,0)+OFFSET('G1 G2 GTU'!$AR$3,$B$1-$D$1,0)*COS($B30)</f>
        <v>0.76613912702382447</v>
      </c>
      <c r="J30" s="8">
        <f ca="1">OFFSET('G1 G2 GTU'!$AU$3,$B$1-$D$1,0)+OFFSET('G1 G2 GTU'!$AR$3,$B$1-$D$1,0)*SIN($B30)</f>
        <v>0.39404782659004084</v>
      </c>
      <c r="K30" s="8">
        <f ca="1">OFFSET('G1 G2 GTU'!$BA$3,$B$1-$D$1,0)+OFFSET('G1 G2 GTU'!$AY$3,$B$1-$D$1,0)*COS($B30)</f>
        <v>0.81904103592170774</v>
      </c>
      <c r="L30" s="27">
        <f ca="1">OFFSET('G1 G2 GTU'!$BB$3,$B$1-$D$1,0)+OFFSET('G1 G2 GTU'!$AY$3,$B$1-$D$1,0)*SIN($B30)</f>
        <v>0.37257319020600954</v>
      </c>
      <c r="M30" s="17">
        <f ca="1">OFFSET('G1 G2 GTU'!$Y$203,$B$1-$D$1,0)+OFFSET('G1 G2 GTU'!$W$203,$B$1-$D$1,0)*COS($B30)</f>
        <v>-9.8533649404048074E-2</v>
      </c>
      <c r="N30" s="8">
        <f ca="1">OFFSET('G1 G2 GTU'!$Z$203,$B$1-$D$1,0)+OFFSET('G1 G2 GTU'!$W$203,$B$1-$D$1,0)*SIN($B30)</f>
        <v>0.63750453737144841</v>
      </c>
      <c r="O30" s="8">
        <f ca="1">OFFSET('G1 G2 GTU'!$AF$203,$B$1-$D$1,0)+OFFSET('G1 G2 GTU'!$AD$203,$B$1-$D$1,0)*COS($B30)</f>
        <v>0.20003845948083371</v>
      </c>
      <c r="P30" s="8">
        <f ca="1">OFFSET('G1 G2 GTU'!$AG$203,$B$1-$D$1,0)+OFFSET('G1 G2 GTU'!$AD$203,$B$1-$D$1,0)*SIN($B30)</f>
        <v>0.52330076033425366</v>
      </c>
      <c r="Q30" s="8">
        <f ca="1">OFFSET('G1 G2 GTU'!$AM$203,$B$1-$D$1,0)+OFFSET('G1 G2 GTU'!$AK$203,$B$1-$D$1,0)*COS($B30)</f>
        <v>0.5034184360100129</v>
      </c>
      <c r="R30" s="8">
        <f ca="1">OFFSET('G1 G2 GTU'!$AN$203,$B$1-$D$1,0)+OFFSET('G1 G2 GTU'!$AK$203,$B$1-$D$1,0)*SIN($B30)</f>
        <v>0.40716596190481891</v>
      </c>
      <c r="S30" s="8">
        <f ca="1">OFFSET('G1 G2 GTU'!$AT$203,$B$1-$D$1,0)+OFFSET('G1 G2 GTU'!$AR$203,$B$1-$D$1,0)*COS($B30)</f>
        <v>0.73325724629820932</v>
      </c>
      <c r="T30" s="8">
        <f ca="1">OFFSET('G1 G2 GTU'!$AU$203,$B$1-$D$1,0)+OFFSET('G1 G2 GTU'!$AR$203,$B$1-$D$1,0)*SIN($B30)</f>
        <v>0.31890730809341772</v>
      </c>
      <c r="U30" s="8">
        <f ca="1">OFFSET('G1 G2 GTU'!$BA$203,$B$1-$D$1,0)+OFFSET('G1 G2 GTU'!$AY$203,$B$1-$D$1,0)*COS($B30)</f>
        <v>0.87224175071997578</v>
      </c>
      <c r="V30" s="27">
        <f ca="1">OFFSET('G1 G2 GTU'!$BB$203,$B$1-$D$1,0)+OFFSET('G1 G2 GTU'!$AY$203,$B$1-$D$1,0)*SIN($B30)</f>
        <v>0.26465092781077204</v>
      </c>
    </row>
    <row r="31" spans="1:22" x14ac:dyDescent="0.15">
      <c r="A31" s="17">
        <f t="shared" si="0"/>
        <v>130</v>
      </c>
      <c r="B31" s="11">
        <f t="shared" si="1"/>
        <v>2.2689280275926285</v>
      </c>
      <c r="C31" s="17">
        <f ca="1">OFFSET('G1 G2 GTU'!$Y$3,$B$1-$D$1,0)+OFFSET('G1 G2 GTU'!$W$3,$B$1-$D$1,0)*COS($B31)</f>
        <v>0.5513039859100205</v>
      </c>
      <c r="D31" s="8">
        <f ca="1">OFFSET('G1 G2 GTU'!$Z$3,$B$1-$D$1,0)+OFFSET('G1 G2 GTU'!$W$3,$B$1-$D$1,0)*SIN($B31)</f>
        <v>0.44855185480922816</v>
      </c>
      <c r="E31" s="8">
        <f ca="1">OFFSET('G1 G2 GTU'!$AF$3,$B$1-$D$1,0)+OFFSET('G1 G2 GTU'!$AD$3,$B$1-$D$1,0)*COS($B31)</f>
        <v>0.62820155852366355</v>
      </c>
      <c r="F31" s="8">
        <f ca="1">OFFSET('G1 G2 GTU'!$AG$3,$B$1-$D$1,0)+OFFSET('G1 G2 GTU'!$AD$3,$B$1-$D$1,0)*SIN($B31)</f>
        <v>0.42718707036270576</v>
      </c>
      <c r="G31" s="8">
        <f ca="1">OFFSET('G1 G2 GTU'!$AM$3,$B$1-$D$1,0)+OFFSET('G1 G2 GTU'!$AK$3,$B$1-$D$1,0)*COS($B31)</f>
        <v>0.69733322680658483</v>
      </c>
      <c r="H31" s="8">
        <f ca="1">OFFSET('G1 G2 GTU'!$AN$3,$B$1-$D$1,0)+OFFSET('G1 G2 GTU'!$AK$3,$B$1-$D$1,0)*SIN($B31)</f>
        <v>0.40734681635993886</v>
      </c>
      <c r="I31" s="8">
        <f ca="1">OFFSET('G1 G2 GTU'!$AT$3,$B$1-$D$1,0)+OFFSET('G1 G2 GTU'!$AR$3,$B$1-$D$1,0)*COS($B31)</f>
        <v>0.75896710651679777</v>
      </c>
      <c r="J31" s="8">
        <f ca="1">OFFSET('G1 G2 GTU'!$AU$3,$B$1-$D$1,0)+OFFSET('G1 G2 GTU'!$AR$3,$B$1-$D$1,0)*SIN($B31)</f>
        <v>0.38854454169666075</v>
      </c>
      <c r="K31" s="8">
        <f ca="1">OFFSET('G1 G2 GTU'!$BA$3,$B$1-$D$1,0)+OFFSET('G1 G2 GTU'!$AY$3,$B$1-$D$1,0)*COS($B31)</f>
        <v>0.81463261549844901</v>
      </c>
      <c r="L31" s="27">
        <f ca="1">OFFSET('G1 G2 GTU'!$BB$3,$B$1-$D$1,0)+OFFSET('G1 G2 GTU'!$AY$3,$B$1-$D$1,0)*SIN($B31)</f>
        <v>0.36919049024088552</v>
      </c>
      <c r="M31" s="17">
        <f ca="1">OFFSET('G1 G2 GTU'!$Y$203,$B$1-$D$1,0)+OFFSET('G1 G2 GTU'!$W$203,$B$1-$D$1,0)*COS($B31)</f>
        <v>-0.1464921357075869</v>
      </c>
      <c r="N31" s="8">
        <f ca="1">OFFSET('G1 G2 GTU'!$Z$203,$B$1-$D$1,0)+OFFSET('G1 G2 GTU'!$W$203,$B$1-$D$1,0)*SIN($B31)</f>
        <v>0.60070469652812375</v>
      </c>
      <c r="O31" s="8">
        <f ca="1">OFFSET('G1 G2 GTU'!$AF$203,$B$1-$D$1,0)+OFFSET('G1 G2 GTU'!$AD$203,$B$1-$D$1,0)*COS($B31)</f>
        <v>0.16544020011752109</v>
      </c>
      <c r="P31" s="8">
        <f ca="1">OFFSET('G1 G2 GTU'!$AG$203,$B$1-$D$1,0)+OFFSET('G1 G2 GTU'!$AD$203,$B$1-$D$1,0)*SIN($B31)</f>
        <v>0.49675258218768809</v>
      </c>
      <c r="Q31" s="8">
        <f ca="1">OFFSET('G1 G2 GTU'!$AM$203,$B$1-$D$1,0)+OFFSET('G1 G2 GTU'!$AK$203,$B$1-$D$1,0)*COS($B31)</f>
        <v>0.48240222214001738</v>
      </c>
      <c r="R31" s="8">
        <f ca="1">OFFSET('G1 G2 GTU'!$AN$203,$B$1-$D$1,0)+OFFSET('G1 G2 GTU'!$AK$203,$B$1-$D$1,0)*SIN($B31)</f>
        <v>0.3910396538172336</v>
      </c>
      <c r="S31" s="8">
        <f ca="1">OFFSET('G1 G2 GTU'!$AT$203,$B$1-$D$1,0)+OFFSET('G1 G2 GTU'!$AR$203,$B$1-$D$1,0)*COS($B31)</f>
        <v>0.72255071975649865</v>
      </c>
      <c r="T31" s="8">
        <f ca="1">OFFSET('G1 G2 GTU'!$AU$203,$B$1-$D$1,0)+OFFSET('G1 G2 GTU'!$AR$203,$B$1-$D$1,0)*SIN($B31)</f>
        <v>0.3106919013304501</v>
      </c>
      <c r="U31" s="8">
        <f ca="1">OFFSET('G1 G2 GTU'!$BA$203,$B$1-$D$1,0)+OFFSET('G1 G2 GTU'!$AY$203,$B$1-$D$1,0)*COS($B31)</f>
        <v>0.86783386343034796</v>
      </c>
      <c r="V31" s="27">
        <f ca="1">OFFSET('G1 G2 GTU'!$BB$203,$B$1-$D$1,0)+OFFSET('G1 G2 GTU'!$AY$203,$B$1-$D$1,0)*SIN($B31)</f>
        <v>0.26126863693347119</v>
      </c>
    </row>
    <row r="32" spans="1:22" x14ac:dyDescent="0.15">
      <c r="A32" s="17">
        <f t="shared" si="0"/>
        <v>135</v>
      </c>
      <c r="B32" s="11">
        <f t="shared" si="1"/>
        <v>2.3561944901923448</v>
      </c>
      <c r="C32" s="17">
        <f ca="1">OFFSET('G1 G2 GTU'!$Y$3,$B$1-$D$1,0)+OFFSET('G1 G2 GTU'!$W$3,$B$1-$D$1,0)*COS($B32)</f>
        <v>0.53583690492917579</v>
      </c>
      <c r="D32" s="8">
        <f ca="1">OFFSET('G1 G2 GTU'!$Z$3,$B$1-$D$1,0)+OFFSET('G1 G2 GTU'!$W$3,$B$1-$D$1,0)*SIN($B32)</f>
        <v>0.4343788863354282</v>
      </c>
      <c r="E32" s="8">
        <f ca="1">OFFSET('G1 G2 GTU'!$AF$3,$B$1-$D$1,0)+OFFSET('G1 G2 GTU'!$AD$3,$B$1-$D$1,0)*COS($B32)</f>
        <v>0.61593917154826461</v>
      </c>
      <c r="F32" s="8">
        <f ca="1">OFFSET('G1 G2 GTU'!$AG$3,$B$1-$D$1,0)+OFFSET('G1 G2 GTU'!$AD$3,$B$1-$D$1,0)*SIN($B32)</f>
        <v>0.41595066290928245</v>
      </c>
      <c r="G32" s="8">
        <f ca="1">OFFSET('G1 G2 GTU'!$AM$3,$B$1-$D$1,0)+OFFSET('G1 G2 GTU'!$AK$3,$B$1-$D$1,0)*COS($B32)</f>
        <v>0.6879923384752813</v>
      </c>
      <c r="H32" s="8">
        <f ca="1">OFFSET('G1 G2 GTU'!$AN$3,$B$1-$D$1,0)+OFFSET('G1 G2 GTU'!$AK$3,$B$1-$D$1,0)*SIN($B32)</f>
        <v>0.39878746918894975</v>
      </c>
      <c r="I32" s="8">
        <f ca="1">OFFSET('G1 G2 GTU'!$AT$3,$B$1-$D$1,0)+OFFSET('G1 G2 GTU'!$AR$3,$B$1-$D$1,0)*COS($B32)</f>
        <v>0.7523020205955272</v>
      </c>
      <c r="J32" s="8">
        <f ca="1">OFFSET('G1 G2 GTU'!$AU$3,$B$1-$D$1,0)+OFFSET('G1 G2 GTU'!$AR$3,$B$1-$D$1,0)*SIN($B32)</f>
        <v>0.38243711568949584</v>
      </c>
      <c r="K32" s="8">
        <f ca="1">OFFSET('G1 G2 GTU'!$BA$3,$B$1-$D$1,0)+OFFSET('G1 G2 GTU'!$AY$3,$B$1-$D$1,0)*COS($B32)</f>
        <v>0.81053579217379224</v>
      </c>
      <c r="L32" s="27">
        <f ca="1">OFFSET('G1 G2 GTU'!$BB$3,$B$1-$D$1,0)+OFFSET('G1 G2 GTU'!$AY$3,$B$1-$D$1,0)*SIN($B32)</f>
        <v>0.36543644331406078</v>
      </c>
      <c r="M32" s="17">
        <f ca="1">OFFSET('G1 G2 GTU'!$Y$203,$B$1-$D$1,0)+OFFSET('G1 G2 GTU'!$W$203,$B$1-$D$1,0)*COS($B32)</f>
        <v>-0.19106080802998204</v>
      </c>
      <c r="N32" s="8">
        <f ca="1">OFFSET('G1 G2 GTU'!$Z$203,$B$1-$D$1,0)+OFFSET('G1 G2 GTU'!$W$203,$B$1-$D$1,0)*SIN($B32)</f>
        <v>0.55986503269454557</v>
      </c>
      <c r="O32" s="8">
        <f ca="1">OFFSET('G1 G2 GTU'!$AF$203,$B$1-$D$1,0)+OFFSET('G1 G2 GTU'!$AD$203,$B$1-$D$1,0)*COS($B32)</f>
        <v>0.13328742376154717</v>
      </c>
      <c r="P32" s="8">
        <f ca="1">OFFSET('G1 G2 GTU'!$AG$203,$B$1-$D$1,0)+OFFSET('G1 G2 GTU'!$AD$203,$B$1-$D$1,0)*SIN($B32)</f>
        <v>0.46728999088149886</v>
      </c>
      <c r="Q32" s="8">
        <f ca="1">OFFSET('G1 G2 GTU'!$AM$203,$B$1-$D$1,0)+OFFSET('G1 G2 GTU'!$AK$203,$B$1-$D$1,0)*COS($B32)</f>
        <v>0.46287148166791681</v>
      </c>
      <c r="R32" s="8">
        <f ca="1">OFFSET('G1 G2 GTU'!$AN$203,$B$1-$D$1,0)+OFFSET('G1 G2 GTU'!$AK$203,$B$1-$D$1,0)*SIN($B32)</f>
        <v>0.37314302747100414</v>
      </c>
      <c r="S32" s="8">
        <f ca="1">OFFSET('G1 G2 GTU'!$AT$203,$B$1-$D$1,0)+OFFSET('G1 G2 GTU'!$AR$203,$B$1-$D$1,0)*COS($B32)</f>
        <v>0.71260095465906859</v>
      </c>
      <c r="T32" s="8">
        <f ca="1">OFFSET('G1 G2 GTU'!$AU$203,$B$1-$D$1,0)+OFFSET('G1 G2 GTU'!$AR$203,$B$1-$D$1,0)*SIN($B32)</f>
        <v>0.30157462139752439</v>
      </c>
      <c r="U32" s="8">
        <f ca="1">OFFSET('G1 G2 GTU'!$BA$203,$B$1-$D$1,0)+OFFSET('G1 G2 GTU'!$AY$203,$B$1-$D$1,0)*COS($B32)</f>
        <v>0.86373753555623445</v>
      </c>
      <c r="V32" s="27">
        <f ca="1">OFFSET('G1 G2 GTU'!$BB$203,$B$1-$D$1,0)+OFFSET('G1 G2 GTU'!$AY$203,$B$1-$D$1,0)*SIN($B32)</f>
        <v>0.25751504400342451</v>
      </c>
    </row>
    <row r="33" spans="1:22" x14ac:dyDescent="0.15">
      <c r="A33" s="17">
        <f t="shared" si="0"/>
        <v>140</v>
      </c>
      <c r="B33" s="11">
        <f t="shared" si="1"/>
        <v>2.4434609527920612</v>
      </c>
      <c r="C33" s="17">
        <f ca="1">OFFSET('G1 G2 GTU'!$Y$3,$B$1-$D$1,0)+OFFSET('G1 G2 GTU'!$W$3,$B$1-$D$1,0)*COS($B33)</f>
        <v>0.5216639364553759</v>
      </c>
      <c r="D33" s="8">
        <f ca="1">OFFSET('G1 G2 GTU'!$Z$3,$B$1-$D$1,0)+OFFSET('G1 G2 GTU'!$W$3,$B$1-$D$1,0)*SIN($B33)</f>
        <v>0.4189118053545835</v>
      </c>
      <c r="E33" s="8">
        <f ca="1">OFFSET('G1 G2 GTU'!$AF$3,$B$1-$D$1,0)+OFFSET('G1 G2 GTU'!$AD$3,$B$1-$D$1,0)*COS($B33)</f>
        <v>0.60470276409484125</v>
      </c>
      <c r="F33" s="8">
        <f ca="1">OFFSET('G1 G2 GTU'!$AG$3,$B$1-$D$1,0)+OFFSET('G1 G2 GTU'!$AD$3,$B$1-$D$1,0)*SIN($B33)</f>
        <v>0.40368827593388351</v>
      </c>
      <c r="G33" s="8">
        <f ca="1">OFFSET('G1 G2 GTU'!$AM$3,$B$1-$D$1,0)+OFFSET('G1 G2 GTU'!$AK$3,$B$1-$D$1,0)*COS($B33)</f>
        <v>0.67943299130429213</v>
      </c>
      <c r="H33" s="8">
        <f ca="1">OFFSET('G1 G2 GTU'!$AN$3,$B$1-$D$1,0)+OFFSET('G1 G2 GTU'!$AK$3,$B$1-$D$1,0)*SIN($B33)</f>
        <v>0.38944658085764616</v>
      </c>
      <c r="I33" s="8">
        <f ca="1">OFFSET('G1 G2 GTU'!$AT$3,$B$1-$D$1,0)+OFFSET('G1 G2 GTU'!$AR$3,$B$1-$D$1,0)*COS($B33)</f>
        <v>0.74619459458836224</v>
      </c>
      <c r="J33" s="8">
        <f ca="1">OFFSET('G1 G2 GTU'!$AU$3,$B$1-$D$1,0)+OFFSET('G1 G2 GTU'!$AR$3,$B$1-$D$1,0)*SIN($B33)</f>
        <v>0.37577202976822521</v>
      </c>
      <c r="K33" s="8">
        <f ca="1">OFFSET('G1 G2 GTU'!$BA$3,$B$1-$D$1,0)+OFFSET('G1 G2 GTU'!$AY$3,$B$1-$D$1,0)*COS($B33)</f>
        <v>0.80678174524696744</v>
      </c>
      <c r="L33" s="27">
        <f ca="1">OFFSET('G1 G2 GTU'!$BB$3,$B$1-$D$1,0)+OFFSET('G1 G2 GTU'!$AY$3,$B$1-$D$1,0)*SIN($B33)</f>
        <v>0.36133961998940395</v>
      </c>
      <c r="M33" s="17">
        <f ca="1">OFFSET('G1 G2 GTU'!$Y$203,$B$1-$D$1,0)+OFFSET('G1 G2 GTU'!$W$203,$B$1-$D$1,0)*COS($B33)</f>
        <v>-0.23190047186356022</v>
      </c>
      <c r="N33" s="8">
        <f ca="1">OFFSET('G1 G2 GTU'!$Z$203,$B$1-$D$1,0)+OFFSET('G1 G2 GTU'!$W$203,$B$1-$D$1,0)*SIN($B33)</f>
        <v>0.51529636037215032</v>
      </c>
      <c r="O33" s="8">
        <f ca="1">OFFSET('G1 G2 GTU'!$AF$203,$B$1-$D$1,0)+OFFSET('G1 G2 GTU'!$AD$203,$B$1-$D$1,0)*COS($B33)</f>
        <v>0.10382483245535795</v>
      </c>
      <c r="P33" s="8">
        <f ca="1">OFFSET('G1 G2 GTU'!$AG$203,$B$1-$D$1,0)+OFFSET('G1 G2 GTU'!$AD$203,$B$1-$D$1,0)*SIN($B33)</f>
        <v>0.43513721452552495</v>
      </c>
      <c r="Q33" s="8">
        <f ca="1">OFFSET('G1 G2 GTU'!$AM$203,$B$1-$D$1,0)+OFFSET('G1 G2 GTU'!$AK$203,$B$1-$D$1,0)*COS($B33)</f>
        <v>0.44497485532168735</v>
      </c>
      <c r="R33" s="8">
        <f ca="1">OFFSET('G1 G2 GTU'!$AN$203,$B$1-$D$1,0)+OFFSET('G1 G2 GTU'!$AK$203,$B$1-$D$1,0)*SIN($B33)</f>
        <v>0.35361228699890362</v>
      </c>
      <c r="S33" s="8">
        <f ca="1">OFFSET('G1 G2 GTU'!$AT$203,$B$1-$D$1,0)+OFFSET('G1 G2 GTU'!$AR$203,$B$1-$D$1,0)*COS($B33)</f>
        <v>0.70348367472614293</v>
      </c>
      <c r="T33" s="8">
        <f ca="1">OFFSET('G1 G2 GTU'!$AU$203,$B$1-$D$1,0)+OFFSET('G1 G2 GTU'!$AR$203,$B$1-$D$1,0)*SIN($B33)</f>
        <v>0.29162485630009433</v>
      </c>
      <c r="U33" s="8">
        <f ca="1">OFFSET('G1 G2 GTU'!$BA$203,$B$1-$D$1,0)+OFFSET('G1 G2 GTU'!$AY$203,$B$1-$D$1,0)*COS($B33)</f>
        <v>0.85998394262618783</v>
      </c>
      <c r="V33" s="27">
        <f ca="1">OFFSET('G1 G2 GTU'!$BB$203,$B$1-$D$1,0)+OFFSET('G1 G2 GTU'!$AY$203,$B$1-$D$1,0)*SIN($B33)</f>
        <v>0.25341871612931111</v>
      </c>
    </row>
    <row r="34" spans="1:22" x14ac:dyDescent="0.15">
      <c r="A34" s="17">
        <f t="shared" si="0"/>
        <v>145</v>
      </c>
      <c r="B34" s="11">
        <f t="shared" si="1"/>
        <v>2.5307274153917776</v>
      </c>
      <c r="C34" s="17">
        <f ca="1">OFFSET('G1 G2 GTU'!$Y$3,$B$1-$D$1,0)+OFFSET('G1 G2 GTU'!$W$3,$B$1-$D$1,0)*COS($B34)</f>
        <v>0.50889294533657858</v>
      </c>
      <c r="D34" s="8">
        <f ca="1">OFFSET('G1 G2 GTU'!$Z$3,$B$1-$D$1,0)+OFFSET('G1 G2 GTU'!$W$3,$B$1-$D$1,0)*SIN($B34)</f>
        <v>0.40226832569223719</v>
      </c>
      <c r="E34" s="8">
        <f ca="1">OFFSET('G1 G2 GTU'!$AF$3,$B$1-$D$1,0)+OFFSET('G1 G2 GTU'!$AD$3,$B$1-$D$1,0)*COS($B34)</f>
        <v>0.5945778520088425</v>
      </c>
      <c r="F34" s="8">
        <f ca="1">OFFSET('G1 G2 GTU'!$AG$3,$B$1-$D$1,0)+OFFSET('G1 G2 GTU'!$AD$3,$B$1-$D$1,0)*SIN($B34)</f>
        <v>0.39049323360562338</v>
      </c>
      <c r="G34" s="8">
        <f ca="1">OFFSET('G1 G2 GTU'!$AM$3,$B$1-$D$1,0)+OFFSET('G1 G2 GTU'!$AK$3,$B$1-$D$1,0)*COS($B34)</f>
        <v>0.67172032709386398</v>
      </c>
      <c r="H34" s="8">
        <f ca="1">OFFSET('G1 G2 GTU'!$AN$3,$B$1-$D$1,0)+OFFSET('G1 G2 GTU'!$AK$3,$B$1-$D$1,0)*SIN($B34)</f>
        <v>0.37939524116641188</v>
      </c>
      <c r="I34" s="8">
        <f ca="1">OFFSET('G1 G2 GTU'!$AT$3,$B$1-$D$1,0)+OFFSET('G1 G2 GTU'!$AR$3,$B$1-$D$1,0)*COS($B34)</f>
        <v>0.7406913096949822</v>
      </c>
      <c r="J34" s="8">
        <f ca="1">OFFSET('G1 G2 GTU'!$AU$3,$B$1-$D$1,0)+OFFSET('G1 G2 GTU'!$AR$3,$B$1-$D$1,0)*SIN($B34)</f>
        <v>0.36860000926119862</v>
      </c>
      <c r="K34" s="8">
        <f ca="1">OFFSET('G1 G2 GTU'!$BA$3,$B$1-$D$1,0)+OFFSET('G1 G2 GTU'!$AY$3,$B$1-$D$1,0)*COS($B34)</f>
        <v>0.80339904528184347</v>
      </c>
      <c r="L34" s="27">
        <f ca="1">OFFSET('G1 G2 GTU'!$BB$3,$B$1-$D$1,0)+OFFSET('G1 G2 GTU'!$AY$3,$B$1-$D$1,0)*SIN($B34)</f>
        <v>0.35693119956614527</v>
      </c>
      <c r="M34" s="17">
        <f ca="1">OFFSET('G1 G2 GTU'!$Y$203,$B$1-$D$1,0)+OFFSET('G1 G2 GTU'!$W$203,$B$1-$D$1,0)*COS($B34)</f>
        <v>-0.26870031270688466</v>
      </c>
      <c r="N34" s="8">
        <f ca="1">OFFSET('G1 G2 GTU'!$Z$203,$B$1-$D$1,0)+OFFSET('G1 G2 GTU'!$W$203,$B$1-$D$1,0)*SIN($B34)</f>
        <v>0.46733787406861188</v>
      </c>
      <c r="O34" s="8">
        <f ca="1">OFFSET('G1 G2 GTU'!$AF$203,$B$1-$D$1,0)+OFFSET('G1 G2 GTU'!$AD$203,$B$1-$D$1,0)*COS($B34)</f>
        <v>7.7276654308792603E-2</v>
      </c>
      <c r="P34" s="8">
        <f ca="1">OFFSET('G1 G2 GTU'!$AG$203,$B$1-$D$1,0)+OFFSET('G1 G2 GTU'!$AD$203,$B$1-$D$1,0)*SIN($B34)</f>
        <v>0.40053895516221255</v>
      </c>
      <c r="Q34" s="8">
        <f ca="1">OFFSET('G1 G2 GTU'!$AM$203,$B$1-$D$1,0)+OFFSET('G1 G2 GTU'!$AK$203,$B$1-$D$1,0)*COS($B34)</f>
        <v>0.42884854723410215</v>
      </c>
      <c r="R34" s="8">
        <f ca="1">OFFSET('G1 G2 GTU'!$AN$203,$B$1-$D$1,0)+OFFSET('G1 G2 GTU'!$AK$203,$B$1-$D$1,0)*SIN($B34)</f>
        <v>0.33259607312890827</v>
      </c>
      <c r="S34" s="8">
        <f ca="1">OFFSET('G1 G2 GTU'!$AT$203,$B$1-$D$1,0)+OFFSET('G1 G2 GTU'!$AR$203,$B$1-$D$1,0)*COS($B34)</f>
        <v>0.69526826796317542</v>
      </c>
      <c r="T34" s="8">
        <f ca="1">OFFSET('G1 G2 GTU'!$AU$203,$B$1-$D$1,0)+OFFSET('G1 G2 GTU'!$AR$203,$B$1-$D$1,0)*SIN($B34)</f>
        <v>0.28091832975838371</v>
      </c>
      <c r="U34" s="8">
        <f ca="1">OFFSET('G1 G2 GTU'!$BA$203,$B$1-$D$1,0)+OFFSET('G1 G2 GTU'!$AY$203,$B$1-$D$1,0)*COS($B34)</f>
        <v>0.85660165174888703</v>
      </c>
      <c r="V34" s="27">
        <f ca="1">OFFSET('G1 G2 GTU'!$BB$203,$B$1-$D$1,0)+OFFSET('G1 G2 GTU'!$AY$203,$B$1-$D$1,0)*SIN($B34)</f>
        <v>0.24901082883968328</v>
      </c>
    </row>
    <row r="35" spans="1:22" x14ac:dyDescent="0.15">
      <c r="A35" s="17">
        <f t="shared" si="0"/>
        <v>150</v>
      </c>
      <c r="B35" s="11">
        <f t="shared" si="1"/>
        <v>2.6179938779914944</v>
      </c>
      <c r="C35" s="17">
        <f ca="1">OFFSET('G1 G2 GTU'!$Y$3,$B$1-$D$1,0)+OFFSET('G1 G2 GTU'!$W$3,$B$1-$D$1,0)*COS($B35)</f>
        <v>0.49762112652653323</v>
      </c>
      <c r="D35" s="8">
        <f ca="1">OFFSET('G1 G2 GTU'!$Z$3,$B$1-$D$1,0)+OFFSET('G1 G2 GTU'!$W$3,$B$1-$D$1,0)*SIN($B35)</f>
        <v>0.38457511427822738</v>
      </c>
      <c r="E35" s="8">
        <f ca="1">OFFSET('G1 G2 GTU'!$AF$3,$B$1-$D$1,0)+OFFSET('G1 G2 GTU'!$AD$3,$B$1-$D$1,0)*COS($B35)</f>
        <v>0.58564149198483184</v>
      </c>
      <c r="F35" s="8">
        <f ca="1">OFFSET('G1 G2 GTU'!$AG$3,$B$1-$D$1,0)+OFFSET('G1 G2 GTU'!$AD$3,$B$1-$D$1,0)*SIN($B35)</f>
        <v>0.37646595816400441</v>
      </c>
      <c r="G35" s="8">
        <f ca="1">OFFSET('G1 G2 GTU'!$AM$3,$B$1-$D$1,0)+OFFSET('G1 G2 GTU'!$AK$3,$B$1-$D$1,0)*COS($B35)</f>
        <v>0.66491304387567196</v>
      </c>
      <c r="H35" s="8">
        <f ca="1">OFFSET('G1 G2 GTU'!$AN$3,$B$1-$D$1,0)+OFFSET('G1 G2 GTU'!$AK$3,$B$1-$D$1,0)*SIN($B35)</f>
        <v>0.3687099468794619</v>
      </c>
      <c r="I35" s="8">
        <f ca="1">OFFSET('G1 G2 GTU'!$AT$3,$B$1-$D$1,0)+OFFSET('G1 G2 GTU'!$AR$3,$B$1-$D$1,0)*COS($B35)</f>
        <v>0.73583404923639995</v>
      </c>
      <c r="J35" s="8">
        <f ca="1">OFFSET('G1 G2 GTU'!$AU$3,$B$1-$D$1,0)+OFFSET('G1 G2 GTU'!$AR$3,$B$1-$D$1,0)*SIN($B35)</f>
        <v>0.36097563757505891</v>
      </c>
      <c r="K35" s="8">
        <f ca="1">OFFSET('G1 G2 GTU'!$BA$3,$B$1-$D$1,0)+OFFSET('G1 G2 GTU'!$AY$3,$B$1-$D$1,0)*COS($B35)</f>
        <v>0.80041343666768472</v>
      </c>
      <c r="L35" s="27">
        <f ca="1">OFFSET('G1 G2 GTU'!$BB$3,$B$1-$D$1,0)+OFFSET('G1 G2 GTU'!$AY$3,$B$1-$D$1,0)*SIN($B35)</f>
        <v>0.35224473278558266</v>
      </c>
      <c r="M35" s="17">
        <f ca="1">OFFSET('G1 G2 GTU'!$Y$203,$B$1-$D$1,0)+OFFSET('G1 G2 GTU'!$W$203,$B$1-$D$1,0)*COS($B35)</f>
        <v>-0.30118026155078648</v>
      </c>
      <c r="N35" s="8">
        <f ca="1">OFFSET('G1 G2 GTU'!$Z$203,$B$1-$D$1,0)+OFFSET('G1 G2 GTU'!$W$203,$B$1-$D$1,0)*SIN($B35)</f>
        <v>0.41635456682282529</v>
      </c>
      <c r="O35" s="8">
        <f ca="1">OFFSET('G1 G2 GTU'!$AF$203,$B$1-$D$1,0)+OFFSET('G1 G2 GTU'!$AD$203,$B$1-$D$1,0)*COS($B35)</f>
        <v>5.3844936987774428E-2</v>
      </c>
      <c r="P35" s="8">
        <f ca="1">OFFSET('G1 G2 GTU'!$AG$203,$B$1-$D$1,0)+OFFSET('G1 G2 GTU'!$AD$203,$B$1-$D$1,0)*SIN($B35)</f>
        <v>0.36375852643631634</v>
      </c>
      <c r="Q35" s="8">
        <f ca="1">OFFSET('G1 G2 GTU'!$AM$203,$B$1-$D$1,0)+OFFSET('G1 G2 GTU'!$AK$203,$B$1-$D$1,0)*COS($B35)</f>
        <v>0.4146152883470387</v>
      </c>
      <c r="R35" s="8">
        <f ca="1">OFFSET('G1 G2 GTU'!$AN$203,$B$1-$D$1,0)+OFFSET('G1 G2 GTU'!$AK$203,$B$1-$D$1,0)*SIN($B35)</f>
        <v>0.31025433193850549</v>
      </c>
      <c r="S35" s="8">
        <f ca="1">OFFSET('G1 G2 GTU'!$AT$203,$B$1-$D$1,0)+OFFSET('G1 G2 GTU'!$AR$203,$B$1-$D$1,0)*COS($B35)</f>
        <v>0.6880172585762302</v>
      </c>
      <c r="T35" s="8">
        <f ca="1">OFFSET('G1 G2 GTU'!$AU$203,$B$1-$D$1,0)+OFFSET('G1 G2 GTU'!$AR$203,$B$1-$D$1,0)*SIN($B35)</f>
        <v>0.26953652490415242</v>
      </c>
      <c r="U35" s="8">
        <f ca="1">OFFSET('G1 G2 GTU'!$BA$203,$B$1-$D$1,0)+OFFSET('G1 G2 GTU'!$AY$203,$B$1-$D$1,0)*COS($B35)</f>
        <v>0.85361640420019125</v>
      </c>
      <c r="V35" s="27">
        <f ca="1">OFFSET('G1 G2 GTU'!$BB$203,$B$1-$D$1,0)+OFFSET('G1 G2 GTU'!$AY$203,$B$1-$D$1,0)*SIN($B35)</f>
        <v>0.24432492881837026</v>
      </c>
    </row>
    <row r="36" spans="1:22" x14ac:dyDescent="0.15">
      <c r="A36" s="17">
        <f t="shared" si="0"/>
        <v>155</v>
      </c>
      <c r="B36" s="11">
        <f t="shared" si="1"/>
        <v>2.7052603405912108</v>
      </c>
      <c r="C36" s="17">
        <f ca="1">OFFSET('G1 G2 GTU'!$Y$3,$B$1-$D$1,0)+OFFSET('G1 G2 GTU'!$W$3,$B$1-$D$1,0)*COS($B36)</f>
        <v>0.48793426537249462</v>
      </c>
      <c r="D36" s="8">
        <f ca="1">OFFSET('G1 G2 GTU'!$Z$3,$B$1-$D$1,0)+OFFSET('G1 G2 GTU'!$W$3,$B$1-$D$1,0)*SIN($B36)</f>
        <v>0.365966827134868</v>
      </c>
      <c r="E36" s="8">
        <f ca="1">OFFSET('G1 G2 GTU'!$AF$3,$B$1-$D$1,0)+OFFSET('G1 G2 GTU'!$AD$3,$B$1-$D$1,0)*COS($B36)</f>
        <v>0.57796169511851359</v>
      </c>
      <c r="F36" s="8">
        <f ca="1">OFFSET('G1 G2 GTU'!$AG$3,$B$1-$D$1,0)+OFFSET('G1 G2 GTU'!$AD$3,$B$1-$D$1,0)*SIN($B36)</f>
        <v>0.36171320564503806</v>
      </c>
      <c r="G36" s="8">
        <f ca="1">OFFSET('G1 G2 GTU'!$AM$3,$B$1-$D$1,0)+OFFSET('G1 G2 GTU'!$AK$3,$B$1-$D$1,0)*COS($B36)</f>
        <v>0.65906294918535657</v>
      </c>
      <c r="H36" s="8">
        <f ca="1">OFFSET('G1 G2 GTU'!$AN$3,$B$1-$D$1,0)+OFFSET('G1 G2 GTU'!$AK$3,$B$1-$D$1,0)*SIN($B36)</f>
        <v>0.35747201953827723</v>
      </c>
      <c r="I36" s="8">
        <f ca="1">OFFSET('G1 G2 GTU'!$AT$3,$B$1-$D$1,0)+OFFSET('G1 G2 GTU'!$AR$3,$B$1-$D$1,0)*COS($B36)</f>
        <v>0.73165977989759934</v>
      </c>
      <c r="J36" s="8">
        <f ca="1">OFFSET('G1 G2 GTU'!$AU$3,$B$1-$D$1,0)+OFFSET('G1 G2 GTU'!$AR$3,$B$1-$D$1,0)*SIN($B36)</f>
        <v>0.35295694078205919</v>
      </c>
      <c r="K36" s="8">
        <f ca="1">OFFSET('G1 G2 GTU'!$BA$3,$B$1-$D$1,0)+OFFSET('G1 G2 GTU'!$AY$3,$B$1-$D$1,0)*COS($B36)</f>
        <v>0.79784764168880506</v>
      </c>
      <c r="L36" s="27">
        <f ca="1">OFFSET('G1 G2 GTU'!$BB$3,$B$1-$D$1,0)+OFFSET('G1 G2 GTU'!$AY$3,$B$1-$D$1,0)*SIN($B36)</f>
        <v>0.34731588648968237</v>
      </c>
      <c r="M36" s="17">
        <f ca="1">OFFSET('G1 G2 GTU'!$Y$203,$B$1-$D$1,0)+OFFSET('G1 G2 GTU'!$W$203,$B$1-$D$1,0)*COS($B36)</f>
        <v>-0.32909312637263377</v>
      </c>
      <c r="N36" s="8">
        <f ca="1">OFFSET('G1 G2 GTU'!$Z$203,$B$1-$D$1,0)+OFFSET('G1 G2 GTU'!$W$203,$B$1-$D$1,0)*SIN($B36)</f>
        <v>0.36273445238749441</v>
      </c>
      <c r="O36" s="8">
        <f ca="1">OFFSET('G1 G2 GTU'!$AF$203,$B$1-$D$1,0)+OFFSET('G1 G2 GTU'!$AD$203,$B$1-$D$1,0)*COS($B36)</f>
        <v>3.3708010009574574E-2</v>
      </c>
      <c r="P36" s="8">
        <f ca="1">OFFSET('G1 G2 GTU'!$AG$203,$B$1-$D$1,0)+OFFSET('G1 G2 GTU'!$AD$203,$B$1-$D$1,0)*SIN($B36)</f>
        <v>0.32507584961907093</v>
      </c>
      <c r="Q36" s="8">
        <f ca="1">OFFSET('G1 G2 GTU'!$AM$203,$B$1-$D$1,0)+OFFSET('G1 G2 GTU'!$AK$203,$B$1-$D$1,0)*COS($B36)</f>
        <v>0.4023834023549045</v>
      </c>
      <c r="R36" s="8">
        <f ca="1">OFFSET('G1 G2 GTU'!$AN$203,$B$1-$D$1,0)+OFFSET('G1 G2 GTU'!$AK$203,$B$1-$D$1,0)*SIN($B36)</f>
        <v>0.28675709756846668</v>
      </c>
      <c r="S36" s="8">
        <f ca="1">OFFSET('G1 G2 GTU'!$AT$203,$B$1-$D$1,0)+OFFSET('G1 G2 GTU'!$AR$203,$B$1-$D$1,0)*COS($B36)</f>
        <v>0.68178583112502156</v>
      </c>
      <c r="T36" s="8">
        <f ca="1">OFFSET('G1 G2 GTU'!$AU$203,$B$1-$D$1,0)+OFFSET('G1 G2 GTU'!$AR$203,$B$1-$D$1,0)*SIN($B36)</f>
        <v>0.25756606414486294</v>
      </c>
      <c r="U36" s="8">
        <f ca="1">OFFSET('G1 G2 GTU'!$BA$203,$B$1-$D$1,0)+OFFSET('G1 G2 GTU'!$AY$203,$B$1-$D$1,0)*COS($B36)</f>
        <v>0.85105091951648804</v>
      </c>
      <c r="V36" s="27">
        <f ca="1">OFFSET('G1 G2 GTU'!$BB$203,$B$1-$D$1,0)+OFFSET('G1 G2 GTU'!$AY$203,$B$1-$D$1,0)*SIN($B36)</f>
        <v>0.23939667859395808</v>
      </c>
    </row>
    <row r="37" spans="1:22" x14ac:dyDescent="0.15">
      <c r="A37" s="17">
        <f t="shared" si="0"/>
        <v>160</v>
      </c>
      <c r="B37" s="11">
        <f t="shared" si="1"/>
        <v>2.7925268031909272</v>
      </c>
      <c r="C37" s="17">
        <f ca="1">OFFSET('G1 G2 GTU'!$Y$3,$B$1-$D$1,0)+OFFSET('G1 G2 GTU'!$W$3,$B$1-$D$1,0)*COS($B37)</f>
        <v>0.47990608473693175</v>
      </c>
      <c r="D37" s="8">
        <f ca="1">OFFSET('G1 G2 GTU'!$Z$3,$B$1-$D$1,0)+OFFSET('G1 G2 GTU'!$W$3,$B$1-$D$1,0)*SIN($B37)</f>
        <v>0.34658508456331094</v>
      </c>
      <c r="E37" s="8">
        <f ca="1">OFFSET('G1 G2 GTU'!$AF$3,$B$1-$D$1,0)+OFFSET('G1 G2 GTU'!$AD$3,$B$1-$D$1,0)*COS($B37)</f>
        <v>0.57159690930122875</v>
      </c>
      <c r="F37" s="8">
        <f ca="1">OFFSET('G1 G2 GTU'!$AG$3,$B$1-$D$1,0)+OFFSET('G1 G2 GTU'!$AD$3,$B$1-$D$1,0)*SIN($B37)</f>
        <v>0.34634725340334899</v>
      </c>
      <c r="G37" s="8">
        <f ca="1">OFFSET('G1 G2 GTU'!$AM$3,$B$1-$D$1,0)+OFFSET('G1 G2 GTU'!$AK$3,$B$1-$D$1,0)*COS($B37)</f>
        <v>0.65421456577589499</v>
      </c>
      <c r="H37" s="8">
        <f ca="1">OFFSET('G1 G2 GTU'!$AN$3,$B$1-$D$1,0)+OFFSET('G1 G2 GTU'!$AK$3,$B$1-$D$1,0)*SIN($B37)</f>
        <v>0.34576698655557014</v>
      </c>
      <c r="I37" s="8">
        <f ca="1">OFFSET('G1 G2 GTU'!$AT$3,$B$1-$D$1,0)+OFFSET('G1 G2 GTU'!$AR$3,$B$1-$D$1,0)*COS($B37)</f>
        <v>0.72820027038874136</v>
      </c>
      <c r="J37" s="8">
        <f ca="1">OFFSET('G1 G2 GTU'!$AU$3,$B$1-$D$1,0)+OFFSET('G1 G2 GTU'!$AR$3,$B$1-$D$1,0)*SIN($B37)</f>
        <v>0.34460494600661568</v>
      </c>
      <c r="K37" s="8">
        <f ca="1">OFFSET('G1 G2 GTU'!$BA$3,$B$1-$D$1,0)+OFFSET('G1 G2 GTU'!$AY$3,$B$1-$D$1,0)*COS($B37)</f>
        <v>0.79572118759426291</v>
      </c>
      <c r="L37" s="27">
        <f ca="1">OFFSET('G1 G2 GTU'!$BB$3,$B$1-$D$1,0)+OFFSET('G1 G2 GTU'!$AY$3,$B$1-$D$1,0)*SIN($B37)</f>
        <v>0.3421821721748749</v>
      </c>
      <c r="M37" s="17">
        <f ca="1">OFFSET('G1 G2 GTU'!$Y$203,$B$1-$D$1,0)+OFFSET('G1 G2 GTU'!$W$203,$B$1-$D$1,0)*COS($B37)</f>
        <v>-0.35222647341688407</v>
      </c>
      <c r="N37" s="8">
        <f ca="1">OFFSET('G1 G2 GTU'!$Z$203,$B$1-$D$1,0)+OFFSET('G1 G2 GTU'!$W$203,$B$1-$D$1,0)*SIN($B37)</f>
        <v>0.30688561221018196</v>
      </c>
      <c r="O37" s="8">
        <f ca="1">OFFSET('G1 G2 GTU'!$AF$203,$B$1-$D$1,0)+OFFSET('G1 G2 GTU'!$AD$203,$B$1-$D$1,0)*COS($B37)</f>
        <v>1.7019127547505897E-2</v>
      </c>
      <c r="P37" s="8">
        <f ca="1">OFFSET('G1 G2 GTU'!$AG$203,$B$1-$D$1,0)+OFFSET('G1 G2 GTU'!$AD$203,$B$1-$D$1,0)*SIN($B37)</f>
        <v>0.2847853232382942</v>
      </c>
      <c r="Q37" s="8">
        <f ca="1">OFFSET('G1 G2 GTU'!$AM$203,$B$1-$D$1,0)+OFFSET('G1 G2 GTU'!$AK$203,$B$1-$D$1,0)*COS($B37)</f>
        <v>0.39224598129591426</v>
      </c>
      <c r="R37" s="8">
        <f ca="1">OFFSET('G1 G2 GTU'!$AN$203,$B$1-$D$1,0)+OFFSET('G1 G2 GTU'!$AK$203,$B$1-$D$1,0)*SIN($B37)</f>
        <v>0.26228319816036577</v>
      </c>
      <c r="S37" s="8">
        <f ca="1">OFFSET('G1 G2 GTU'!$AT$203,$B$1-$D$1,0)+OFFSET('G1 G2 GTU'!$AR$203,$B$1-$D$1,0)*COS($B37)</f>
        <v>0.67662141053509162</v>
      </c>
      <c r="T37" s="8">
        <f ca="1">OFFSET('G1 G2 GTU'!$AU$203,$B$1-$D$1,0)+OFFSET('G1 G2 GTU'!$AR$203,$B$1-$D$1,0)*SIN($B37)</f>
        <v>0.24509804991485523</v>
      </c>
      <c r="U37" s="8">
        <f ca="1">OFFSET('G1 G2 GTU'!$BA$203,$B$1-$D$1,0)+OFFSET('G1 G2 GTU'!$AY$203,$B$1-$D$1,0)*COS($B37)</f>
        <v>0.84892472258530227</v>
      </c>
      <c r="V37" s="27">
        <f ca="1">OFFSET('G1 G2 GTU'!$BB$203,$B$1-$D$1,0)+OFFSET('G1 G2 GTU'!$AY$203,$B$1-$D$1,0)*SIN($B37)</f>
        <v>0.23426358512641327</v>
      </c>
    </row>
    <row r="38" spans="1:22" x14ac:dyDescent="0.15">
      <c r="A38" s="17">
        <f t="shared" si="0"/>
        <v>165</v>
      </c>
      <c r="B38" s="11">
        <f t="shared" si="1"/>
        <v>2.8797932657906435</v>
      </c>
      <c r="C38" s="17">
        <f ca="1">OFFSET('G1 G2 GTU'!$Y$3,$B$1-$D$1,0)+OFFSET('G1 G2 GTU'!$W$3,$B$1-$D$1,0)*COS($B38)</f>
        <v>0.47359768392202906</v>
      </c>
      <c r="D38" s="8">
        <f ca="1">OFFSET('G1 G2 GTU'!$Z$3,$B$1-$D$1,0)+OFFSET('G1 G2 GTU'!$W$3,$B$1-$D$1,0)*SIN($B38)</f>
        <v>0.32657739332754188</v>
      </c>
      <c r="E38" s="8">
        <f ca="1">OFFSET('G1 G2 GTU'!$AF$3,$B$1-$D$1,0)+OFFSET('G1 G2 GTU'!$AD$3,$B$1-$D$1,0)*COS($B38)</f>
        <v>0.56659557439620944</v>
      </c>
      <c r="F38" s="8">
        <f ca="1">OFFSET('G1 G2 GTU'!$AG$3,$B$1-$D$1,0)+OFFSET('G1 G2 GTU'!$AD$3,$B$1-$D$1,0)*SIN($B38)</f>
        <v>0.33048504561371211</v>
      </c>
      <c r="G38" s="8">
        <f ca="1">OFFSET('G1 G2 GTU'!$AM$3,$B$1-$D$1,0)+OFFSET('G1 G2 GTU'!$AK$3,$B$1-$D$1,0)*COS($B38)</f>
        <v>0.65040479277256691</v>
      </c>
      <c r="H38" s="8">
        <f ca="1">OFFSET('G1 G2 GTU'!$AN$3,$B$1-$D$1,0)+OFFSET('G1 G2 GTU'!$AK$3,$B$1-$D$1,0)*SIN($B38)</f>
        <v>0.33368393030003135</v>
      </c>
      <c r="I38" s="8">
        <f ca="1">OFFSET('G1 G2 GTU'!$AT$3,$B$1-$D$1,0)+OFFSET('G1 G2 GTU'!$AR$3,$B$1-$D$1,0)*COS($B38)</f>
        <v>0.72548184966609741</v>
      </c>
      <c r="J38" s="8">
        <f ca="1">OFFSET('G1 G2 GTU'!$AU$3,$B$1-$D$1,0)+OFFSET('G1 G2 GTU'!$AR$3,$B$1-$D$1,0)*SIN($B38)</f>
        <v>0.33598321697204175</v>
      </c>
      <c r="K38" s="8">
        <f ca="1">OFFSET('G1 G2 GTU'!$BA$3,$B$1-$D$1,0)+OFFSET('G1 G2 GTU'!$AY$3,$B$1-$D$1,0)*COS($B38)</f>
        <v>0.79405025798370588</v>
      </c>
      <c r="L38" s="27">
        <f ca="1">OFFSET('G1 G2 GTU'!$BB$3,$B$1-$D$1,0)+OFFSET('G1 G2 GTU'!$AY$3,$B$1-$D$1,0)*SIN($B38)</f>
        <v>0.33688266050691734</v>
      </c>
      <c r="M38" s="17">
        <f ca="1">OFFSET('G1 G2 GTU'!$Y$203,$B$1-$D$1,0)+OFFSET('G1 G2 GTU'!$W$203,$B$1-$D$1,0)*COS($B38)</f>
        <v>-0.37040424394423355</v>
      </c>
      <c r="N38" s="8">
        <f ca="1">OFFSET('G1 G2 GTU'!$Z$203,$B$1-$D$1,0)+OFFSET('G1 G2 GTU'!$W$203,$B$1-$D$1,0)*SIN($B38)</f>
        <v>0.2492330896870891</v>
      </c>
      <c r="O38" s="8">
        <f ca="1">OFFSET('G1 G2 GTU'!$AF$203,$B$1-$D$1,0)+OFFSET('G1 G2 GTU'!$AD$203,$B$1-$D$1,0)*COS($B38)</f>
        <v>3.9053020741274813E-3</v>
      </c>
      <c r="P38" s="8">
        <f ca="1">OFFSET('G1 G2 GTU'!$AG$203,$B$1-$D$1,0)+OFFSET('G1 G2 GTU'!$AD$203,$B$1-$D$1,0)*SIN($B38)</f>
        <v>0.24319358252782886</v>
      </c>
      <c r="Q38" s="8">
        <f ca="1">OFFSET('G1 G2 GTU'!$AM$203,$B$1-$D$1,0)+OFFSET('G1 G2 GTU'!$AK$203,$B$1-$D$1,0)*COS($B38)</f>
        <v>0.38428017706546902</v>
      </c>
      <c r="R38" s="8">
        <f ca="1">OFFSET('G1 G2 GTU'!$AN$203,$B$1-$D$1,0)+OFFSET('G1 G2 GTU'!$AK$203,$B$1-$D$1,0)*SIN($B38)</f>
        <v>0.23701889486644287</v>
      </c>
      <c r="S38" s="8">
        <f ca="1">OFFSET('G1 G2 GTU'!$AT$203,$B$1-$D$1,0)+OFFSET('G1 G2 GTU'!$AR$203,$B$1-$D$1,0)*COS($B38)</f>
        <v>0.67256330116549223</v>
      </c>
      <c r="T38" s="8">
        <f ca="1">OFFSET('G1 G2 GTU'!$AU$203,$B$1-$D$1,0)+OFFSET('G1 G2 GTU'!$AR$203,$B$1-$D$1,0)*SIN($B38)</f>
        <v>0.23222737133081248</v>
      </c>
      <c r="U38" s="8">
        <f ca="1">OFFSET('G1 G2 GTU'!$BA$203,$B$1-$D$1,0)+OFFSET('G1 G2 GTU'!$AY$203,$B$1-$D$1,0)*COS($B38)</f>
        <v>0.84725399504911303</v>
      </c>
      <c r="V38" s="27">
        <f ca="1">OFFSET('G1 G2 GTU'!$BB$203,$B$1-$D$1,0)+OFFSET('G1 G2 GTU'!$AY$203,$B$1-$D$1,0)*SIN($B38)</f>
        <v>0.22896471435647048</v>
      </c>
    </row>
    <row r="39" spans="1:22" x14ac:dyDescent="0.15">
      <c r="A39" s="17">
        <f t="shared" si="0"/>
        <v>170</v>
      </c>
      <c r="B39" s="11">
        <f t="shared" si="1"/>
        <v>2.9670597283903604</v>
      </c>
      <c r="C39" s="17">
        <f ca="1">OFFSET('G1 G2 GTU'!$Y$3,$B$1-$D$1,0)+OFFSET('G1 G2 GTU'!$W$3,$B$1-$D$1,0)*COS($B39)</f>
        <v>0.4690570736671047</v>
      </c>
      <c r="D39" s="8">
        <f ca="1">OFFSET('G1 G2 GTU'!$Z$3,$B$1-$D$1,0)+OFFSET('G1 G2 GTU'!$W$3,$B$1-$D$1,0)*SIN($B39)</f>
        <v>0.30609602403883912</v>
      </c>
      <c r="E39" s="8">
        <f ca="1">OFFSET('G1 G2 GTU'!$AF$3,$B$1-$D$1,0)+OFFSET('G1 G2 GTU'!$AD$3,$B$1-$D$1,0)*COS($B39)</f>
        <v>0.56299575358197163</v>
      </c>
      <c r="F39" s="8">
        <f ca="1">OFFSET('G1 G2 GTU'!$AG$3,$B$1-$D$1,0)+OFFSET('G1 G2 GTU'!$AD$3,$B$1-$D$1,0)*SIN($B39)</f>
        <v>0.31424730325526951</v>
      </c>
      <c r="G39" s="8">
        <f ca="1">OFFSET('G1 G2 GTU'!$AM$3,$B$1-$D$1,0)+OFFSET('G1 G2 GTU'!$AK$3,$B$1-$D$1,0)*COS($B39)</f>
        <v>0.6476626248483317</v>
      </c>
      <c r="H39" s="8">
        <f ca="1">OFFSET('G1 G2 GTU'!$AN$3,$B$1-$D$1,0)+OFFSET('G1 G2 GTU'!$AK$3,$B$1-$D$1,0)*SIN($B39)</f>
        <v>0.32131481012571422</v>
      </c>
      <c r="I39" s="8">
        <f ca="1">OFFSET('G1 G2 GTU'!$AT$3,$B$1-$D$1,0)+OFFSET('G1 G2 GTU'!$AR$3,$B$1-$D$1,0)*COS($B39)</f>
        <v>0.72352520655279418</v>
      </c>
      <c r="J39" s="8">
        <f ca="1">OFFSET('G1 G2 GTU'!$AU$3,$B$1-$D$1,0)+OFFSET('G1 G2 GTU'!$AR$3,$B$1-$D$1,0)*SIN($B39)</f>
        <v>0.3271573702422329</v>
      </c>
      <c r="K39" s="8">
        <f ca="1">OFFSET('G1 G2 GTU'!$BA$3,$B$1-$D$1,0)+OFFSET('G1 G2 GTU'!$AY$3,$B$1-$D$1,0)*COS($B39)</f>
        <v>0.79284756964040515</v>
      </c>
      <c r="L39" s="27">
        <f ca="1">OFFSET('G1 G2 GTU'!$BB$3,$B$1-$D$1,0)+OFFSET('G1 G2 GTU'!$AY$3,$B$1-$D$1,0)*SIN($B39)</f>
        <v>0.33145768396953551</v>
      </c>
      <c r="M39" s="17">
        <f ca="1">OFFSET('G1 G2 GTU'!$Y$203,$B$1-$D$1,0)+OFFSET('G1 G2 GTU'!$W$203,$B$1-$D$1,0)*COS($B39)</f>
        <v>-0.38348809414493135</v>
      </c>
      <c r="N39" s="8">
        <f ca="1">OFFSET('G1 G2 GTU'!$Z$203,$B$1-$D$1,0)+OFFSET('G1 G2 GTU'!$W$203,$B$1-$D$1,0)*SIN($B39)</f>
        <v>0.19021565532616111</v>
      </c>
      <c r="O39" s="8">
        <f ca="1">OFFSET('G1 G2 GTU'!$AF$203,$B$1-$D$1,0)+OFFSET('G1 G2 GTU'!$AD$203,$B$1-$D$1,0)*COS($B39)</f>
        <v>-5.5336622803640045E-3</v>
      </c>
      <c r="P39" s="8">
        <f ca="1">OFFSET('G1 G2 GTU'!$AG$203,$B$1-$D$1,0)+OFFSET('G1 G2 GTU'!$AD$203,$B$1-$D$1,0)*SIN($B39)</f>
        <v>0.20061716574826099</v>
      </c>
      <c r="Q39" s="8">
        <f ca="1">OFFSET('G1 G2 GTU'!$AM$203,$B$1-$D$1,0)+OFFSET('G1 G2 GTU'!$AK$203,$B$1-$D$1,0)*COS($B39)</f>
        <v>0.37854661424364666</v>
      </c>
      <c r="R39" s="8">
        <f ca="1">OFFSET('G1 G2 GTU'!$AN$203,$B$1-$D$1,0)+OFFSET('G1 G2 GTU'!$AK$203,$B$1-$D$1,0)*SIN($B39)</f>
        <v>0.21115646428976806</v>
      </c>
      <c r="S39" s="8">
        <f ca="1">OFFSET('G1 G2 GTU'!$AT$203,$B$1-$D$1,0)+OFFSET('G1 G2 GTU'!$AR$203,$B$1-$D$1,0)*COS($B39)</f>
        <v>0.66964238767887951</v>
      </c>
      <c r="T39" s="8">
        <f ca="1">OFFSET('G1 G2 GTU'!$AU$203,$B$1-$D$1,0)+OFFSET('G1 G2 GTU'!$AR$203,$B$1-$D$1,0)*SIN($B39)</f>
        <v>0.21905198202828738</v>
      </c>
      <c r="U39" s="8">
        <f ca="1">OFFSET('G1 G2 GTU'!$BA$203,$B$1-$D$1,0)+OFFSET('G1 G2 GTU'!$AY$203,$B$1-$D$1,0)*COS($B39)</f>
        <v>0.8460514521532837</v>
      </c>
      <c r="V39" s="27">
        <f ca="1">OFFSET('G1 G2 GTU'!$BB$203,$B$1-$D$1,0)+OFFSET('G1 G2 GTU'!$AY$203,$B$1-$D$1,0)*SIN($B39)</f>
        <v>0.22354039389023461</v>
      </c>
    </row>
    <row r="40" spans="1:22" x14ac:dyDescent="0.15">
      <c r="A40" s="17">
        <f t="shared" si="0"/>
        <v>175</v>
      </c>
      <c r="B40" s="11">
        <f t="shared" si="1"/>
        <v>3.0543261909900763</v>
      </c>
      <c r="C40" s="17">
        <f ca="1">OFFSET('G1 G2 GTU'!$Y$3,$B$1-$D$1,0)+OFFSET('G1 G2 GTU'!$W$3,$B$1-$D$1,0)*COS($B40)</f>
        <v>0.46631881075789394</v>
      </c>
      <c r="D40" s="8">
        <f ca="1">OFFSET('G1 G2 GTU'!$Z$3,$B$1-$D$1,0)+OFFSET('G1 G2 GTU'!$W$3,$B$1-$D$1,0)*SIN($B40)</f>
        <v>0.28529685228447904</v>
      </c>
      <c r="E40" s="8">
        <f ca="1">OFFSET('G1 G2 GTU'!$AF$3,$B$1-$D$1,0)+OFFSET('G1 G2 GTU'!$AD$3,$B$1-$D$1,0)*COS($B40)</f>
        <v>0.56082484366854257</v>
      </c>
      <c r="F40" s="8">
        <f ca="1">OFFSET('G1 G2 GTU'!$AG$3,$B$1-$D$1,0)+OFFSET('G1 G2 GTU'!$AD$3,$B$1-$D$1,0)*SIN($B40)</f>
        <v>0.29775760535198598</v>
      </c>
      <c r="G40" s="8">
        <f ca="1">OFFSET('G1 G2 GTU'!$AM$3,$B$1-$D$1,0)+OFFSET('G1 G2 GTU'!$AK$3,$B$1-$D$1,0)*COS($B40)</f>
        <v>0.64600893155685901</v>
      </c>
      <c r="H40" s="8">
        <f ca="1">OFFSET('G1 G2 GTU'!$AN$3,$B$1-$D$1,0)+OFFSET('G1 G2 GTU'!$AK$3,$B$1-$D$1,0)*SIN($B40)</f>
        <v>0.30875376250582443</v>
      </c>
      <c r="I40" s="8">
        <f ca="1">OFFSET('G1 G2 GTU'!$AT$3,$B$1-$D$1,0)+OFFSET('G1 G2 GTU'!$AR$3,$B$1-$D$1,0)*COS($B40)</f>
        <v>0.72234523228437719</v>
      </c>
      <c r="J40" s="8">
        <f ca="1">OFFSET('G1 G2 GTU'!$AU$3,$B$1-$D$1,0)+OFFSET('G1 G2 GTU'!$AR$3,$B$1-$D$1,0)*SIN($B40)</f>
        <v>0.31819457583999494</v>
      </c>
      <c r="K40" s="8">
        <f ca="1">OFFSET('G1 G2 GTU'!$BA$3,$B$1-$D$1,0)+OFFSET('G1 G2 GTU'!$AY$3,$B$1-$D$1,0)*COS($B40)</f>
        <v>0.7921222757488563</v>
      </c>
      <c r="L40" s="27">
        <f ca="1">OFFSET('G1 G2 GTU'!$BB$3,$B$1-$D$1,0)+OFFSET('G1 G2 GTU'!$AY$3,$B$1-$D$1,0)*SIN($B40)</f>
        <v>0.32594852990986939</v>
      </c>
      <c r="M40" s="17">
        <f ca="1">OFFSET('G1 G2 GTU'!$Y$203,$B$1-$D$1,0)+OFFSET('G1 G2 GTU'!$W$203,$B$1-$D$1,0)*COS($B40)</f>
        <v>-0.39137844801870525</v>
      </c>
      <c r="N40" s="8">
        <f ca="1">OFFSET('G1 G2 GTU'!$Z$203,$B$1-$D$1,0)+OFFSET('G1 G2 GTU'!$W$203,$B$1-$D$1,0)*SIN($B40)</f>
        <v>0.13028246743858674</v>
      </c>
      <c r="O40" s="8">
        <f ca="1">OFFSET('G1 G2 GTU'!$AF$203,$B$1-$D$1,0)+OFFSET('G1 G2 GTU'!$AD$203,$B$1-$D$1,0)*COS($B40)</f>
        <v>-1.1225929297828341E-2</v>
      </c>
      <c r="P40" s="8">
        <f ca="1">OFFSET('G1 G2 GTU'!$AG$203,$B$1-$D$1,0)+OFFSET('G1 G2 GTU'!$AD$203,$B$1-$D$1,0)*SIN($B40)</f>
        <v>0.15738010513962714</v>
      </c>
      <c r="Q40" s="8">
        <f ca="1">OFFSET('G1 G2 GTU'!$AM$203,$B$1-$D$1,0)+OFFSET('G1 G2 GTU'!$AK$203,$B$1-$D$1,0)*COS($B40)</f>
        <v>0.37508892870554111</v>
      </c>
      <c r="R40" s="8">
        <f ca="1">OFFSET('G1 G2 GTU'!$AN$203,$B$1-$D$1,0)+OFFSET('G1 G2 GTU'!$AK$203,$B$1-$D$1,0)*SIN($B40)</f>
        <v>0.18489273514319271</v>
      </c>
      <c r="S40" s="8">
        <f ca="1">OFFSET('G1 G2 GTU'!$AT$203,$B$1-$D$1,0)+OFFSET('G1 G2 GTU'!$AR$203,$B$1-$D$1,0)*COS($B40)</f>
        <v>0.66788089999058231</v>
      </c>
      <c r="T40" s="8">
        <f ca="1">OFFSET('G1 G2 GTU'!$AU$203,$B$1-$D$1,0)+OFFSET('G1 G2 GTU'!$AR$203,$B$1-$D$1,0)*SIN($B40)</f>
        <v>0.20567215467538991</v>
      </c>
      <c r="U40" s="8">
        <f ca="1">OFFSET('G1 G2 GTU'!$BA$203,$B$1-$D$1,0)+OFFSET('G1 G2 GTU'!$AY$203,$B$1-$D$1,0)*COS($B40)</f>
        <v>0.84532624597536665</v>
      </c>
      <c r="V40" s="27">
        <f ca="1">OFFSET('G1 G2 GTU'!$BB$203,$B$1-$D$1,0)+OFFSET('G1 G2 GTU'!$AY$203,$B$1-$D$1,0)*SIN($B40)</f>
        <v>0.21803190608174799</v>
      </c>
    </row>
    <row r="41" spans="1:22" x14ac:dyDescent="0.15">
      <c r="A41" s="17">
        <f t="shared" si="0"/>
        <v>180</v>
      </c>
      <c r="B41" s="11">
        <f t="shared" si="1"/>
        <v>3.1415926535897931</v>
      </c>
      <c r="C41" s="17">
        <f ca="1">OFFSET('G1 G2 GTU'!$Y$3,$B$1-$D$1,0)+OFFSET('G1 G2 GTU'!$W$3,$B$1-$D$1,0)*COS($B41)</f>
        <v>0.46540373502854426</v>
      </c>
      <c r="D41" s="8">
        <f ca="1">OFFSET('G1 G2 GTU'!$Z$3,$B$1-$D$1,0)+OFFSET('G1 G2 GTU'!$W$3,$B$1-$D$1,0)*SIN($B41)</f>
        <v>0.26433817232039508</v>
      </c>
      <c r="E41" s="8">
        <f ca="1">OFFSET('G1 G2 GTU'!$AF$3,$B$1-$D$1,0)+OFFSET('G1 G2 GTU'!$AD$3,$B$1-$D$1,0)*COS($B41)</f>
        <v>0.56009936659119508</v>
      </c>
      <c r="F41" s="8">
        <f ca="1">OFFSET('G1 G2 GTU'!$AG$3,$B$1-$D$1,0)+OFFSET('G1 G2 GTU'!$AD$3,$B$1-$D$1,0)*SIN($B41)</f>
        <v>0.28114144846165701</v>
      </c>
      <c r="G41" s="8">
        <f ca="1">OFFSET('G1 G2 GTU'!$AM$3,$B$1-$D$1,0)+OFFSET('G1 G2 GTU'!$AK$3,$B$1-$D$1,0)*COS($B41)</f>
        <v>0.6454562985026242</v>
      </c>
      <c r="H41" s="8">
        <f ca="1">OFFSET('G1 G2 GTU'!$AN$3,$B$1-$D$1,0)+OFFSET('G1 G2 GTU'!$AK$3,$B$1-$D$1,0)*SIN($B41)</f>
        <v>0.29609638459731702</v>
      </c>
      <c r="I41" s="8">
        <f ca="1">OFFSET('G1 G2 GTU'!$AT$3,$B$1-$D$1,0)+OFFSET('G1 G2 GTU'!$AR$3,$B$1-$D$1,0)*COS($B41)</f>
        <v>0.7219509071775172</v>
      </c>
      <c r="J41" s="8">
        <f ca="1">OFFSET('G1 G2 GTU'!$AU$3,$B$1-$D$1,0)+OFFSET('G1 G2 GTU'!$AR$3,$B$1-$D$1,0)*SIN($B41)</f>
        <v>0.30916304604261202</v>
      </c>
      <c r="K41" s="8">
        <f ca="1">OFFSET('G1 G2 GTU'!$BA$3,$B$1-$D$1,0)+OFFSET('G1 G2 GTU'!$AY$3,$B$1-$D$1,0)*COS($B41)</f>
        <v>0.79187989623351851</v>
      </c>
      <c r="L41" s="27">
        <f ca="1">OFFSET('G1 G2 GTU'!$BB$3,$B$1-$D$1,0)+OFFSET('G1 G2 GTU'!$AY$3,$B$1-$D$1,0)*SIN($B41)</f>
        <v>0.32039712631683098</v>
      </c>
      <c r="M41" s="17">
        <f ca="1">OFFSET('G1 G2 GTU'!$Y$203,$B$1-$D$1,0)+OFFSET('G1 G2 GTU'!$W$203,$B$1-$D$1,0)*COS($B41)</f>
        <v>-0.39401525520824987</v>
      </c>
      <c r="N41" s="8">
        <f ca="1">OFFSET('G1 G2 GTU'!$Z$203,$B$1-$D$1,0)+OFFSET('G1 G2 GTU'!$W$203,$B$1-$D$1,0)*SIN($B41)</f>
        <v>6.9889653772837484E-2</v>
      </c>
      <c r="O41" s="8">
        <f ca="1">OFFSET('G1 G2 GTU'!$AF$203,$B$1-$D$1,0)+OFFSET('G1 G2 GTU'!$AD$203,$B$1-$D$1,0)*COS($B41)</f>
        <v>-1.3128177389177764E-2</v>
      </c>
      <c r="P41" s="8">
        <f ca="1">OFFSET('G1 G2 GTU'!$AG$203,$B$1-$D$1,0)+OFFSET('G1 G2 GTU'!$AD$203,$B$1-$D$1,0)*SIN($B41)</f>
        <v>0.11381146084040905</v>
      </c>
      <c r="Q41" s="8">
        <f ca="1">OFFSET('G1 G2 GTU'!$AM$203,$B$1-$D$1,0)+OFFSET('G1 G2 GTU'!$AK$203,$B$1-$D$1,0)*COS($B41)</f>
        <v>0.37393343552590497</v>
      </c>
      <c r="R41" s="8">
        <f ca="1">OFFSET('G1 G2 GTU'!$AN$203,$B$1-$D$1,0)+OFFSET('G1 G2 GTU'!$AK$203,$B$1-$D$1,0)*SIN($B41)</f>
        <v>0.15842759026399503</v>
      </c>
      <c r="S41" s="8">
        <f ca="1">OFFSET('G1 G2 GTU'!$AT$203,$B$1-$D$1,0)+OFFSET('G1 G2 GTU'!$AR$203,$B$1-$D$1,0)*COS($B41)</f>
        <v>0.66729224408552412</v>
      </c>
      <c r="T41" s="8">
        <f ca="1">OFFSET('G1 G2 GTU'!$AU$203,$B$1-$D$1,0)+OFFSET('G1 G2 GTU'!$AR$203,$B$1-$D$1,0)*SIN($B41)</f>
        <v>0.19218971783723604</v>
      </c>
      <c r="U41" s="8">
        <f ca="1">OFFSET('G1 G2 GTU'!$BA$203,$B$1-$D$1,0)+OFFSET('G1 G2 GTU'!$AY$203,$B$1-$D$1,0)*COS($B41)</f>
        <v>0.8450838957722675</v>
      </c>
      <c r="V41" s="27">
        <f ca="1">OFFSET('G1 G2 GTU'!$BB$203,$B$1-$D$1,0)+OFFSET('G1 G2 GTU'!$AY$203,$B$1-$D$1,0)*SIN($B41)</f>
        <v>0.212481173849349</v>
      </c>
    </row>
    <row r="42" spans="1:22" x14ac:dyDescent="0.15">
      <c r="A42" s="17">
        <f t="shared" si="0"/>
        <v>185</v>
      </c>
      <c r="B42" s="11">
        <f t="shared" si="1"/>
        <v>3.2288591161895095</v>
      </c>
      <c r="C42" s="17">
        <f ca="1">OFFSET('G1 G2 GTU'!$Y$3,$B$1-$D$1,0)+OFFSET('G1 G2 GTU'!$W$3,$B$1-$D$1,0)*COS($B42)</f>
        <v>0.46631881075789394</v>
      </c>
      <c r="D42" s="8">
        <f ca="1">OFFSET('G1 G2 GTU'!$Z$3,$B$1-$D$1,0)+OFFSET('G1 G2 GTU'!$W$3,$B$1-$D$1,0)*SIN($B42)</f>
        <v>0.24337949235631118</v>
      </c>
      <c r="E42" s="8">
        <f ca="1">OFFSET('G1 G2 GTU'!$AF$3,$B$1-$D$1,0)+OFFSET('G1 G2 GTU'!$AD$3,$B$1-$D$1,0)*COS($B42)</f>
        <v>0.56082484366854257</v>
      </c>
      <c r="F42" s="8">
        <f ca="1">OFFSET('G1 G2 GTU'!$AG$3,$B$1-$D$1,0)+OFFSET('G1 G2 GTU'!$AD$3,$B$1-$D$1,0)*SIN($B42)</f>
        <v>0.26452529157132815</v>
      </c>
      <c r="G42" s="8">
        <f ca="1">OFFSET('G1 G2 GTU'!$AM$3,$B$1-$D$1,0)+OFFSET('G1 G2 GTU'!$AK$3,$B$1-$D$1,0)*COS($B42)</f>
        <v>0.64600893155685901</v>
      </c>
      <c r="H42" s="8">
        <f ca="1">OFFSET('G1 G2 GTU'!$AN$3,$B$1-$D$1,0)+OFFSET('G1 G2 GTU'!$AK$3,$B$1-$D$1,0)*SIN($B42)</f>
        <v>0.28343900668880972</v>
      </c>
      <c r="I42" s="8">
        <f ca="1">OFFSET('G1 G2 GTU'!$AT$3,$B$1-$D$1,0)+OFFSET('G1 G2 GTU'!$AR$3,$B$1-$D$1,0)*COS($B42)</f>
        <v>0.72234523228437719</v>
      </c>
      <c r="J42" s="8">
        <f ca="1">OFFSET('G1 G2 GTU'!$AU$3,$B$1-$D$1,0)+OFFSET('G1 G2 GTU'!$AR$3,$B$1-$D$1,0)*SIN($B42)</f>
        <v>0.30013151624522916</v>
      </c>
      <c r="K42" s="8">
        <f ca="1">OFFSET('G1 G2 GTU'!$BA$3,$B$1-$D$1,0)+OFFSET('G1 G2 GTU'!$AY$3,$B$1-$D$1,0)*COS($B42)</f>
        <v>0.7921222757488563</v>
      </c>
      <c r="L42" s="27">
        <f ca="1">OFFSET('G1 G2 GTU'!$BB$3,$B$1-$D$1,0)+OFFSET('G1 G2 GTU'!$AY$3,$B$1-$D$1,0)*SIN($B42)</f>
        <v>0.31484572272379263</v>
      </c>
      <c r="M42" s="17">
        <f ca="1">OFFSET('G1 G2 GTU'!$Y$203,$B$1-$D$1,0)+OFFSET('G1 G2 GTU'!$W$203,$B$1-$D$1,0)*COS($B42)</f>
        <v>-0.39137844801870525</v>
      </c>
      <c r="N42" s="8">
        <f ca="1">OFFSET('G1 G2 GTU'!$Z$203,$B$1-$D$1,0)+OFFSET('G1 G2 GTU'!$W$203,$B$1-$D$1,0)*SIN($B42)</f>
        <v>9.4968401070885458E-3</v>
      </c>
      <c r="O42" s="8">
        <f ca="1">OFFSET('G1 G2 GTU'!$AF$203,$B$1-$D$1,0)+OFFSET('G1 G2 GTU'!$AD$203,$B$1-$D$1,0)*COS($B42)</f>
        <v>-1.1225929297828341E-2</v>
      </c>
      <c r="P42" s="8">
        <f ca="1">OFFSET('G1 G2 GTU'!$AG$203,$B$1-$D$1,0)+OFFSET('G1 G2 GTU'!$AD$203,$B$1-$D$1,0)*SIN($B42)</f>
        <v>7.0242816541191216E-2</v>
      </c>
      <c r="Q42" s="8">
        <f ca="1">OFFSET('G1 G2 GTU'!$AM$203,$B$1-$D$1,0)+OFFSET('G1 G2 GTU'!$AK$203,$B$1-$D$1,0)*COS($B42)</f>
        <v>0.37508892870554111</v>
      </c>
      <c r="R42" s="8">
        <f ca="1">OFFSET('G1 G2 GTU'!$AN$203,$B$1-$D$1,0)+OFFSET('G1 G2 GTU'!$AK$203,$B$1-$D$1,0)*SIN($B42)</f>
        <v>0.13196244538479748</v>
      </c>
      <c r="S42" s="8">
        <f ca="1">OFFSET('G1 G2 GTU'!$AT$203,$B$1-$D$1,0)+OFFSET('G1 G2 GTU'!$AR$203,$B$1-$D$1,0)*COS($B42)</f>
        <v>0.66788089999058231</v>
      </c>
      <c r="T42" s="8">
        <f ca="1">OFFSET('G1 G2 GTU'!$AU$203,$B$1-$D$1,0)+OFFSET('G1 G2 GTU'!$AR$203,$B$1-$D$1,0)*SIN($B42)</f>
        <v>0.1787072809990822</v>
      </c>
      <c r="U42" s="8">
        <f ca="1">OFFSET('G1 G2 GTU'!$BA$203,$B$1-$D$1,0)+OFFSET('G1 G2 GTU'!$AY$203,$B$1-$D$1,0)*COS($B42)</f>
        <v>0.84532624597536665</v>
      </c>
      <c r="V42" s="27">
        <f ca="1">OFFSET('G1 G2 GTU'!$BB$203,$B$1-$D$1,0)+OFFSET('G1 G2 GTU'!$AY$203,$B$1-$D$1,0)*SIN($B42)</f>
        <v>0.20693044161695007</v>
      </c>
    </row>
    <row r="43" spans="1:22" x14ac:dyDescent="0.15">
      <c r="A43" s="17">
        <f t="shared" si="0"/>
        <v>190</v>
      </c>
      <c r="B43" s="11">
        <f t="shared" si="1"/>
        <v>3.3161255787892263</v>
      </c>
      <c r="C43" s="17">
        <f ca="1">OFFSET('G1 G2 GTU'!$Y$3,$B$1-$D$1,0)+OFFSET('G1 G2 GTU'!$W$3,$B$1-$D$1,0)*COS($B43)</f>
        <v>0.4690570736671047</v>
      </c>
      <c r="D43" s="8">
        <f ca="1">OFFSET('G1 G2 GTU'!$Z$3,$B$1-$D$1,0)+OFFSET('G1 G2 GTU'!$W$3,$B$1-$D$1,0)*SIN($B43)</f>
        <v>0.22258032060195088</v>
      </c>
      <c r="E43" s="8">
        <f ca="1">OFFSET('G1 G2 GTU'!$AF$3,$B$1-$D$1,0)+OFFSET('G1 G2 GTU'!$AD$3,$B$1-$D$1,0)*COS($B43)</f>
        <v>0.56299575358197163</v>
      </c>
      <c r="F43" s="8">
        <f ca="1">OFFSET('G1 G2 GTU'!$AG$3,$B$1-$D$1,0)+OFFSET('G1 G2 GTU'!$AD$3,$B$1-$D$1,0)*SIN($B43)</f>
        <v>0.24803559366804448</v>
      </c>
      <c r="G43" s="8">
        <f ca="1">OFFSET('G1 G2 GTU'!$AM$3,$B$1-$D$1,0)+OFFSET('G1 G2 GTU'!$AK$3,$B$1-$D$1,0)*COS($B43)</f>
        <v>0.6476626248483317</v>
      </c>
      <c r="H43" s="8">
        <f ca="1">OFFSET('G1 G2 GTU'!$AN$3,$B$1-$D$1,0)+OFFSET('G1 G2 GTU'!$AK$3,$B$1-$D$1,0)*SIN($B43)</f>
        <v>0.27087795906891976</v>
      </c>
      <c r="I43" s="8">
        <f ca="1">OFFSET('G1 G2 GTU'!$AT$3,$B$1-$D$1,0)+OFFSET('G1 G2 GTU'!$AR$3,$B$1-$D$1,0)*COS($B43)</f>
        <v>0.72352520655279418</v>
      </c>
      <c r="J43" s="8">
        <f ca="1">OFFSET('G1 G2 GTU'!$AU$3,$B$1-$D$1,0)+OFFSET('G1 G2 GTU'!$AR$3,$B$1-$D$1,0)*SIN($B43)</f>
        <v>0.29116872184299114</v>
      </c>
      <c r="K43" s="8">
        <f ca="1">OFFSET('G1 G2 GTU'!$BA$3,$B$1-$D$1,0)+OFFSET('G1 G2 GTU'!$AY$3,$B$1-$D$1,0)*COS($B43)</f>
        <v>0.79284756964040515</v>
      </c>
      <c r="L43" s="27">
        <f ca="1">OFFSET('G1 G2 GTU'!$BB$3,$B$1-$D$1,0)+OFFSET('G1 G2 GTU'!$AY$3,$B$1-$D$1,0)*SIN($B43)</f>
        <v>0.3093365686641264</v>
      </c>
      <c r="M43" s="17">
        <f ca="1">OFFSET('G1 G2 GTU'!$Y$203,$B$1-$D$1,0)+OFFSET('G1 G2 GTU'!$W$203,$B$1-$D$1,0)*COS($B43)</f>
        <v>-0.38348809414493135</v>
      </c>
      <c r="N43" s="8">
        <f ca="1">OFFSET('G1 G2 GTU'!$Z$203,$B$1-$D$1,0)+OFFSET('G1 G2 GTU'!$W$203,$B$1-$D$1,0)*SIN($B43)</f>
        <v>-5.0436347780486446E-2</v>
      </c>
      <c r="O43" s="8">
        <f ca="1">OFFSET('G1 G2 GTU'!$AF$203,$B$1-$D$1,0)+OFFSET('G1 G2 GTU'!$AD$203,$B$1-$D$1,0)*COS($B43)</f>
        <v>-5.5336622803640045E-3</v>
      </c>
      <c r="P43" s="8">
        <f ca="1">OFFSET('G1 G2 GTU'!$AG$203,$B$1-$D$1,0)+OFFSET('G1 G2 GTU'!$AD$203,$B$1-$D$1,0)*SIN($B43)</f>
        <v>2.7005755932556899E-2</v>
      </c>
      <c r="Q43" s="8">
        <f ca="1">OFFSET('G1 G2 GTU'!$AM$203,$B$1-$D$1,0)+OFFSET('G1 G2 GTU'!$AK$203,$B$1-$D$1,0)*COS($B43)</f>
        <v>0.37854661424364666</v>
      </c>
      <c r="R43" s="8">
        <f ca="1">OFFSET('G1 G2 GTU'!$AN$203,$B$1-$D$1,0)+OFFSET('G1 G2 GTU'!$AK$203,$B$1-$D$1,0)*SIN($B43)</f>
        <v>0.10569871623822188</v>
      </c>
      <c r="S43" s="8">
        <f ca="1">OFFSET('G1 G2 GTU'!$AT$203,$B$1-$D$1,0)+OFFSET('G1 G2 GTU'!$AR$203,$B$1-$D$1,0)*COS($B43)</f>
        <v>0.66964238767887951</v>
      </c>
      <c r="T43" s="8">
        <f ca="1">OFFSET('G1 G2 GTU'!$AU$203,$B$1-$D$1,0)+OFFSET('G1 G2 GTU'!$AR$203,$B$1-$D$1,0)*SIN($B43)</f>
        <v>0.16532745364618462</v>
      </c>
      <c r="U43" s="8">
        <f ca="1">OFFSET('G1 G2 GTU'!$BA$203,$B$1-$D$1,0)+OFFSET('G1 G2 GTU'!$AY$203,$B$1-$D$1,0)*COS($B43)</f>
        <v>0.8460514521532837</v>
      </c>
      <c r="V43" s="27">
        <f ca="1">OFFSET('G1 G2 GTU'!$BB$203,$B$1-$D$1,0)+OFFSET('G1 G2 GTU'!$AY$203,$B$1-$D$1,0)*SIN($B43)</f>
        <v>0.20142195380846339</v>
      </c>
    </row>
    <row r="44" spans="1:22" x14ac:dyDescent="0.15">
      <c r="A44" s="17">
        <f t="shared" si="0"/>
        <v>195</v>
      </c>
      <c r="B44" s="11">
        <f t="shared" si="1"/>
        <v>3.4033920413889422</v>
      </c>
      <c r="C44" s="17">
        <f ca="1">OFFSET('G1 G2 GTU'!$Y$3,$B$1-$D$1,0)+OFFSET('G1 G2 GTU'!$W$3,$B$1-$D$1,0)*COS($B44)</f>
        <v>0.47359768392202906</v>
      </c>
      <c r="D44" s="8">
        <f ca="1">OFFSET('G1 G2 GTU'!$Z$3,$B$1-$D$1,0)+OFFSET('G1 G2 GTU'!$W$3,$B$1-$D$1,0)*SIN($B44)</f>
        <v>0.20209895131324834</v>
      </c>
      <c r="E44" s="8">
        <f ca="1">OFFSET('G1 G2 GTU'!$AF$3,$B$1-$D$1,0)+OFFSET('G1 G2 GTU'!$AD$3,$B$1-$D$1,0)*COS($B44)</f>
        <v>0.56659557439620944</v>
      </c>
      <c r="F44" s="8">
        <f ca="1">OFFSET('G1 G2 GTU'!$AG$3,$B$1-$D$1,0)+OFFSET('G1 G2 GTU'!$AD$3,$B$1-$D$1,0)*SIN($B44)</f>
        <v>0.23179785130960201</v>
      </c>
      <c r="G44" s="8">
        <f ca="1">OFFSET('G1 G2 GTU'!$AM$3,$B$1-$D$1,0)+OFFSET('G1 G2 GTU'!$AK$3,$B$1-$D$1,0)*COS($B44)</f>
        <v>0.65040479277256691</v>
      </c>
      <c r="H44" s="8">
        <f ca="1">OFFSET('G1 G2 GTU'!$AN$3,$B$1-$D$1,0)+OFFSET('G1 G2 GTU'!$AK$3,$B$1-$D$1,0)*SIN($B44)</f>
        <v>0.25850883889460274</v>
      </c>
      <c r="I44" s="8">
        <f ca="1">OFFSET('G1 G2 GTU'!$AT$3,$B$1-$D$1,0)+OFFSET('G1 G2 GTU'!$AR$3,$B$1-$D$1,0)*COS($B44)</f>
        <v>0.72548184966609741</v>
      </c>
      <c r="J44" s="8">
        <f ca="1">OFFSET('G1 G2 GTU'!$AU$3,$B$1-$D$1,0)+OFFSET('G1 G2 GTU'!$AR$3,$B$1-$D$1,0)*SIN($B44)</f>
        <v>0.28234287511318235</v>
      </c>
      <c r="K44" s="8">
        <f ca="1">OFFSET('G1 G2 GTU'!$BA$3,$B$1-$D$1,0)+OFFSET('G1 G2 GTU'!$AY$3,$B$1-$D$1,0)*COS($B44)</f>
        <v>0.79405025798370588</v>
      </c>
      <c r="L44" s="27">
        <f ca="1">OFFSET('G1 G2 GTU'!$BB$3,$B$1-$D$1,0)+OFFSET('G1 G2 GTU'!$AY$3,$B$1-$D$1,0)*SIN($B44)</f>
        <v>0.30391159212674462</v>
      </c>
      <c r="M44" s="17">
        <f ca="1">OFFSET('G1 G2 GTU'!$Y$203,$B$1-$D$1,0)+OFFSET('G1 G2 GTU'!$W$203,$B$1-$D$1,0)*COS($B44)</f>
        <v>-0.37040424394423366</v>
      </c>
      <c r="N44" s="8">
        <f ca="1">OFFSET('G1 G2 GTU'!$Z$203,$B$1-$D$1,0)+OFFSET('G1 G2 GTU'!$W$203,$B$1-$D$1,0)*SIN($B44)</f>
        <v>-0.10945378214141385</v>
      </c>
      <c r="O44" s="8">
        <f ca="1">OFFSET('G1 G2 GTU'!$AF$203,$B$1-$D$1,0)+OFFSET('G1 G2 GTU'!$AD$203,$B$1-$D$1,0)*COS($B44)</f>
        <v>3.9053020741273703E-3</v>
      </c>
      <c r="P44" s="8">
        <f ca="1">OFFSET('G1 G2 GTU'!$AG$203,$B$1-$D$1,0)+OFFSET('G1 G2 GTU'!$AD$203,$B$1-$D$1,0)*SIN($B44)</f>
        <v>-1.5570660847010531E-2</v>
      </c>
      <c r="Q44" s="8">
        <f ca="1">OFFSET('G1 G2 GTU'!$AM$203,$B$1-$D$1,0)+OFFSET('G1 G2 GTU'!$AK$203,$B$1-$D$1,0)*COS($B44)</f>
        <v>0.38428017706546896</v>
      </c>
      <c r="R44" s="8">
        <f ca="1">OFFSET('G1 G2 GTU'!$AN$203,$B$1-$D$1,0)+OFFSET('G1 G2 GTU'!$AK$203,$B$1-$D$1,0)*SIN($B44)</f>
        <v>7.9836285661547324E-2</v>
      </c>
      <c r="S44" s="8">
        <f ca="1">OFFSET('G1 G2 GTU'!$AT$203,$B$1-$D$1,0)+OFFSET('G1 G2 GTU'!$AR$203,$B$1-$D$1,0)*COS($B44)</f>
        <v>0.67256330116549212</v>
      </c>
      <c r="T44" s="8">
        <f ca="1">OFFSET('G1 G2 GTU'!$AU$203,$B$1-$D$1,0)+OFFSET('G1 G2 GTU'!$AR$203,$B$1-$D$1,0)*SIN($B44)</f>
        <v>0.15215206434365963</v>
      </c>
      <c r="U44" s="8">
        <f ca="1">OFFSET('G1 G2 GTU'!$BA$203,$B$1-$D$1,0)+OFFSET('G1 G2 GTU'!$AY$203,$B$1-$D$1,0)*COS($B44)</f>
        <v>0.84725399504911303</v>
      </c>
      <c r="V44" s="27">
        <f ca="1">OFFSET('G1 G2 GTU'!$BB$203,$B$1-$D$1,0)+OFFSET('G1 G2 GTU'!$AY$203,$B$1-$D$1,0)*SIN($B44)</f>
        <v>0.19599763334222756</v>
      </c>
    </row>
    <row r="45" spans="1:22" x14ac:dyDescent="0.15">
      <c r="A45" s="17">
        <f t="shared" si="0"/>
        <v>200</v>
      </c>
      <c r="B45" s="11">
        <f t="shared" si="1"/>
        <v>3.4906585039886591</v>
      </c>
      <c r="C45" s="17">
        <f ca="1">OFFSET('G1 G2 GTU'!$Y$3,$B$1-$D$1,0)+OFFSET('G1 G2 GTU'!$W$3,$B$1-$D$1,0)*COS($B45)</f>
        <v>0.47990608473693169</v>
      </c>
      <c r="D45" s="8">
        <f ca="1">OFFSET('G1 G2 GTU'!$Z$3,$B$1-$D$1,0)+OFFSET('G1 G2 GTU'!$W$3,$B$1-$D$1,0)*SIN($B45)</f>
        <v>0.18209126007747917</v>
      </c>
      <c r="E45" s="8">
        <f ca="1">OFFSET('G1 G2 GTU'!$AF$3,$B$1-$D$1,0)+OFFSET('G1 G2 GTU'!$AD$3,$B$1-$D$1,0)*COS($B45)</f>
        <v>0.57159690930122875</v>
      </c>
      <c r="F45" s="8">
        <f ca="1">OFFSET('G1 G2 GTU'!$AG$3,$B$1-$D$1,0)+OFFSET('G1 G2 GTU'!$AD$3,$B$1-$D$1,0)*SIN($B45)</f>
        <v>0.21593564351996508</v>
      </c>
      <c r="G45" s="8">
        <f ca="1">OFFSET('G1 G2 GTU'!$AM$3,$B$1-$D$1,0)+OFFSET('G1 G2 GTU'!$AK$3,$B$1-$D$1,0)*COS($B45)</f>
        <v>0.65421456577589487</v>
      </c>
      <c r="H45" s="8">
        <f ca="1">OFFSET('G1 G2 GTU'!$AN$3,$B$1-$D$1,0)+OFFSET('G1 G2 GTU'!$AK$3,$B$1-$D$1,0)*SIN($B45)</f>
        <v>0.2464257826390639</v>
      </c>
      <c r="I45" s="8">
        <f ca="1">OFFSET('G1 G2 GTU'!$AT$3,$B$1-$D$1,0)+OFFSET('G1 G2 GTU'!$AR$3,$B$1-$D$1,0)*COS($B45)</f>
        <v>0.72820027038874136</v>
      </c>
      <c r="J45" s="8">
        <f ca="1">OFFSET('G1 G2 GTU'!$AU$3,$B$1-$D$1,0)+OFFSET('G1 G2 GTU'!$AR$3,$B$1-$D$1,0)*SIN($B45)</f>
        <v>0.27372114607860837</v>
      </c>
      <c r="K45" s="8">
        <f ca="1">OFFSET('G1 G2 GTU'!$BA$3,$B$1-$D$1,0)+OFFSET('G1 G2 GTU'!$AY$3,$B$1-$D$1,0)*COS($B45)</f>
        <v>0.79572118759426291</v>
      </c>
      <c r="L45" s="27">
        <f ca="1">OFFSET('G1 G2 GTU'!$BB$3,$B$1-$D$1,0)+OFFSET('G1 G2 GTU'!$AY$3,$B$1-$D$1,0)*SIN($B45)</f>
        <v>0.29861208045878707</v>
      </c>
      <c r="M45" s="17">
        <f ca="1">OFFSET('G1 G2 GTU'!$Y$203,$B$1-$D$1,0)+OFFSET('G1 G2 GTU'!$W$203,$B$1-$D$1,0)*COS($B45)</f>
        <v>-0.35222647341688407</v>
      </c>
      <c r="N45" s="8">
        <f ca="1">OFFSET('G1 G2 GTU'!$Z$203,$B$1-$D$1,0)+OFFSET('G1 G2 GTU'!$W$203,$B$1-$D$1,0)*SIN($B45)</f>
        <v>-0.16710630466450702</v>
      </c>
      <c r="O45" s="8">
        <f ca="1">OFFSET('G1 G2 GTU'!$AF$203,$B$1-$D$1,0)+OFFSET('G1 G2 GTU'!$AD$203,$B$1-$D$1,0)*COS($B45)</f>
        <v>1.7019127547505841E-2</v>
      </c>
      <c r="P45" s="8">
        <f ca="1">OFFSET('G1 G2 GTU'!$AG$203,$B$1-$D$1,0)+OFFSET('G1 G2 GTU'!$AD$203,$B$1-$D$1,0)*SIN($B45)</f>
        <v>-5.7162401557476095E-2</v>
      </c>
      <c r="Q45" s="8">
        <f ca="1">OFFSET('G1 G2 GTU'!$AM$203,$B$1-$D$1,0)+OFFSET('G1 G2 GTU'!$AK$203,$B$1-$D$1,0)*COS($B45)</f>
        <v>0.3922459812959142</v>
      </c>
      <c r="R45" s="8">
        <f ca="1">OFFSET('G1 G2 GTU'!$AN$203,$B$1-$D$1,0)+OFFSET('G1 G2 GTU'!$AK$203,$B$1-$D$1,0)*SIN($B45)</f>
        <v>5.4571982367624297E-2</v>
      </c>
      <c r="S45" s="8">
        <f ca="1">OFFSET('G1 G2 GTU'!$AT$203,$B$1-$D$1,0)+OFFSET('G1 G2 GTU'!$AR$203,$B$1-$D$1,0)*COS($B45)</f>
        <v>0.67662141053509151</v>
      </c>
      <c r="T45" s="8">
        <f ca="1">OFFSET('G1 G2 GTU'!$AU$203,$B$1-$D$1,0)+OFFSET('G1 G2 GTU'!$AR$203,$B$1-$D$1,0)*SIN($B45)</f>
        <v>0.13928138575961682</v>
      </c>
      <c r="U45" s="8">
        <f ca="1">OFFSET('G1 G2 GTU'!$BA$203,$B$1-$D$1,0)+OFFSET('G1 G2 GTU'!$AY$203,$B$1-$D$1,0)*COS($B45)</f>
        <v>0.84892472258530227</v>
      </c>
      <c r="V45" s="27">
        <f ca="1">OFFSET('G1 G2 GTU'!$BB$203,$B$1-$D$1,0)+OFFSET('G1 G2 GTU'!$AY$203,$B$1-$D$1,0)*SIN($B45)</f>
        <v>0.19069876257228474</v>
      </c>
    </row>
    <row r="46" spans="1:22" x14ac:dyDescent="0.15">
      <c r="A46" s="17">
        <f t="shared" si="0"/>
        <v>205</v>
      </c>
      <c r="B46" s="11">
        <f t="shared" si="1"/>
        <v>3.5779249665883754</v>
      </c>
      <c r="C46" s="17">
        <f ca="1">OFFSET('G1 G2 GTU'!$Y$3,$B$1-$D$1,0)+OFFSET('G1 G2 GTU'!$W$3,$B$1-$D$1,0)*COS($B46)</f>
        <v>0.48793426537249462</v>
      </c>
      <c r="D46" s="8">
        <f ca="1">OFFSET('G1 G2 GTU'!$Z$3,$B$1-$D$1,0)+OFFSET('G1 G2 GTU'!$W$3,$B$1-$D$1,0)*SIN($B46)</f>
        <v>0.16270951750592211</v>
      </c>
      <c r="E46" s="8">
        <f ca="1">OFFSET('G1 G2 GTU'!$AF$3,$B$1-$D$1,0)+OFFSET('G1 G2 GTU'!$AD$3,$B$1-$D$1,0)*COS($B46)</f>
        <v>0.57796169511851359</v>
      </c>
      <c r="F46" s="8">
        <f ca="1">OFFSET('G1 G2 GTU'!$AG$3,$B$1-$D$1,0)+OFFSET('G1 G2 GTU'!$AD$3,$B$1-$D$1,0)*SIN($B46)</f>
        <v>0.20056969127827601</v>
      </c>
      <c r="G46" s="8">
        <f ca="1">OFFSET('G1 G2 GTU'!$AM$3,$B$1-$D$1,0)+OFFSET('G1 G2 GTU'!$AK$3,$B$1-$D$1,0)*COS($B46)</f>
        <v>0.65906294918535657</v>
      </c>
      <c r="H46" s="8">
        <f ca="1">OFFSET('G1 G2 GTU'!$AN$3,$B$1-$D$1,0)+OFFSET('G1 G2 GTU'!$AK$3,$B$1-$D$1,0)*SIN($B46)</f>
        <v>0.23472074965635686</v>
      </c>
      <c r="I46" s="8">
        <f ca="1">OFFSET('G1 G2 GTU'!$AT$3,$B$1-$D$1,0)+OFFSET('G1 G2 GTU'!$AR$3,$B$1-$D$1,0)*COS($B46)</f>
        <v>0.73165977989759934</v>
      </c>
      <c r="J46" s="8">
        <f ca="1">OFFSET('G1 G2 GTU'!$AU$3,$B$1-$D$1,0)+OFFSET('G1 G2 GTU'!$AR$3,$B$1-$D$1,0)*SIN($B46)</f>
        <v>0.26536915130316485</v>
      </c>
      <c r="K46" s="8">
        <f ca="1">OFFSET('G1 G2 GTU'!$BA$3,$B$1-$D$1,0)+OFFSET('G1 G2 GTU'!$AY$3,$B$1-$D$1,0)*COS($B46)</f>
        <v>0.79784764168880506</v>
      </c>
      <c r="L46" s="27">
        <f ca="1">OFFSET('G1 G2 GTU'!$BB$3,$B$1-$D$1,0)+OFFSET('G1 G2 GTU'!$AY$3,$B$1-$D$1,0)*SIN($B46)</f>
        <v>0.2934783661439796</v>
      </c>
      <c r="M46" s="17">
        <f ca="1">OFFSET('G1 G2 GTU'!$Y$203,$B$1-$D$1,0)+OFFSET('G1 G2 GTU'!$W$203,$B$1-$D$1,0)*COS($B46)</f>
        <v>-0.32909312637263388</v>
      </c>
      <c r="N46" s="8">
        <f ca="1">OFFSET('G1 G2 GTU'!$Z$203,$B$1-$D$1,0)+OFFSET('G1 G2 GTU'!$W$203,$B$1-$D$1,0)*SIN($B46)</f>
        <v>-0.22295514484181944</v>
      </c>
      <c r="O46" s="8">
        <f ca="1">OFFSET('G1 G2 GTU'!$AF$203,$B$1-$D$1,0)+OFFSET('G1 G2 GTU'!$AD$203,$B$1-$D$1,0)*COS($B46)</f>
        <v>3.3708010009574518E-2</v>
      </c>
      <c r="P46" s="8">
        <f ca="1">OFFSET('G1 G2 GTU'!$AG$203,$B$1-$D$1,0)+OFFSET('G1 G2 GTU'!$AD$203,$B$1-$D$1,0)*SIN($B46)</f>
        <v>-9.7452927938252831E-2</v>
      </c>
      <c r="Q46" s="8">
        <f ca="1">OFFSET('G1 G2 GTU'!$AM$203,$B$1-$D$1,0)+OFFSET('G1 G2 GTU'!$AK$203,$B$1-$D$1,0)*COS($B46)</f>
        <v>0.4023834023549045</v>
      </c>
      <c r="R46" s="8">
        <f ca="1">OFFSET('G1 G2 GTU'!$AN$203,$B$1-$D$1,0)+OFFSET('G1 G2 GTU'!$AK$203,$B$1-$D$1,0)*SIN($B46)</f>
        <v>3.0098082959523376E-2</v>
      </c>
      <c r="S46" s="8">
        <f ca="1">OFFSET('G1 G2 GTU'!$AT$203,$B$1-$D$1,0)+OFFSET('G1 G2 GTU'!$AR$203,$B$1-$D$1,0)*COS($B46)</f>
        <v>0.68178583112502145</v>
      </c>
      <c r="T46" s="8">
        <f ca="1">OFFSET('G1 G2 GTU'!$AU$203,$B$1-$D$1,0)+OFFSET('G1 G2 GTU'!$AR$203,$B$1-$D$1,0)*SIN($B46)</f>
        <v>0.12681337152960909</v>
      </c>
      <c r="U46" s="8">
        <f ca="1">OFFSET('G1 G2 GTU'!$BA$203,$B$1-$D$1,0)+OFFSET('G1 G2 GTU'!$AY$203,$B$1-$D$1,0)*COS($B46)</f>
        <v>0.85105091951648804</v>
      </c>
      <c r="V46" s="27">
        <f ca="1">OFFSET('G1 G2 GTU'!$BB$203,$B$1-$D$1,0)+OFFSET('G1 G2 GTU'!$AY$203,$B$1-$D$1,0)*SIN($B46)</f>
        <v>0.18556566910473996</v>
      </c>
    </row>
    <row r="47" spans="1:22" x14ac:dyDescent="0.15">
      <c r="A47" s="17">
        <f t="shared" si="0"/>
        <v>210</v>
      </c>
      <c r="B47" s="11">
        <f t="shared" si="1"/>
        <v>3.6651914291880923</v>
      </c>
      <c r="C47" s="17">
        <f ca="1">OFFSET('G1 G2 GTU'!$Y$3,$B$1-$D$1,0)+OFFSET('G1 G2 GTU'!$W$3,$B$1-$D$1,0)*COS($B47)</f>
        <v>0.49762112652653323</v>
      </c>
      <c r="D47" s="8">
        <f ca="1">OFFSET('G1 G2 GTU'!$Z$3,$B$1-$D$1,0)+OFFSET('G1 G2 GTU'!$W$3,$B$1-$D$1,0)*SIN($B47)</f>
        <v>0.14410123036256264</v>
      </c>
      <c r="E47" s="8">
        <f ca="1">OFFSET('G1 G2 GTU'!$AF$3,$B$1-$D$1,0)+OFFSET('G1 G2 GTU'!$AD$3,$B$1-$D$1,0)*COS($B47)</f>
        <v>0.58564149198483184</v>
      </c>
      <c r="F47" s="8">
        <f ca="1">OFFSET('G1 G2 GTU'!$AG$3,$B$1-$D$1,0)+OFFSET('G1 G2 GTU'!$AD$3,$B$1-$D$1,0)*SIN($B47)</f>
        <v>0.18581693875930955</v>
      </c>
      <c r="G47" s="8">
        <f ca="1">OFFSET('G1 G2 GTU'!$AM$3,$B$1-$D$1,0)+OFFSET('G1 G2 GTU'!$AK$3,$B$1-$D$1,0)*COS($B47)</f>
        <v>0.66491304387567196</v>
      </c>
      <c r="H47" s="8">
        <f ca="1">OFFSET('G1 G2 GTU'!$AN$3,$B$1-$D$1,0)+OFFSET('G1 G2 GTU'!$AK$3,$B$1-$D$1,0)*SIN($B47)</f>
        <v>0.22348282231517214</v>
      </c>
      <c r="I47" s="8">
        <f ca="1">OFFSET('G1 G2 GTU'!$AT$3,$B$1-$D$1,0)+OFFSET('G1 G2 GTU'!$AR$3,$B$1-$D$1,0)*COS($B47)</f>
        <v>0.73583404923639995</v>
      </c>
      <c r="J47" s="8">
        <f ca="1">OFFSET('G1 G2 GTU'!$AU$3,$B$1-$D$1,0)+OFFSET('G1 G2 GTU'!$AR$3,$B$1-$D$1,0)*SIN($B47)</f>
        <v>0.25735045451016508</v>
      </c>
      <c r="K47" s="8">
        <f ca="1">OFFSET('G1 G2 GTU'!$BA$3,$B$1-$D$1,0)+OFFSET('G1 G2 GTU'!$AY$3,$B$1-$D$1,0)*COS($B47)</f>
        <v>0.80041343666768472</v>
      </c>
      <c r="L47" s="27">
        <f ca="1">OFFSET('G1 G2 GTU'!$BB$3,$B$1-$D$1,0)+OFFSET('G1 G2 GTU'!$AY$3,$B$1-$D$1,0)*SIN($B47)</f>
        <v>0.28854951984807925</v>
      </c>
      <c r="M47" s="17">
        <f ca="1">OFFSET('G1 G2 GTU'!$Y$203,$B$1-$D$1,0)+OFFSET('G1 G2 GTU'!$W$203,$B$1-$D$1,0)*COS($B47)</f>
        <v>-0.30118026155078637</v>
      </c>
      <c r="N47" s="8">
        <f ca="1">OFFSET('G1 G2 GTU'!$Z$203,$B$1-$D$1,0)+OFFSET('G1 G2 GTU'!$W$203,$B$1-$D$1,0)*SIN($B47)</f>
        <v>-0.2765752592771506</v>
      </c>
      <c r="O47" s="8">
        <f ca="1">OFFSET('G1 G2 GTU'!$AF$203,$B$1-$D$1,0)+OFFSET('G1 G2 GTU'!$AD$203,$B$1-$D$1,0)*COS($B47)</f>
        <v>5.3844936987774483E-2</v>
      </c>
      <c r="P47" s="8">
        <f ca="1">OFFSET('G1 G2 GTU'!$AG$203,$B$1-$D$1,0)+OFFSET('G1 G2 GTU'!$AD$203,$B$1-$D$1,0)*SIN($B47)</f>
        <v>-0.13613560475549843</v>
      </c>
      <c r="Q47" s="8">
        <f ca="1">OFFSET('G1 G2 GTU'!$AM$203,$B$1-$D$1,0)+OFFSET('G1 G2 GTU'!$AK$203,$B$1-$D$1,0)*COS($B47)</f>
        <v>0.41461528834703876</v>
      </c>
      <c r="R47" s="8">
        <f ca="1">OFFSET('G1 G2 GTU'!$AN$203,$B$1-$D$1,0)+OFFSET('G1 G2 GTU'!$AK$203,$B$1-$D$1,0)*SIN($B47)</f>
        <v>6.6008485894844815E-3</v>
      </c>
      <c r="S47" s="8">
        <f ca="1">OFFSET('G1 G2 GTU'!$AT$203,$B$1-$D$1,0)+OFFSET('G1 G2 GTU'!$AR$203,$B$1-$D$1,0)*COS($B47)</f>
        <v>0.68801725857623031</v>
      </c>
      <c r="T47" s="8">
        <f ca="1">OFFSET('G1 G2 GTU'!$AU$203,$B$1-$D$1,0)+OFFSET('G1 G2 GTU'!$AR$203,$B$1-$D$1,0)*SIN($B47)</f>
        <v>0.11484291077031956</v>
      </c>
      <c r="U47" s="8">
        <f ca="1">OFFSET('G1 G2 GTU'!$BA$203,$B$1-$D$1,0)+OFFSET('G1 G2 GTU'!$AY$203,$B$1-$D$1,0)*COS($B47)</f>
        <v>0.85361640420019125</v>
      </c>
      <c r="V47" s="27">
        <f ca="1">OFFSET('G1 G2 GTU'!$BB$203,$B$1-$D$1,0)+OFFSET('G1 G2 GTU'!$AY$203,$B$1-$D$1,0)*SIN($B47)</f>
        <v>0.18063741888032772</v>
      </c>
    </row>
    <row r="48" spans="1:22" x14ac:dyDescent="0.15">
      <c r="A48" s="17">
        <f t="shared" si="0"/>
        <v>215</v>
      </c>
      <c r="B48" s="11">
        <f t="shared" si="1"/>
        <v>3.7524578917878082</v>
      </c>
      <c r="C48" s="17">
        <f ca="1">OFFSET('G1 G2 GTU'!$Y$3,$B$1-$D$1,0)+OFFSET('G1 G2 GTU'!$W$3,$B$1-$D$1,0)*COS($B48)</f>
        <v>0.50889294533657847</v>
      </c>
      <c r="D48" s="8">
        <f ca="1">OFFSET('G1 G2 GTU'!$Z$3,$B$1-$D$1,0)+OFFSET('G1 G2 GTU'!$W$3,$B$1-$D$1,0)*SIN($B48)</f>
        <v>0.126408018948553</v>
      </c>
      <c r="E48" s="8">
        <f ca="1">OFFSET('G1 G2 GTU'!$AF$3,$B$1-$D$1,0)+OFFSET('G1 G2 GTU'!$AD$3,$B$1-$D$1,0)*COS($B48)</f>
        <v>0.5945778520088425</v>
      </c>
      <c r="F48" s="8">
        <f ca="1">OFFSET('G1 G2 GTU'!$AG$3,$B$1-$D$1,0)+OFFSET('G1 G2 GTU'!$AD$3,$B$1-$D$1,0)*SIN($B48)</f>
        <v>0.17178966331769074</v>
      </c>
      <c r="G48" s="8">
        <f ca="1">OFFSET('G1 G2 GTU'!$AM$3,$B$1-$D$1,0)+OFFSET('G1 G2 GTU'!$AK$3,$B$1-$D$1,0)*COS($B48)</f>
        <v>0.67172032709386387</v>
      </c>
      <c r="H48" s="8">
        <f ca="1">OFFSET('G1 G2 GTU'!$AN$3,$B$1-$D$1,0)+OFFSET('G1 G2 GTU'!$AK$3,$B$1-$D$1,0)*SIN($B48)</f>
        <v>0.21279752802822227</v>
      </c>
      <c r="I48" s="8">
        <f ca="1">OFFSET('G1 G2 GTU'!$AT$3,$B$1-$D$1,0)+OFFSET('G1 G2 GTU'!$AR$3,$B$1-$D$1,0)*COS($B48)</f>
        <v>0.7406913096949822</v>
      </c>
      <c r="J48" s="8">
        <f ca="1">OFFSET('G1 G2 GTU'!$AU$3,$B$1-$D$1,0)+OFFSET('G1 G2 GTU'!$AR$3,$B$1-$D$1,0)*SIN($B48)</f>
        <v>0.24972608282402547</v>
      </c>
      <c r="K48" s="8">
        <f ca="1">OFFSET('G1 G2 GTU'!$BA$3,$B$1-$D$1,0)+OFFSET('G1 G2 GTU'!$AY$3,$B$1-$D$1,0)*COS($B48)</f>
        <v>0.80339904528184336</v>
      </c>
      <c r="L48" s="27">
        <f ca="1">OFFSET('G1 G2 GTU'!$BB$3,$B$1-$D$1,0)+OFFSET('G1 G2 GTU'!$AY$3,$B$1-$D$1,0)*SIN($B48)</f>
        <v>0.28386305306751675</v>
      </c>
      <c r="M48" s="17">
        <f ca="1">OFFSET('G1 G2 GTU'!$Y$203,$B$1-$D$1,0)+OFFSET('G1 G2 GTU'!$W$203,$B$1-$D$1,0)*COS($B48)</f>
        <v>-0.26870031270688499</v>
      </c>
      <c r="N48" s="8">
        <f ca="1">OFFSET('G1 G2 GTU'!$Z$203,$B$1-$D$1,0)+OFFSET('G1 G2 GTU'!$W$203,$B$1-$D$1,0)*SIN($B48)</f>
        <v>-0.32755856652293669</v>
      </c>
      <c r="O48" s="8">
        <f ca="1">OFFSET('G1 G2 GTU'!$AF$203,$B$1-$D$1,0)+OFFSET('G1 G2 GTU'!$AD$203,$B$1-$D$1,0)*COS($B48)</f>
        <v>7.7276654308792381E-2</v>
      </c>
      <c r="P48" s="8">
        <f ca="1">OFFSET('G1 G2 GTU'!$AG$203,$B$1-$D$1,0)+OFFSET('G1 G2 GTU'!$AD$203,$B$1-$D$1,0)*SIN($B48)</f>
        <v>-0.17291603348139428</v>
      </c>
      <c r="Q48" s="8">
        <f ca="1">OFFSET('G1 G2 GTU'!$AM$203,$B$1-$D$1,0)+OFFSET('G1 G2 GTU'!$AK$203,$B$1-$D$1,0)*COS($B48)</f>
        <v>0.42884854723410204</v>
      </c>
      <c r="R48" s="8">
        <f ca="1">OFFSET('G1 G2 GTU'!$AN$203,$B$1-$D$1,0)+OFFSET('G1 G2 GTU'!$AK$203,$B$1-$D$1,0)*SIN($B48)</f>
        <v>-1.5740892600918099E-2</v>
      </c>
      <c r="S48" s="8">
        <f ca="1">OFFSET('G1 G2 GTU'!$AT$203,$B$1-$D$1,0)+OFFSET('G1 G2 GTU'!$AR$203,$B$1-$D$1,0)*COS($B48)</f>
        <v>0.69526826796317531</v>
      </c>
      <c r="T48" s="8">
        <f ca="1">OFFSET('G1 G2 GTU'!$AU$203,$B$1-$D$1,0)+OFFSET('G1 G2 GTU'!$AR$203,$B$1-$D$1,0)*SIN($B48)</f>
        <v>0.10346110591608838</v>
      </c>
      <c r="U48" s="8">
        <f ca="1">OFFSET('G1 G2 GTU'!$BA$203,$B$1-$D$1,0)+OFFSET('G1 G2 GTU'!$AY$203,$B$1-$D$1,0)*COS($B48)</f>
        <v>0.85660165174888703</v>
      </c>
      <c r="V48" s="27">
        <f ca="1">OFFSET('G1 G2 GTU'!$BB$203,$B$1-$D$1,0)+OFFSET('G1 G2 GTU'!$AY$203,$B$1-$D$1,0)*SIN($B48)</f>
        <v>0.17595151885901475</v>
      </c>
    </row>
    <row r="49" spans="1:22" x14ac:dyDescent="0.15">
      <c r="A49" s="17">
        <f t="shared" si="0"/>
        <v>220</v>
      </c>
      <c r="B49" s="11">
        <f t="shared" si="1"/>
        <v>3.839724354387525</v>
      </c>
      <c r="C49" s="17">
        <f ca="1">OFFSET('G1 G2 GTU'!$Y$3,$B$1-$D$1,0)+OFFSET('G1 G2 GTU'!$W$3,$B$1-$D$1,0)*COS($B49)</f>
        <v>0.5216639364553759</v>
      </c>
      <c r="D49" s="8">
        <f ca="1">OFFSET('G1 G2 GTU'!$Z$3,$B$1-$D$1,0)+OFFSET('G1 G2 GTU'!$W$3,$B$1-$D$1,0)*SIN($B49)</f>
        <v>0.10976453928620658</v>
      </c>
      <c r="E49" s="8">
        <f ca="1">OFFSET('G1 G2 GTU'!$AF$3,$B$1-$D$1,0)+OFFSET('G1 G2 GTU'!$AD$3,$B$1-$D$1,0)*COS($B49)</f>
        <v>0.60470276409484125</v>
      </c>
      <c r="F49" s="8">
        <f ca="1">OFFSET('G1 G2 GTU'!$AG$3,$B$1-$D$1,0)+OFFSET('G1 G2 GTU'!$AD$3,$B$1-$D$1,0)*SIN($B49)</f>
        <v>0.15859462098943056</v>
      </c>
      <c r="G49" s="8">
        <f ca="1">OFFSET('G1 G2 GTU'!$AM$3,$B$1-$D$1,0)+OFFSET('G1 G2 GTU'!$AK$3,$B$1-$D$1,0)*COS($B49)</f>
        <v>0.67943299130429213</v>
      </c>
      <c r="H49" s="8">
        <f ca="1">OFFSET('G1 G2 GTU'!$AN$3,$B$1-$D$1,0)+OFFSET('G1 G2 GTU'!$AK$3,$B$1-$D$1,0)*SIN($B49)</f>
        <v>0.20274618833698793</v>
      </c>
      <c r="I49" s="8">
        <f ca="1">OFFSET('G1 G2 GTU'!$AT$3,$B$1-$D$1,0)+OFFSET('G1 G2 GTU'!$AR$3,$B$1-$D$1,0)*COS($B49)</f>
        <v>0.74619459458836224</v>
      </c>
      <c r="J49" s="8">
        <f ca="1">OFFSET('G1 G2 GTU'!$AU$3,$B$1-$D$1,0)+OFFSET('G1 G2 GTU'!$AR$3,$B$1-$D$1,0)*SIN($B49)</f>
        <v>0.24255406231699889</v>
      </c>
      <c r="K49" s="8">
        <f ca="1">OFFSET('G1 G2 GTU'!$BA$3,$B$1-$D$1,0)+OFFSET('G1 G2 GTU'!$AY$3,$B$1-$D$1,0)*COS($B49)</f>
        <v>0.80678174524696744</v>
      </c>
      <c r="L49" s="27">
        <f ca="1">OFFSET('G1 G2 GTU'!$BB$3,$B$1-$D$1,0)+OFFSET('G1 G2 GTU'!$AY$3,$B$1-$D$1,0)*SIN($B49)</f>
        <v>0.27945463264425802</v>
      </c>
      <c r="M49" s="17">
        <f ca="1">OFFSET('G1 G2 GTU'!$Y$203,$B$1-$D$1,0)+OFFSET('G1 G2 GTU'!$W$203,$B$1-$D$1,0)*COS($B49)</f>
        <v>-0.23190047186356033</v>
      </c>
      <c r="N49" s="8">
        <f ca="1">OFFSET('G1 G2 GTU'!$Z$203,$B$1-$D$1,0)+OFFSET('G1 G2 GTU'!$W$203,$B$1-$D$1,0)*SIN($B49)</f>
        <v>-0.37551705282647541</v>
      </c>
      <c r="O49" s="8">
        <f ca="1">OFFSET('G1 G2 GTU'!$AF$203,$B$1-$D$1,0)+OFFSET('G1 G2 GTU'!$AD$203,$B$1-$D$1,0)*COS($B49)</f>
        <v>0.1038248324553579</v>
      </c>
      <c r="P49" s="8">
        <f ca="1">OFFSET('G1 G2 GTU'!$AG$203,$B$1-$D$1,0)+OFFSET('G1 G2 GTU'!$AD$203,$B$1-$D$1,0)*SIN($B49)</f>
        <v>-0.20751429284470685</v>
      </c>
      <c r="Q49" s="8">
        <f ca="1">OFFSET('G1 G2 GTU'!$AM$203,$B$1-$D$1,0)+OFFSET('G1 G2 GTU'!$AK$203,$B$1-$D$1,0)*COS($B49)</f>
        <v>0.44497485532168735</v>
      </c>
      <c r="R49" s="8">
        <f ca="1">OFFSET('G1 G2 GTU'!$AN$203,$B$1-$D$1,0)+OFFSET('G1 G2 GTU'!$AK$203,$B$1-$D$1,0)*SIN($B49)</f>
        <v>-3.6757106470913542E-2</v>
      </c>
      <c r="S49" s="8">
        <f ca="1">OFFSET('G1 G2 GTU'!$AT$203,$B$1-$D$1,0)+OFFSET('G1 G2 GTU'!$AR$203,$B$1-$D$1,0)*COS($B49)</f>
        <v>0.70348367472614293</v>
      </c>
      <c r="T49" s="8">
        <f ca="1">OFFSET('G1 G2 GTU'!$AU$203,$B$1-$D$1,0)+OFFSET('G1 G2 GTU'!$AR$203,$B$1-$D$1,0)*SIN($B49)</f>
        <v>9.2754579374377741E-2</v>
      </c>
      <c r="U49" s="8">
        <f ca="1">OFFSET('G1 G2 GTU'!$BA$203,$B$1-$D$1,0)+OFFSET('G1 G2 GTU'!$AY$203,$B$1-$D$1,0)*COS($B49)</f>
        <v>0.85998394262618783</v>
      </c>
      <c r="V49" s="27">
        <f ca="1">OFFSET('G1 G2 GTU'!$BB$203,$B$1-$D$1,0)+OFFSET('G1 G2 GTU'!$AY$203,$B$1-$D$1,0)*SIN($B49)</f>
        <v>0.17154363156938693</v>
      </c>
    </row>
    <row r="50" spans="1:22" x14ac:dyDescent="0.15">
      <c r="A50" s="17">
        <f t="shared" si="0"/>
        <v>225</v>
      </c>
      <c r="B50" s="11">
        <f t="shared" si="1"/>
        <v>3.9269908169872414</v>
      </c>
      <c r="C50" s="17">
        <f ca="1">OFFSET('G1 G2 GTU'!$Y$3,$B$1-$D$1,0)+OFFSET('G1 G2 GTU'!$W$3,$B$1-$D$1,0)*COS($B50)</f>
        <v>0.53583690492917579</v>
      </c>
      <c r="D50" s="8">
        <f ca="1">OFFSET('G1 G2 GTU'!$Z$3,$B$1-$D$1,0)+OFFSET('G1 G2 GTU'!$W$3,$B$1-$D$1,0)*SIN($B50)</f>
        <v>9.4297458305361875E-2</v>
      </c>
      <c r="E50" s="8">
        <f ca="1">OFFSET('G1 G2 GTU'!$AF$3,$B$1-$D$1,0)+OFFSET('G1 G2 GTU'!$AD$3,$B$1-$D$1,0)*COS($B50)</f>
        <v>0.6159391715482645</v>
      </c>
      <c r="F50" s="8">
        <f ca="1">OFFSET('G1 G2 GTU'!$AG$3,$B$1-$D$1,0)+OFFSET('G1 G2 GTU'!$AD$3,$B$1-$D$1,0)*SIN($B50)</f>
        <v>0.14633223401403159</v>
      </c>
      <c r="G50" s="8">
        <f ca="1">OFFSET('G1 G2 GTU'!$AM$3,$B$1-$D$1,0)+OFFSET('G1 G2 GTU'!$AK$3,$B$1-$D$1,0)*COS($B50)</f>
        <v>0.68799233847528118</v>
      </c>
      <c r="H50" s="8">
        <f ca="1">OFFSET('G1 G2 GTU'!$AN$3,$B$1-$D$1,0)+OFFSET('G1 G2 GTU'!$AK$3,$B$1-$D$1,0)*SIN($B50)</f>
        <v>0.19340530000568429</v>
      </c>
      <c r="I50" s="8">
        <f ca="1">OFFSET('G1 G2 GTU'!$AT$3,$B$1-$D$1,0)+OFFSET('G1 G2 GTU'!$AR$3,$B$1-$D$1,0)*COS($B50)</f>
        <v>0.75230202059552709</v>
      </c>
      <c r="J50" s="8">
        <f ca="1">OFFSET('G1 G2 GTU'!$AU$3,$B$1-$D$1,0)+OFFSET('G1 G2 GTU'!$AR$3,$B$1-$D$1,0)*SIN($B50)</f>
        <v>0.23588897639572823</v>
      </c>
      <c r="K50" s="8">
        <f ca="1">OFFSET('G1 G2 GTU'!$BA$3,$B$1-$D$1,0)+OFFSET('G1 G2 GTU'!$AY$3,$B$1-$D$1,0)*COS($B50)</f>
        <v>0.81053579217379212</v>
      </c>
      <c r="L50" s="27">
        <f ca="1">OFFSET('G1 G2 GTU'!$BB$3,$B$1-$D$1,0)+OFFSET('G1 G2 GTU'!$AY$3,$B$1-$D$1,0)*SIN($B50)</f>
        <v>0.27535780931960119</v>
      </c>
      <c r="M50" s="17">
        <f ca="1">OFFSET('G1 G2 GTU'!$Y$203,$B$1-$D$1,0)+OFFSET('G1 G2 GTU'!$W$203,$B$1-$D$1,0)*COS($B50)</f>
        <v>-0.19106080802998215</v>
      </c>
      <c r="N50" s="8">
        <f ca="1">OFFSET('G1 G2 GTU'!$Z$203,$B$1-$D$1,0)+OFFSET('G1 G2 GTU'!$W$203,$B$1-$D$1,0)*SIN($B50)</f>
        <v>-0.42008572514887066</v>
      </c>
      <c r="O50" s="8">
        <f ca="1">OFFSET('G1 G2 GTU'!$AF$203,$B$1-$D$1,0)+OFFSET('G1 G2 GTU'!$AD$203,$B$1-$D$1,0)*COS($B50)</f>
        <v>0.13328742376154706</v>
      </c>
      <c r="P50" s="8">
        <f ca="1">OFFSET('G1 G2 GTU'!$AG$203,$B$1-$D$1,0)+OFFSET('G1 G2 GTU'!$AD$203,$B$1-$D$1,0)*SIN($B50)</f>
        <v>-0.23966706920068082</v>
      </c>
      <c r="Q50" s="8">
        <f ca="1">OFFSET('G1 G2 GTU'!$AM$203,$B$1-$D$1,0)+OFFSET('G1 G2 GTU'!$AK$203,$B$1-$D$1,0)*COS($B50)</f>
        <v>0.46287148166791681</v>
      </c>
      <c r="R50" s="8">
        <f ca="1">OFFSET('G1 G2 GTU'!$AN$203,$B$1-$D$1,0)+OFFSET('G1 G2 GTU'!$AK$203,$B$1-$D$1,0)*SIN($B50)</f>
        <v>-5.6287846943014114E-2</v>
      </c>
      <c r="S50" s="8">
        <f ca="1">OFFSET('G1 G2 GTU'!$AT$203,$B$1-$D$1,0)+OFFSET('G1 G2 GTU'!$AR$203,$B$1-$D$1,0)*COS($B50)</f>
        <v>0.71260095465906859</v>
      </c>
      <c r="T50" s="8">
        <f ca="1">OFFSET('G1 G2 GTU'!$AU$203,$B$1-$D$1,0)+OFFSET('G1 G2 GTU'!$AR$203,$B$1-$D$1,0)*SIN($B50)</f>
        <v>8.280481427694765E-2</v>
      </c>
      <c r="U50" s="8">
        <f ca="1">OFFSET('G1 G2 GTU'!$BA$203,$B$1-$D$1,0)+OFFSET('G1 G2 GTU'!$AY$203,$B$1-$D$1,0)*COS($B50)</f>
        <v>0.86373753555623445</v>
      </c>
      <c r="V50" s="27">
        <f ca="1">OFFSET('G1 G2 GTU'!$BB$203,$B$1-$D$1,0)+OFFSET('G1 G2 GTU'!$AY$203,$B$1-$D$1,0)*SIN($B50)</f>
        <v>0.1674473036952735</v>
      </c>
    </row>
    <row r="51" spans="1:22" x14ac:dyDescent="0.15">
      <c r="A51" s="17">
        <f t="shared" si="0"/>
        <v>230</v>
      </c>
      <c r="B51" s="11">
        <f t="shared" si="1"/>
        <v>4.0142572795869578</v>
      </c>
      <c r="C51" s="17">
        <f ca="1">OFFSET('G1 G2 GTU'!$Y$3,$B$1-$D$1,0)+OFFSET('G1 G2 GTU'!$W$3,$B$1-$D$1,0)*COS($B51)</f>
        <v>0.5513039859100205</v>
      </c>
      <c r="D51" s="8">
        <f ca="1">OFFSET('G1 G2 GTU'!$Z$3,$B$1-$D$1,0)+OFFSET('G1 G2 GTU'!$W$3,$B$1-$D$1,0)*SIN($B51)</f>
        <v>8.0124489831561924E-2</v>
      </c>
      <c r="E51" s="8">
        <f ca="1">OFFSET('G1 G2 GTU'!$AF$3,$B$1-$D$1,0)+OFFSET('G1 G2 GTU'!$AD$3,$B$1-$D$1,0)*COS($B51)</f>
        <v>0.62820155852366355</v>
      </c>
      <c r="F51" s="8">
        <f ca="1">OFFSET('G1 G2 GTU'!$AG$3,$B$1-$D$1,0)+OFFSET('G1 G2 GTU'!$AD$3,$B$1-$D$1,0)*SIN($B51)</f>
        <v>0.13509582656060828</v>
      </c>
      <c r="G51" s="8">
        <f ca="1">OFFSET('G1 G2 GTU'!$AM$3,$B$1-$D$1,0)+OFFSET('G1 G2 GTU'!$AK$3,$B$1-$D$1,0)*COS($B51)</f>
        <v>0.69733322680658483</v>
      </c>
      <c r="H51" s="8">
        <f ca="1">OFFSET('G1 G2 GTU'!$AN$3,$B$1-$D$1,0)+OFFSET('G1 G2 GTU'!$AK$3,$B$1-$D$1,0)*SIN($B51)</f>
        <v>0.18484595283469524</v>
      </c>
      <c r="I51" s="8">
        <f ca="1">OFFSET('G1 G2 GTU'!$AT$3,$B$1-$D$1,0)+OFFSET('G1 G2 GTU'!$AR$3,$B$1-$D$1,0)*COS($B51)</f>
        <v>0.75896710651679777</v>
      </c>
      <c r="J51" s="8">
        <f ca="1">OFFSET('G1 G2 GTU'!$AU$3,$B$1-$D$1,0)+OFFSET('G1 G2 GTU'!$AR$3,$B$1-$D$1,0)*SIN($B51)</f>
        <v>0.22978155038856329</v>
      </c>
      <c r="K51" s="8">
        <f ca="1">OFFSET('G1 G2 GTU'!$BA$3,$B$1-$D$1,0)+OFFSET('G1 G2 GTU'!$AY$3,$B$1-$D$1,0)*COS($B51)</f>
        <v>0.81463261549844901</v>
      </c>
      <c r="L51" s="27">
        <f ca="1">OFFSET('G1 G2 GTU'!$BB$3,$B$1-$D$1,0)+OFFSET('G1 G2 GTU'!$AY$3,$B$1-$D$1,0)*SIN($B51)</f>
        <v>0.27160376239277645</v>
      </c>
      <c r="M51" s="17">
        <f ca="1">OFFSET('G1 G2 GTU'!$Y$203,$B$1-$D$1,0)+OFFSET('G1 G2 GTU'!$W$203,$B$1-$D$1,0)*COS($B51)</f>
        <v>-0.14649213570758696</v>
      </c>
      <c r="N51" s="8">
        <f ca="1">OFFSET('G1 G2 GTU'!$Z$203,$B$1-$D$1,0)+OFFSET('G1 G2 GTU'!$W$203,$B$1-$D$1,0)*SIN($B51)</f>
        <v>-0.46092538898244884</v>
      </c>
      <c r="O51" s="8">
        <f ca="1">OFFSET('G1 G2 GTU'!$AF$203,$B$1-$D$1,0)+OFFSET('G1 G2 GTU'!$AD$203,$B$1-$D$1,0)*COS($B51)</f>
        <v>0.16544020011752103</v>
      </c>
      <c r="P51" s="8">
        <f ca="1">OFFSET('G1 G2 GTU'!$AG$203,$B$1-$D$1,0)+OFFSET('G1 G2 GTU'!$AD$203,$B$1-$D$1,0)*SIN($B51)</f>
        <v>-0.26912966050687004</v>
      </c>
      <c r="Q51" s="8">
        <f ca="1">OFFSET('G1 G2 GTU'!$AM$203,$B$1-$D$1,0)+OFFSET('G1 G2 GTU'!$AK$203,$B$1-$D$1,0)*COS($B51)</f>
        <v>0.48240222214001732</v>
      </c>
      <c r="R51" s="8">
        <f ca="1">OFFSET('G1 G2 GTU'!$AN$203,$B$1-$D$1,0)+OFFSET('G1 G2 GTU'!$AK$203,$B$1-$D$1,0)*SIN($B51)</f>
        <v>-7.4184473289243602E-2</v>
      </c>
      <c r="S51" s="8">
        <f ca="1">OFFSET('G1 G2 GTU'!$AT$203,$B$1-$D$1,0)+OFFSET('G1 G2 GTU'!$AR$203,$B$1-$D$1,0)*COS($B51)</f>
        <v>0.72255071975649865</v>
      </c>
      <c r="T51" s="8">
        <f ca="1">OFFSET('G1 G2 GTU'!$AU$203,$B$1-$D$1,0)+OFFSET('G1 G2 GTU'!$AR$203,$B$1-$D$1,0)*SIN($B51)</f>
        <v>7.3687534344021963E-2</v>
      </c>
      <c r="U51" s="8">
        <f ca="1">OFFSET('G1 G2 GTU'!$BA$203,$B$1-$D$1,0)+OFFSET('G1 G2 GTU'!$AY$203,$B$1-$D$1,0)*COS($B51)</f>
        <v>0.86783386343034796</v>
      </c>
      <c r="V51" s="27">
        <f ca="1">OFFSET('G1 G2 GTU'!$BB$203,$B$1-$D$1,0)+OFFSET('G1 G2 GTU'!$AY$203,$B$1-$D$1,0)*SIN($B51)</f>
        <v>0.16369371076522685</v>
      </c>
    </row>
    <row r="52" spans="1:22" x14ac:dyDescent="0.15">
      <c r="A52" s="17">
        <f t="shared" si="0"/>
        <v>235</v>
      </c>
      <c r="B52" s="11">
        <f t="shared" si="1"/>
        <v>4.1015237421866741</v>
      </c>
      <c r="C52" s="17">
        <f ca="1">OFFSET('G1 G2 GTU'!$Y$3,$B$1-$D$1,0)+OFFSET('G1 G2 GTU'!$W$3,$B$1-$D$1,0)*COS($B52)</f>
        <v>0.56794746557236686</v>
      </c>
      <c r="D52" s="8">
        <f ca="1">OFFSET('G1 G2 GTU'!$Z$3,$B$1-$D$1,0)+OFFSET('G1 G2 GTU'!$W$3,$B$1-$D$1,0)*SIN($B52)</f>
        <v>6.7353498712764637E-2</v>
      </c>
      <c r="E52" s="8">
        <f ca="1">OFFSET('G1 G2 GTU'!$AF$3,$B$1-$D$1,0)+OFFSET('G1 G2 GTU'!$AD$3,$B$1-$D$1,0)*COS($B52)</f>
        <v>0.64139660085192363</v>
      </c>
      <c r="F52" s="8">
        <f ca="1">OFFSET('G1 G2 GTU'!$AG$3,$B$1-$D$1,0)+OFFSET('G1 G2 GTU'!$AD$3,$B$1-$D$1,0)*SIN($B52)</f>
        <v>0.12497091447460956</v>
      </c>
      <c r="G52" s="8">
        <f ca="1">OFFSET('G1 G2 GTU'!$AM$3,$B$1-$D$1,0)+OFFSET('G1 G2 GTU'!$AK$3,$B$1-$D$1,0)*COS($B52)</f>
        <v>0.70738456649781911</v>
      </c>
      <c r="H52" s="8">
        <f ca="1">OFFSET('G1 G2 GTU'!$AN$3,$B$1-$D$1,0)+OFFSET('G1 G2 GTU'!$AK$3,$B$1-$D$1,0)*SIN($B52)</f>
        <v>0.17713328862426703</v>
      </c>
      <c r="I52" s="8">
        <f ca="1">OFFSET('G1 G2 GTU'!$AT$3,$B$1-$D$1,0)+OFFSET('G1 G2 GTU'!$AR$3,$B$1-$D$1,0)*COS($B52)</f>
        <v>0.76613912702382436</v>
      </c>
      <c r="J52" s="8">
        <f ca="1">OFFSET('G1 G2 GTU'!$AU$3,$B$1-$D$1,0)+OFFSET('G1 G2 GTU'!$AR$3,$B$1-$D$1,0)*SIN($B52)</f>
        <v>0.22427826549518326</v>
      </c>
      <c r="K52" s="8">
        <f ca="1">OFFSET('G1 G2 GTU'!$BA$3,$B$1-$D$1,0)+OFFSET('G1 G2 GTU'!$AY$3,$B$1-$D$1,0)*COS($B52)</f>
        <v>0.81904103592170774</v>
      </c>
      <c r="L52" s="27">
        <f ca="1">OFFSET('G1 G2 GTU'!$BB$3,$B$1-$D$1,0)+OFFSET('G1 G2 GTU'!$AY$3,$B$1-$D$1,0)*SIN($B52)</f>
        <v>0.26822106242765242</v>
      </c>
      <c r="M52" s="17">
        <f ca="1">OFFSET('G1 G2 GTU'!$Y$203,$B$1-$D$1,0)+OFFSET('G1 G2 GTU'!$W$203,$B$1-$D$1,0)*COS($B52)</f>
        <v>-9.8533649404048462E-2</v>
      </c>
      <c r="N52" s="8">
        <f ca="1">OFFSET('G1 G2 GTU'!$Z$203,$B$1-$D$1,0)+OFFSET('G1 G2 GTU'!$W$203,$B$1-$D$1,0)*SIN($B52)</f>
        <v>-0.49772522982577327</v>
      </c>
      <c r="O52" s="8">
        <f ca="1">OFFSET('G1 G2 GTU'!$AF$203,$B$1-$D$1,0)+OFFSET('G1 G2 GTU'!$AD$203,$B$1-$D$1,0)*COS($B52)</f>
        <v>0.20003845948083343</v>
      </c>
      <c r="P52" s="8">
        <f ca="1">OFFSET('G1 G2 GTU'!$AG$203,$B$1-$D$1,0)+OFFSET('G1 G2 GTU'!$AD$203,$B$1-$D$1,0)*SIN($B52)</f>
        <v>-0.29567783865343539</v>
      </c>
      <c r="Q52" s="8">
        <f ca="1">OFFSET('G1 G2 GTU'!$AM$203,$B$1-$D$1,0)+OFFSET('G1 G2 GTU'!$AK$203,$B$1-$D$1,0)*COS($B52)</f>
        <v>0.50341843601001268</v>
      </c>
      <c r="R52" s="8">
        <f ca="1">OFFSET('G1 G2 GTU'!$AN$203,$B$1-$D$1,0)+OFFSET('G1 G2 GTU'!$AK$203,$B$1-$D$1,0)*SIN($B52)</f>
        <v>-9.0310781376828797E-2</v>
      </c>
      <c r="S52" s="8">
        <f ca="1">OFFSET('G1 G2 GTU'!$AT$203,$B$1-$D$1,0)+OFFSET('G1 G2 GTU'!$AR$203,$B$1-$D$1,0)*COS($B52)</f>
        <v>0.73325724629820932</v>
      </c>
      <c r="T52" s="8">
        <f ca="1">OFFSET('G1 G2 GTU'!$AU$203,$B$1-$D$1,0)+OFFSET('G1 G2 GTU'!$AR$203,$B$1-$D$1,0)*SIN($B52)</f>
        <v>6.547212758105439E-2</v>
      </c>
      <c r="U52" s="8">
        <f ca="1">OFFSET('G1 G2 GTU'!$BA$203,$B$1-$D$1,0)+OFFSET('G1 G2 GTU'!$AY$203,$B$1-$D$1,0)*COS($B52)</f>
        <v>0.87224175071997567</v>
      </c>
      <c r="V52" s="27">
        <f ca="1">OFFSET('G1 G2 GTU'!$BB$203,$B$1-$D$1,0)+OFFSET('G1 G2 GTU'!$AY$203,$B$1-$D$1,0)*SIN($B52)</f>
        <v>0.16031141988792599</v>
      </c>
    </row>
    <row r="53" spans="1:22" x14ac:dyDescent="0.15">
      <c r="A53" s="17">
        <f t="shared" si="0"/>
        <v>240</v>
      </c>
      <c r="B53" s="11">
        <f t="shared" si="1"/>
        <v>4.1887902047863905</v>
      </c>
      <c r="C53" s="17">
        <f ca="1">OFFSET('G1 G2 GTU'!$Y$3,$B$1-$D$1,0)+OFFSET('G1 G2 GTU'!$W$3,$B$1-$D$1,0)*COS($B53)</f>
        <v>0.58564067698637645</v>
      </c>
      <c r="D53" s="8">
        <f ca="1">OFFSET('G1 G2 GTU'!$Z$3,$B$1-$D$1,0)+OFFSET('G1 G2 GTU'!$W$3,$B$1-$D$1,0)*SIN($B53)</f>
        <v>5.6081679902719339E-2</v>
      </c>
      <c r="E53" s="8">
        <f ca="1">OFFSET('G1 G2 GTU'!$AF$3,$B$1-$D$1,0)+OFFSET('G1 G2 GTU'!$AD$3,$B$1-$D$1,0)*COS($B53)</f>
        <v>0.65542387629354248</v>
      </c>
      <c r="F53" s="8">
        <f ca="1">OFFSET('G1 G2 GTU'!$AG$3,$B$1-$D$1,0)+OFFSET('G1 G2 GTU'!$AD$3,$B$1-$D$1,0)*SIN($B53)</f>
        <v>0.11603455445059888</v>
      </c>
      <c r="G53" s="8">
        <f ca="1">OFFSET('G1 G2 GTU'!$AM$3,$B$1-$D$1,0)+OFFSET('G1 G2 GTU'!$AK$3,$B$1-$D$1,0)*COS($B53)</f>
        <v>0.71806986078476898</v>
      </c>
      <c r="H53" s="8">
        <f ca="1">OFFSET('G1 G2 GTU'!$AN$3,$B$1-$D$1,0)+OFFSET('G1 G2 GTU'!$AK$3,$B$1-$D$1,0)*SIN($B53)</f>
        <v>0.17032600540607504</v>
      </c>
      <c r="I53" s="8">
        <f ca="1">OFFSET('G1 G2 GTU'!$AT$3,$B$1-$D$1,0)+OFFSET('G1 G2 GTU'!$AR$3,$B$1-$D$1,0)*COS($B53)</f>
        <v>0.77376349870996397</v>
      </c>
      <c r="J53" s="8">
        <f ca="1">OFFSET('G1 G2 GTU'!$AU$3,$B$1-$D$1,0)+OFFSET('G1 G2 GTU'!$AR$3,$B$1-$D$1,0)*SIN($B53)</f>
        <v>0.219421005036601</v>
      </c>
      <c r="K53" s="8">
        <f ca="1">OFFSET('G1 G2 GTU'!$BA$3,$B$1-$D$1,0)+OFFSET('G1 G2 GTU'!$AY$3,$B$1-$D$1,0)*COS($B53)</f>
        <v>0.82372750270227024</v>
      </c>
      <c r="L53" s="27">
        <f ca="1">OFFSET('G1 G2 GTU'!$BB$3,$B$1-$D$1,0)+OFFSET('G1 G2 GTU'!$AY$3,$B$1-$D$1,0)*SIN($B53)</f>
        <v>0.26523545381349378</v>
      </c>
      <c r="M53" s="17">
        <f ca="1">OFFSET('G1 G2 GTU'!$Y$203,$B$1-$D$1,0)+OFFSET('G1 G2 GTU'!$W$203,$B$1-$D$1,0)*COS($B53)</f>
        <v>-4.755034215826226E-2</v>
      </c>
      <c r="N53" s="8">
        <f ca="1">OFFSET('G1 G2 GTU'!$Z$203,$B$1-$D$1,0)+OFFSET('G1 G2 GTU'!$W$203,$B$1-$D$1,0)*SIN($B53)</f>
        <v>-0.53020517866967487</v>
      </c>
      <c r="O53" s="8">
        <f ca="1">OFFSET('G1 G2 GTU'!$AF$203,$B$1-$D$1,0)+OFFSET('G1 G2 GTU'!$AD$203,$B$1-$D$1,0)*COS($B53)</f>
        <v>0.23681888820672939</v>
      </c>
      <c r="P53" s="8">
        <f ca="1">OFFSET('G1 G2 GTU'!$AG$203,$B$1-$D$1,0)+OFFSET('G1 G2 GTU'!$AD$203,$B$1-$D$1,0)*SIN($B53)</f>
        <v>-0.3191095559744534</v>
      </c>
      <c r="Q53" s="8">
        <f ca="1">OFFSET('G1 G2 GTU'!$AM$203,$B$1-$D$1,0)+OFFSET('G1 G2 GTU'!$AK$203,$B$1-$D$1,0)*COS($B53)</f>
        <v>0.52576017720041535</v>
      </c>
      <c r="R53" s="8">
        <f ca="1">OFFSET('G1 G2 GTU'!$AN$203,$B$1-$D$1,0)+OFFSET('G1 G2 GTU'!$AK$203,$B$1-$D$1,0)*SIN($B53)</f>
        <v>-0.10454404026389214</v>
      </c>
      <c r="S53" s="8">
        <f ca="1">OFFSET('G1 G2 GTU'!$AT$203,$B$1-$D$1,0)+OFFSET('G1 G2 GTU'!$AR$203,$B$1-$D$1,0)*COS($B53)</f>
        <v>0.74463905115244045</v>
      </c>
      <c r="T53" s="8">
        <f ca="1">OFFSET('G1 G2 GTU'!$AU$203,$B$1-$D$1,0)+OFFSET('G1 G2 GTU'!$AR$203,$B$1-$D$1,0)*SIN($B53)</f>
        <v>5.82211181941093E-2</v>
      </c>
      <c r="U53" s="8">
        <f ca="1">OFFSET('G1 G2 GTU'!$BA$203,$B$1-$D$1,0)+OFFSET('G1 G2 GTU'!$AY$203,$B$1-$D$1,0)*COS($B53)</f>
        <v>0.87692765074128876</v>
      </c>
      <c r="V53" s="27">
        <f ca="1">OFFSET('G1 G2 GTU'!$BB$203,$B$1-$D$1,0)+OFFSET('G1 G2 GTU'!$AY$203,$B$1-$D$1,0)*SIN($B53)</f>
        <v>0.1573261723392303</v>
      </c>
    </row>
    <row r="54" spans="1:22" x14ac:dyDescent="0.15">
      <c r="A54" s="17">
        <f t="shared" si="0"/>
        <v>245</v>
      </c>
      <c r="B54" s="11">
        <f t="shared" si="1"/>
        <v>4.2760566673861069</v>
      </c>
      <c r="C54" s="17">
        <f ca="1">OFFSET('G1 G2 GTU'!$Y$3,$B$1-$D$1,0)+OFFSET('G1 G2 GTU'!$W$3,$B$1-$D$1,0)*COS($B54)</f>
        <v>0.60424896412973594</v>
      </c>
      <c r="D54" s="8">
        <f ca="1">OFFSET('G1 G2 GTU'!$Z$3,$B$1-$D$1,0)+OFFSET('G1 G2 GTU'!$W$3,$B$1-$D$1,0)*SIN($B54)</f>
        <v>4.6394818748680761E-2</v>
      </c>
      <c r="E54" s="8">
        <f ca="1">OFFSET('G1 G2 GTU'!$AF$3,$B$1-$D$1,0)+OFFSET('G1 G2 GTU'!$AD$3,$B$1-$D$1,0)*COS($B54)</f>
        <v>0.67017662881250883</v>
      </c>
      <c r="F54" s="8">
        <f ca="1">OFFSET('G1 G2 GTU'!$AG$3,$B$1-$D$1,0)+OFFSET('G1 G2 GTU'!$AD$3,$B$1-$D$1,0)*SIN($B54)</f>
        <v>0.1083547575842807</v>
      </c>
      <c r="G54" s="8">
        <f ca="1">OFFSET('G1 G2 GTU'!$AM$3,$B$1-$D$1,0)+OFFSET('G1 G2 GTU'!$AK$3,$B$1-$D$1,0)*COS($B54)</f>
        <v>0.72930778812595376</v>
      </c>
      <c r="H54" s="8">
        <f ca="1">OFFSET('G1 G2 GTU'!$AN$3,$B$1-$D$1,0)+OFFSET('G1 G2 GTU'!$AK$3,$B$1-$D$1,0)*SIN($B54)</f>
        <v>0.16447591071575968</v>
      </c>
      <c r="I54" s="8">
        <f ca="1">OFFSET('G1 G2 GTU'!$AT$3,$B$1-$D$1,0)+OFFSET('G1 G2 GTU'!$AR$3,$B$1-$D$1,0)*COS($B54)</f>
        <v>0.78178219550296368</v>
      </c>
      <c r="J54" s="8">
        <f ca="1">OFFSET('G1 G2 GTU'!$AU$3,$B$1-$D$1,0)+OFFSET('G1 G2 GTU'!$AR$3,$B$1-$D$1,0)*SIN($B54)</f>
        <v>0.2152467356978004</v>
      </c>
      <c r="K54" s="8">
        <f ca="1">OFFSET('G1 G2 GTU'!$BA$3,$B$1-$D$1,0)+OFFSET('G1 G2 GTU'!$AY$3,$B$1-$D$1,0)*COS($B54)</f>
        <v>0.82865634899817053</v>
      </c>
      <c r="L54" s="27">
        <f ca="1">OFFSET('G1 G2 GTU'!$BB$3,$B$1-$D$1,0)+OFFSET('G1 G2 GTU'!$AY$3,$B$1-$D$1,0)*SIN($B54)</f>
        <v>0.26266965883461407</v>
      </c>
      <c r="M54" s="17">
        <f ca="1">OFFSET('G1 G2 GTU'!$Y$203,$B$1-$D$1,0)+OFFSET('G1 G2 GTU'!$W$203,$B$1-$D$1,0)*COS($B54)</f>
        <v>6.0697722770687301E-3</v>
      </c>
      <c r="N54" s="8">
        <f ca="1">OFFSET('G1 G2 GTU'!$Z$203,$B$1-$D$1,0)+OFFSET('G1 G2 GTU'!$W$203,$B$1-$D$1,0)*SIN($B54)</f>
        <v>-0.55811804349152228</v>
      </c>
      <c r="O54" s="8">
        <f ca="1">OFFSET('G1 G2 GTU'!$AF$203,$B$1-$D$1,0)+OFFSET('G1 G2 GTU'!$AD$203,$B$1-$D$1,0)*COS($B54)</f>
        <v>0.27550156502397483</v>
      </c>
      <c r="P54" s="8">
        <f ca="1">OFFSET('G1 G2 GTU'!$AG$203,$B$1-$D$1,0)+OFFSET('G1 G2 GTU'!$AD$203,$B$1-$D$1,0)*SIN($B54)</f>
        <v>-0.33924648295265331</v>
      </c>
      <c r="Q54" s="8">
        <f ca="1">OFFSET('G1 G2 GTU'!$AM$203,$B$1-$D$1,0)+OFFSET('G1 G2 GTU'!$AK$203,$B$1-$D$1,0)*COS($B54)</f>
        <v>0.54925741157045416</v>
      </c>
      <c r="R54" s="8">
        <f ca="1">OFFSET('G1 G2 GTU'!$AN$203,$B$1-$D$1,0)+OFFSET('G1 G2 GTU'!$AK$203,$B$1-$D$1,0)*SIN($B54)</f>
        <v>-0.11677592625602634</v>
      </c>
      <c r="S54" s="8">
        <f ca="1">OFFSET('G1 G2 GTU'!$AT$203,$B$1-$D$1,0)+OFFSET('G1 G2 GTU'!$AR$203,$B$1-$D$1,0)*COS($B54)</f>
        <v>0.75660951191172998</v>
      </c>
      <c r="T54" s="8">
        <f ca="1">OFFSET('G1 G2 GTU'!$AU$203,$B$1-$D$1,0)+OFFSET('G1 G2 GTU'!$AR$203,$B$1-$D$1,0)*SIN($B54)</f>
        <v>5.1989690742900552E-2</v>
      </c>
      <c r="U54" s="8">
        <f ca="1">OFFSET('G1 G2 GTU'!$BA$203,$B$1-$D$1,0)+OFFSET('G1 G2 GTU'!$AY$203,$B$1-$D$1,0)*COS($B54)</f>
        <v>0.88185590096570088</v>
      </c>
      <c r="V54" s="27">
        <f ca="1">OFFSET('G1 G2 GTU'!$BB$203,$B$1-$D$1,0)+OFFSET('G1 G2 GTU'!$AY$203,$B$1-$D$1,0)*SIN($B54)</f>
        <v>0.15476068765552703</v>
      </c>
    </row>
    <row r="55" spans="1:22" x14ac:dyDescent="0.15">
      <c r="A55" s="17">
        <f t="shared" si="0"/>
        <v>250</v>
      </c>
      <c r="B55" s="11">
        <f t="shared" si="1"/>
        <v>4.3633231299858233</v>
      </c>
      <c r="C55" s="17">
        <f ca="1">OFFSET('G1 G2 GTU'!$Y$3,$B$1-$D$1,0)+OFFSET('G1 G2 GTU'!$W$3,$B$1-$D$1,0)*COS($B55)</f>
        <v>0.62363070670129295</v>
      </c>
      <c r="D55" s="8">
        <f ca="1">OFFSET('G1 G2 GTU'!$Z$3,$B$1-$D$1,0)+OFFSET('G1 G2 GTU'!$W$3,$B$1-$D$1,0)*SIN($B55)</f>
        <v>3.8366638113117801E-2</v>
      </c>
      <c r="E55" s="8">
        <f ca="1">OFFSET('G1 G2 GTU'!$AF$3,$B$1-$D$1,0)+OFFSET('G1 G2 GTU'!$AD$3,$B$1-$D$1,0)*COS($B55)</f>
        <v>0.68554258105419796</v>
      </c>
      <c r="F55" s="8">
        <f ca="1">OFFSET('G1 G2 GTU'!$AG$3,$B$1-$D$1,0)+OFFSET('G1 G2 GTU'!$AD$3,$B$1-$D$1,0)*SIN($B55)</f>
        <v>0.10198997176699579</v>
      </c>
      <c r="G55" s="8">
        <f ca="1">OFFSET('G1 G2 GTU'!$AM$3,$B$1-$D$1,0)+OFFSET('G1 G2 GTU'!$AK$3,$B$1-$D$1,0)*COS($B55)</f>
        <v>0.74101282110866074</v>
      </c>
      <c r="H55" s="8">
        <f ca="1">OFFSET('G1 G2 GTU'!$AN$3,$B$1-$D$1,0)+OFFSET('G1 G2 GTU'!$AK$3,$B$1-$D$1,0)*SIN($B55)</f>
        <v>0.15962752730629803</v>
      </c>
      <c r="I55" s="8">
        <f ca="1">OFFSET('G1 G2 GTU'!$AT$3,$B$1-$D$1,0)+OFFSET('G1 G2 GTU'!$AR$3,$B$1-$D$1,0)*COS($B55)</f>
        <v>0.79013419027840726</v>
      </c>
      <c r="J55" s="8">
        <f ca="1">OFFSET('G1 G2 GTU'!$AU$3,$B$1-$D$1,0)+OFFSET('G1 G2 GTU'!$AR$3,$B$1-$D$1,0)*SIN($B55)</f>
        <v>0.21178722618894244</v>
      </c>
      <c r="K55" s="8">
        <f ca="1">OFFSET('G1 G2 GTU'!$BA$3,$B$1-$D$1,0)+OFFSET('G1 G2 GTU'!$AY$3,$B$1-$D$1,0)*COS($B55)</f>
        <v>0.833790063312978</v>
      </c>
      <c r="L55" s="27">
        <f ca="1">OFFSET('G1 G2 GTU'!$BB$3,$B$1-$D$1,0)+OFFSET('G1 G2 GTU'!$AY$3,$B$1-$D$1,0)*SIN($B55)</f>
        <v>0.26054320474007192</v>
      </c>
      <c r="M55" s="17">
        <f ca="1">OFFSET('G1 G2 GTU'!$Y$203,$B$1-$D$1,0)+OFFSET('G1 G2 GTU'!$W$203,$B$1-$D$1,0)*COS($B55)</f>
        <v>6.19186124543811E-2</v>
      </c>
      <c r="N55" s="8">
        <f ca="1">OFFSET('G1 G2 GTU'!$Z$203,$B$1-$D$1,0)+OFFSET('G1 G2 GTU'!$W$203,$B$1-$D$1,0)*SIN($B55)</f>
        <v>-0.58125139053577257</v>
      </c>
      <c r="O55" s="8">
        <f ca="1">OFFSET('G1 G2 GTU'!$AF$203,$B$1-$D$1,0)+OFFSET('G1 G2 GTU'!$AD$203,$B$1-$D$1,0)*COS($B55)</f>
        <v>0.31579209140475151</v>
      </c>
      <c r="P55" s="8">
        <f ca="1">OFFSET('G1 G2 GTU'!$AG$203,$B$1-$D$1,0)+OFFSET('G1 G2 GTU'!$AD$203,$B$1-$D$1,0)*SIN($B55)</f>
        <v>-0.35593536541472204</v>
      </c>
      <c r="Q55" s="8">
        <f ca="1">OFFSET('G1 G2 GTU'!$AM$203,$B$1-$D$1,0)+OFFSET('G1 G2 GTU'!$AK$203,$B$1-$D$1,0)*COS($B55)</f>
        <v>0.57373131097855501</v>
      </c>
      <c r="R55" s="8">
        <f ca="1">OFFSET('G1 G2 GTU'!$AN$203,$B$1-$D$1,0)+OFFSET('G1 G2 GTU'!$AK$203,$B$1-$D$1,0)*SIN($B55)</f>
        <v>-0.12691334731501669</v>
      </c>
      <c r="S55" s="8">
        <f ca="1">OFFSET('G1 G2 GTU'!$AT$203,$B$1-$D$1,0)+OFFSET('G1 G2 GTU'!$AR$203,$B$1-$D$1,0)*COS($B55)</f>
        <v>0.76907752614173763</v>
      </c>
      <c r="T55" s="8">
        <f ca="1">OFFSET('G1 G2 GTU'!$AU$203,$B$1-$D$1,0)+OFFSET('G1 G2 GTU'!$AR$203,$B$1-$D$1,0)*SIN($B55)</f>
        <v>4.6825270152970583E-2</v>
      </c>
      <c r="U55" s="8">
        <f ca="1">OFFSET('G1 G2 GTU'!$BA$203,$B$1-$D$1,0)+OFFSET('G1 G2 GTU'!$AY$203,$B$1-$D$1,0)*COS($B55)</f>
        <v>0.88698899443324575</v>
      </c>
      <c r="V55" s="27">
        <f ca="1">OFFSET('G1 G2 GTU'!$BB$203,$B$1-$D$1,0)+OFFSET('G1 G2 GTU'!$AY$203,$B$1-$D$1,0)*SIN($B55)</f>
        <v>0.15263449072434124</v>
      </c>
    </row>
    <row r="56" spans="1:22" x14ac:dyDescent="0.15">
      <c r="A56" s="17">
        <f t="shared" si="0"/>
        <v>255</v>
      </c>
      <c r="B56" s="11">
        <f t="shared" si="1"/>
        <v>4.4505895925855405</v>
      </c>
      <c r="C56" s="17">
        <f ca="1">OFFSET('G1 G2 GTU'!$Y$3,$B$1-$D$1,0)+OFFSET('G1 G2 GTU'!$W$3,$B$1-$D$1,0)*COS($B56)</f>
        <v>0.64363839793706223</v>
      </c>
      <c r="D56" s="8">
        <f ca="1">OFFSET('G1 G2 GTU'!$Z$3,$B$1-$D$1,0)+OFFSET('G1 G2 GTU'!$W$3,$B$1-$D$1,0)*SIN($B56)</f>
        <v>3.2058237298215109E-2</v>
      </c>
      <c r="E56" s="8">
        <f ca="1">OFFSET('G1 G2 GTU'!$AF$3,$B$1-$D$1,0)+OFFSET('G1 G2 GTU'!$AD$3,$B$1-$D$1,0)*COS($B56)</f>
        <v>0.70140478884383495</v>
      </c>
      <c r="F56" s="8">
        <f ca="1">OFFSET('G1 G2 GTU'!$AG$3,$B$1-$D$1,0)+OFFSET('G1 G2 GTU'!$AD$3,$B$1-$D$1,0)*SIN($B56)</f>
        <v>9.6988636861976479E-2</v>
      </c>
      <c r="G56" s="8">
        <f ca="1">OFFSET('G1 G2 GTU'!$AM$3,$B$1-$D$1,0)+OFFSET('G1 G2 GTU'!$AK$3,$B$1-$D$1,0)*COS($B56)</f>
        <v>0.7530958773641997</v>
      </c>
      <c r="H56" s="8">
        <f ca="1">OFFSET('G1 G2 GTU'!$AN$3,$B$1-$D$1,0)+OFFSET('G1 G2 GTU'!$AK$3,$B$1-$D$1,0)*SIN($B56)</f>
        <v>0.15581775430296999</v>
      </c>
      <c r="I56" s="8">
        <f ca="1">OFFSET('G1 G2 GTU'!$AT$3,$B$1-$D$1,0)+OFFSET('G1 G2 GTU'!$AR$3,$B$1-$D$1,0)*COS($B56)</f>
        <v>0.79875591931298129</v>
      </c>
      <c r="J56" s="8">
        <f ca="1">OFFSET('G1 G2 GTU'!$AU$3,$B$1-$D$1,0)+OFFSET('G1 G2 GTU'!$AR$3,$B$1-$D$1,0)*SIN($B56)</f>
        <v>0.20906880546629847</v>
      </c>
      <c r="K56" s="8">
        <f ca="1">OFFSET('G1 G2 GTU'!$BA$3,$B$1-$D$1,0)+OFFSET('G1 G2 GTU'!$AY$3,$B$1-$D$1,0)*COS($B56)</f>
        <v>0.83908957498093562</v>
      </c>
      <c r="L56" s="27">
        <f ca="1">OFFSET('G1 G2 GTU'!$BB$3,$B$1-$D$1,0)+OFFSET('G1 G2 GTU'!$AY$3,$B$1-$D$1,0)*SIN($B56)</f>
        <v>0.25887227512951483</v>
      </c>
      <c r="M56" s="17">
        <f ca="1">OFFSET('G1 G2 GTU'!$Y$203,$B$1-$D$1,0)+OFFSET('G1 G2 GTU'!$W$203,$B$1-$D$1,0)*COS($B56)</f>
        <v>0.11957113497747457</v>
      </c>
      <c r="N56" s="8">
        <f ca="1">OFFSET('G1 G2 GTU'!$Z$203,$B$1-$D$1,0)+OFFSET('G1 G2 GTU'!$W$203,$B$1-$D$1,0)*SIN($B56)</f>
        <v>-0.59942916106312227</v>
      </c>
      <c r="O56" s="8">
        <f ca="1">OFFSET('G1 G2 GTU'!$AF$203,$B$1-$D$1,0)+OFFSET('G1 G2 GTU'!$AD$203,$B$1-$D$1,0)*COS($B56)</f>
        <v>0.35738383211521729</v>
      </c>
      <c r="P56" s="8">
        <f ca="1">OFFSET('G1 G2 GTU'!$AG$203,$B$1-$D$1,0)+OFFSET('G1 G2 GTU'!$AD$203,$B$1-$D$1,0)*SIN($B56)</f>
        <v>-0.36904919088810056</v>
      </c>
      <c r="Q56" s="8">
        <f ca="1">OFFSET('G1 G2 GTU'!$AM$203,$B$1-$D$1,0)+OFFSET('G1 G2 GTU'!$AK$203,$B$1-$D$1,0)*COS($B56)</f>
        <v>0.59899561427247816</v>
      </c>
      <c r="R56" s="8">
        <f ca="1">OFFSET('G1 G2 GTU'!$AN$203,$B$1-$D$1,0)+OFFSET('G1 G2 GTU'!$AK$203,$B$1-$D$1,0)*SIN($B56)</f>
        <v>-0.13487915154546193</v>
      </c>
      <c r="S56" s="8">
        <f ca="1">OFFSET('G1 G2 GTU'!$AT$203,$B$1-$D$1,0)+OFFSET('G1 G2 GTU'!$AR$203,$B$1-$D$1,0)*COS($B56)</f>
        <v>0.78194820472578064</v>
      </c>
      <c r="T56" s="8">
        <f ca="1">OFFSET('G1 G2 GTU'!$AU$203,$B$1-$D$1,0)+OFFSET('G1 G2 GTU'!$AR$203,$B$1-$D$1,0)*SIN($B56)</f>
        <v>4.27671607833712E-2</v>
      </c>
      <c r="U56" s="8">
        <f ca="1">OFFSET('G1 G2 GTU'!$BA$203,$B$1-$D$1,0)+OFFSET('G1 G2 GTU'!$AY$203,$B$1-$D$1,0)*COS($B56)</f>
        <v>0.89228786520318859</v>
      </c>
      <c r="V56" s="27">
        <f ca="1">OFFSET('G1 G2 GTU'!$BB$203,$B$1-$D$1,0)+OFFSET('G1 G2 GTU'!$AY$203,$B$1-$D$1,0)*SIN($B56)</f>
        <v>0.15096376318815202</v>
      </c>
    </row>
    <row r="57" spans="1:22" x14ac:dyDescent="0.15">
      <c r="A57" s="17">
        <f t="shared" si="0"/>
        <v>260</v>
      </c>
      <c r="B57" s="11">
        <f t="shared" si="1"/>
        <v>4.5378560551852569</v>
      </c>
      <c r="C57" s="17">
        <f ca="1">OFFSET('G1 G2 GTU'!$Y$3,$B$1-$D$1,0)+OFFSET('G1 G2 GTU'!$W$3,$B$1-$D$1,0)*COS($B57)</f>
        <v>0.66411976722576482</v>
      </c>
      <c r="D57" s="8">
        <f ca="1">OFFSET('G1 G2 GTU'!$Z$3,$B$1-$D$1,0)+OFFSET('G1 G2 GTU'!$W$3,$B$1-$D$1,0)*SIN($B57)</f>
        <v>2.7517627043290721E-2</v>
      </c>
      <c r="E57" s="8">
        <f ca="1">OFFSET('G1 G2 GTU'!$AF$3,$B$1-$D$1,0)+OFFSET('G1 G2 GTU'!$AD$3,$B$1-$D$1,0)*COS($B57)</f>
        <v>0.7176425312022775</v>
      </c>
      <c r="F57" s="8">
        <f ca="1">OFFSET('G1 G2 GTU'!$AG$3,$B$1-$D$1,0)+OFFSET('G1 G2 GTU'!$AD$3,$B$1-$D$1,0)*SIN($B57)</f>
        <v>9.3388816047738576E-2</v>
      </c>
      <c r="G57" s="8">
        <f ca="1">OFFSET('G1 G2 GTU'!$AM$3,$B$1-$D$1,0)+OFFSET('G1 G2 GTU'!$AK$3,$B$1-$D$1,0)*COS($B57)</f>
        <v>0.76546499753851671</v>
      </c>
      <c r="H57" s="8">
        <f ca="1">OFFSET('G1 G2 GTU'!$AN$3,$B$1-$D$1,0)+OFFSET('G1 G2 GTU'!$AK$3,$B$1-$D$1,0)*SIN($B57)</f>
        <v>0.15307558637873478</v>
      </c>
      <c r="I57" s="8">
        <f ca="1">OFFSET('G1 G2 GTU'!$AT$3,$B$1-$D$1,0)+OFFSET('G1 G2 GTU'!$AR$3,$B$1-$D$1,0)*COS($B57)</f>
        <v>0.80758176604279008</v>
      </c>
      <c r="J57" s="8">
        <f ca="1">OFFSET('G1 G2 GTU'!$AU$3,$B$1-$D$1,0)+OFFSET('G1 G2 GTU'!$AR$3,$B$1-$D$1,0)*SIN($B57)</f>
        <v>0.20711216235299523</v>
      </c>
      <c r="K57" s="8">
        <f ca="1">OFFSET('G1 G2 GTU'!$BA$3,$B$1-$D$1,0)+OFFSET('G1 G2 GTU'!$AY$3,$B$1-$D$1,0)*COS($B57)</f>
        <v>0.84451455151831745</v>
      </c>
      <c r="L57" s="27">
        <f ca="1">OFFSET('G1 G2 GTU'!$BB$3,$B$1-$D$1,0)+OFFSET('G1 G2 GTU'!$AY$3,$B$1-$D$1,0)*SIN($B57)</f>
        <v>0.2576695867862141</v>
      </c>
      <c r="M57" s="17">
        <f ca="1">OFFSET('G1 G2 GTU'!$Y$203,$B$1-$D$1,0)+OFFSET('G1 G2 GTU'!$W$203,$B$1-$D$1,0)*COS($B57)</f>
        <v>0.17858856933840228</v>
      </c>
      <c r="N57" s="8">
        <f ca="1">OFFSET('G1 G2 GTU'!$Z$203,$B$1-$D$1,0)+OFFSET('G1 G2 GTU'!$W$203,$B$1-$D$1,0)*SIN($B57)</f>
        <v>-0.61251301126381996</v>
      </c>
      <c r="O57" s="8">
        <f ca="1">OFFSET('G1 G2 GTU'!$AF$203,$B$1-$D$1,0)+OFFSET('G1 G2 GTU'!$AD$203,$B$1-$D$1,0)*COS($B57)</f>
        <v>0.39996024889478499</v>
      </c>
      <c r="P57" s="8">
        <f ca="1">OFFSET('G1 G2 GTU'!$AG$203,$B$1-$D$1,0)+OFFSET('G1 G2 GTU'!$AD$203,$B$1-$D$1,0)*SIN($B57)</f>
        <v>-0.37848815524259199</v>
      </c>
      <c r="Q57" s="8">
        <f ca="1">OFFSET('G1 G2 GTU'!$AM$203,$B$1-$D$1,0)+OFFSET('G1 G2 GTU'!$AK$203,$B$1-$D$1,0)*COS($B57)</f>
        <v>0.62485804484915286</v>
      </c>
      <c r="R57" s="8">
        <f ca="1">OFFSET('G1 G2 GTU'!$AN$203,$B$1-$D$1,0)+OFFSET('G1 G2 GTU'!$AK$203,$B$1-$D$1,0)*SIN($B57)</f>
        <v>-0.14061271436728429</v>
      </c>
      <c r="S57" s="8">
        <f ca="1">OFFSET('G1 G2 GTU'!$AT$203,$B$1-$D$1,0)+OFFSET('G1 G2 GTU'!$AR$203,$B$1-$D$1,0)*COS($B57)</f>
        <v>0.79512359402830557</v>
      </c>
      <c r="T57" s="8">
        <f ca="1">OFFSET('G1 G2 GTU'!$AU$203,$B$1-$D$1,0)+OFFSET('G1 G2 GTU'!$AR$203,$B$1-$D$1,0)*SIN($B57)</f>
        <v>3.9846247296758508E-2</v>
      </c>
      <c r="U57" s="8">
        <f ca="1">OFFSET('G1 G2 GTU'!$BA$203,$B$1-$D$1,0)+OFFSET('G1 G2 GTU'!$AY$203,$B$1-$D$1,0)*COS($B57)</f>
        <v>0.89771218566942446</v>
      </c>
      <c r="V57" s="27">
        <f ca="1">OFFSET('G1 G2 GTU'!$BB$203,$B$1-$D$1,0)+OFFSET('G1 G2 GTU'!$AY$203,$B$1-$D$1,0)*SIN($B57)</f>
        <v>0.14976122029232267</v>
      </c>
    </row>
    <row r="58" spans="1:22" x14ac:dyDescent="0.15">
      <c r="A58" s="17">
        <f t="shared" si="0"/>
        <v>265</v>
      </c>
      <c r="B58" s="11">
        <f t="shared" si="1"/>
        <v>4.6251225177849733</v>
      </c>
      <c r="C58" s="17">
        <f ca="1">OFFSET('G1 G2 GTU'!$Y$3,$B$1-$D$1,0)+OFFSET('G1 G2 GTU'!$W$3,$B$1-$D$1,0)*COS($B58)</f>
        <v>0.68491893898012501</v>
      </c>
      <c r="D58" s="8">
        <f ca="1">OFFSET('G1 G2 GTU'!$Z$3,$B$1-$D$1,0)+OFFSET('G1 G2 GTU'!$W$3,$B$1-$D$1,0)*SIN($B58)</f>
        <v>2.4779364134079968E-2</v>
      </c>
      <c r="E58" s="8">
        <f ca="1">OFFSET('G1 G2 GTU'!$AF$3,$B$1-$D$1,0)+OFFSET('G1 G2 GTU'!$AD$3,$B$1-$D$1,0)*COS($B58)</f>
        <v>0.73413222910556108</v>
      </c>
      <c r="F58" s="8">
        <f ca="1">OFFSET('G1 G2 GTU'!$AG$3,$B$1-$D$1,0)+OFFSET('G1 G2 GTU'!$AD$3,$B$1-$D$1,0)*SIN($B58)</f>
        <v>9.1217906134309634E-2</v>
      </c>
      <c r="G58" s="8">
        <f ca="1">OFFSET('G1 G2 GTU'!$AM$3,$B$1-$D$1,0)+OFFSET('G1 G2 GTU'!$AK$3,$B$1-$D$1,0)*COS($B58)</f>
        <v>0.77802604515840657</v>
      </c>
      <c r="H58" s="8">
        <f ca="1">OFFSET('G1 G2 GTU'!$AN$3,$B$1-$D$1,0)+OFFSET('G1 G2 GTU'!$AK$3,$B$1-$D$1,0)*SIN($B58)</f>
        <v>0.15142189308726206</v>
      </c>
      <c r="I58" s="8">
        <f ca="1">OFFSET('G1 G2 GTU'!$AT$3,$B$1-$D$1,0)+OFFSET('G1 G2 GTU'!$AR$3,$B$1-$D$1,0)*COS($B58)</f>
        <v>0.8165445604450281</v>
      </c>
      <c r="J58" s="8">
        <f ca="1">OFFSET('G1 G2 GTU'!$AU$3,$B$1-$D$1,0)+OFFSET('G1 G2 GTU'!$AR$3,$B$1-$D$1,0)*SIN($B58)</f>
        <v>0.20593218808457825</v>
      </c>
      <c r="K58" s="8">
        <f ca="1">OFFSET('G1 G2 GTU'!$BA$3,$B$1-$D$1,0)+OFFSET('G1 G2 GTU'!$AY$3,$B$1-$D$1,0)*COS($B58)</f>
        <v>0.85002370557798357</v>
      </c>
      <c r="L58" s="27">
        <f ca="1">OFFSET('G1 G2 GTU'!$BB$3,$B$1-$D$1,0)+OFFSET('G1 G2 GTU'!$AY$3,$B$1-$D$1,0)*SIN($B58)</f>
        <v>0.2569442928946653</v>
      </c>
      <c r="M58" s="17">
        <f ca="1">OFFSET('G1 G2 GTU'!$Y$203,$B$1-$D$1,0)+OFFSET('G1 G2 GTU'!$W$203,$B$1-$D$1,0)*COS($B58)</f>
        <v>0.23852175722597696</v>
      </c>
      <c r="N58" s="8">
        <f ca="1">OFFSET('G1 G2 GTU'!$Z$203,$B$1-$D$1,0)+OFFSET('G1 G2 GTU'!$W$203,$B$1-$D$1,0)*SIN($B58)</f>
        <v>-0.62040336513759387</v>
      </c>
      <c r="O58" s="8">
        <f ca="1">OFFSET('G1 G2 GTU'!$AF$203,$B$1-$D$1,0)+OFFSET('G1 G2 GTU'!$AD$203,$B$1-$D$1,0)*COS($B58)</f>
        <v>0.44319730950341907</v>
      </c>
      <c r="P58" s="8">
        <f ca="1">OFFSET('G1 G2 GTU'!$AG$203,$B$1-$D$1,0)+OFFSET('G1 G2 GTU'!$AD$203,$B$1-$D$1,0)*SIN($B58)</f>
        <v>-0.38418042226005633</v>
      </c>
      <c r="Q58" s="8">
        <f ca="1">OFFSET('G1 G2 GTU'!$AM$203,$B$1-$D$1,0)+OFFSET('G1 G2 GTU'!$AK$203,$B$1-$D$1,0)*COS($B58)</f>
        <v>0.65112177399572835</v>
      </c>
      <c r="R58" s="8">
        <f ca="1">OFFSET('G1 G2 GTU'!$AN$203,$B$1-$D$1,0)+OFFSET('G1 G2 GTU'!$AK$203,$B$1-$D$1,0)*SIN($B58)</f>
        <v>-0.14407039990538983</v>
      </c>
      <c r="S58" s="8">
        <f ca="1">OFFSET('G1 G2 GTU'!$AT$203,$B$1-$D$1,0)+OFFSET('G1 G2 GTU'!$AR$203,$B$1-$D$1,0)*COS($B58)</f>
        <v>0.80850342138120312</v>
      </c>
      <c r="T58" s="8">
        <f ca="1">OFFSET('G1 G2 GTU'!$AU$203,$B$1-$D$1,0)+OFFSET('G1 G2 GTU'!$AR$203,$B$1-$D$1,0)*SIN($B58)</f>
        <v>3.8084759608461388E-2</v>
      </c>
      <c r="U58" s="8">
        <f ca="1">OFFSET('G1 G2 GTU'!$BA$203,$B$1-$D$1,0)+OFFSET('G1 G2 GTU'!$AY$203,$B$1-$D$1,0)*COS($B58)</f>
        <v>0.90322067347791102</v>
      </c>
      <c r="V58" s="27">
        <f ca="1">OFFSET('G1 G2 GTU'!$BB$203,$B$1-$D$1,0)+OFFSET('G1 G2 GTU'!$AY$203,$B$1-$D$1,0)*SIN($B58)</f>
        <v>0.14903601411440567</v>
      </c>
    </row>
    <row r="59" spans="1:22" x14ac:dyDescent="0.15">
      <c r="A59" s="17">
        <f t="shared" si="0"/>
        <v>270</v>
      </c>
      <c r="B59" s="11">
        <f t="shared" si="1"/>
        <v>4.7123889803846897</v>
      </c>
      <c r="C59" s="17">
        <f ca="1">OFFSET('G1 G2 GTU'!$Y$3,$B$1-$D$1,0)+OFFSET('G1 G2 GTU'!$W$3,$B$1-$D$1,0)*COS($B59)</f>
        <v>0.70587761894420897</v>
      </c>
      <c r="D59" s="8">
        <f ca="1">OFFSET('G1 G2 GTU'!$Z$3,$B$1-$D$1,0)+OFFSET('G1 G2 GTU'!$W$3,$B$1-$D$1,0)*SIN($B59)</f>
        <v>2.3864288404730316E-2</v>
      </c>
      <c r="E59" s="8">
        <f ca="1">OFFSET('G1 G2 GTU'!$AF$3,$B$1-$D$1,0)+OFFSET('G1 G2 GTU'!$AD$3,$B$1-$D$1,0)*COS($B59)</f>
        <v>0.75074838599589</v>
      </c>
      <c r="F59" s="8">
        <f ca="1">OFFSET('G1 G2 GTU'!$AG$3,$B$1-$D$1,0)+OFFSET('G1 G2 GTU'!$AD$3,$B$1-$D$1,0)*SIN($B59)</f>
        <v>9.0492429056962115E-2</v>
      </c>
      <c r="G59" s="8">
        <f ca="1">OFFSET('G1 G2 GTU'!$AM$3,$B$1-$D$1,0)+OFFSET('G1 G2 GTU'!$AK$3,$B$1-$D$1,0)*COS($B59)</f>
        <v>0.79068342306691397</v>
      </c>
      <c r="H59" s="8">
        <f ca="1">OFFSET('G1 G2 GTU'!$AN$3,$B$1-$D$1,0)+OFFSET('G1 G2 GTU'!$AK$3,$B$1-$D$1,0)*SIN($B59)</f>
        <v>0.15086926003302725</v>
      </c>
      <c r="I59" s="8">
        <f ca="1">OFFSET('G1 G2 GTU'!$AT$3,$B$1-$D$1,0)+OFFSET('G1 G2 GTU'!$AR$3,$B$1-$D$1,0)*COS($B59)</f>
        <v>0.82557609024241096</v>
      </c>
      <c r="J59" s="8">
        <f ca="1">OFFSET('G1 G2 GTU'!$AU$3,$B$1-$D$1,0)+OFFSET('G1 G2 GTU'!$AR$3,$B$1-$D$1,0)*SIN($B59)</f>
        <v>0.2055378629777182</v>
      </c>
      <c r="K59" s="8">
        <f ca="1">OFFSET('G1 G2 GTU'!$BA$3,$B$1-$D$1,0)+OFFSET('G1 G2 GTU'!$AY$3,$B$1-$D$1,0)*COS($B59)</f>
        <v>0.85557510917102197</v>
      </c>
      <c r="L59" s="27">
        <f ca="1">OFFSET('G1 G2 GTU'!$BB$3,$B$1-$D$1,0)+OFFSET('G1 G2 GTU'!$AY$3,$B$1-$D$1,0)*SIN($B59)</f>
        <v>0.25670191337932757</v>
      </c>
      <c r="M59" s="17">
        <f ca="1">OFFSET('G1 G2 GTU'!$Y$203,$B$1-$D$1,0)+OFFSET('G1 G2 GTU'!$W$203,$B$1-$D$1,0)*COS($B59)</f>
        <v>0.29891457089172591</v>
      </c>
      <c r="N59" s="8">
        <f ca="1">OFFSET('G1 G2 GTU'!$Z$203,$B$1-$D$1,0)+OFFSET('G1 G2 GTU'!$W$203,$B$1-$D$1,0)*SIN($B59)</f>
        <v>-0.62304017232713849</v>
      </c>
      <c r="O59" s="8">
        <f ca="1">OFFSET('G1 G2 GTU'!$AF$203,$B$1-$D$1,0)+OFFSET('G1 G2 GTU'!$AD$203,$B$1-$D$1,0)*COS($B59)</f>
        <v>0.48676595380263687</v>
      </c>
      <c r="P59" s="8">
        <f ca="1">OFFSET('G1 G2 GTU'!$AG$203,$B$1-$D$1,0)+OFFSET('G1 G2 GTU'!$AD$203,$B$1-$D$1,0)*SIN($B59)</f>
        <v>-0.38608267035140575</v>
      </c>
      <c r="Q59" s="8">
        <f ca="1">OFFSET('G1 G2 GTU'!$AM$203,$B$1-$D$1,0)+OFFSET('G1 G2 GTU'!$AK$203,$B$1-$D$1,0)*COS($B59)</f>
        <v>0.67758691887492584</v>
      </c>
      <c r="R59" s="8">
        <f ca="1">OFFSET('G1 G2 GTU'!$AN$203,$B$1-$D$1,0)+OFFSET('G1 G2 GTU'!$AK$203,$B$1-$D$1,0)*SIN($B59)</f>
        <v>-0.14522589308502598</v>
      </c>
      <c r="S59" s="8">
        <f ca="1">OFFSET('G1 G2 GTU'!$AT$203,$B$1-$D$1,0)+OFFSET('G1 G2 GTU'!$AR$203,$B$1-$D$1,0)*COS($B59)</f>
        <v>0.82198585821935699</v>
      </c>
      <c r="T59" s="8">
        <f ca="1">OFFSET('G1 G2 GTU'!$AU$203,$B$1-$D$1,0)+OFFSET('G1 G2 GTU'!$AR$203,$B$1-$D$1,0)*SIN($B59)</f>
        <v>3.7496103703403144E-2</v>
      </c>
      <c r="U59" s="8">
        <f ca="1">OFFSET('G1 G2 GTU'!$BA$203,$B$1-$D$1,0)+OFFSET('G1 G2 GTU'!$AY$203,$B$1-$D$1,0)*COS($B59)</f>
        <v>0.90877140571031001</v>
      </c>
      <c r="V59" s="27">
        <f ca="1">OFFSET('G1 G2 GTU'!$BB$203,$B$1-$D$1,0)+OFFSET('G1 G2 GTU'!$AY$203,$B$1-$D$1,0)*SIN($B59)</f>
        <v>0.14879366391130647</v>
      </c>
    </row>
    <row r="60" spans="1:22" x14ac:dyDescent="0.15">
      <c r="A60" s="17">
        <f t="shared" si="0"/>
        <v>275</v>
      </c>
      <c r="B60" s="11">
        <f t="shared" si="1"/>
        <v>4.7996554429844061</v>
      </c>
      <c r="C60" s="17">
        <f ca="1">OFFSET('G1 G2 GTU'!$Y$3,$B$1-$D$1,0)+OFFSET('G1 G2 GTU'!$W$3,$B$1-$D$1,0)*COS($B60)</f>
        <v>0.72683629890829282</v>
      </c>
      <c r="D60" s="8">
        <f ca="1">OFFSET('G1 G2 GTU'!$Z$3,$B$1-$D$1,0)+OFFSET('G1 G2 GTU'!$W$3,$B$1-$D$1,0)*SIN($B60)</f>
        <v>2.4779364134079968E-2</v>
      </c>
      <c r="E60" s="8">
        <f ca="1">OFFSET('G1 G2 GTU'!$AF$3,$B$1-$D$1,0)+OFFSET('G1 G2 GTU'!$AD$3,$B$1-$D$1,0)*COS($B60)</f>
        <v>0.7673645428862188</v>
      </c>
      <c r="F60" s="8">
        <f ca="1">OFFSET('G1 G2 GTU'!$AG$3,$B$1-$D$1,0)+OFFSET('G1 G2 GTU'!$AD$3,$B$1-$D$1,0)*SIN($B60)</f>
        <v>9.1217906134309634E-2</v>
      </c>
      <c r="G60" s="8">
        <f ca="1">OFFSET('G1 G2 GTU'!$AM$3,$B$1-$D$1,0)+OFFSET('G1 G2 GTU'!$AK$3,$B$1-$D$1,0)*COS($B60)</f>
        <v>0.80334080097542127</v>
      </c>
      <c r="H60" s="8">
        <f ca="1">OFFSET('G1 G2 GTU'!$AN$3,$B$1-$D$1,0)+OFFSET('G1 G2 GTU'!$AK$3,$B$1-$D$1,0)*SIN($B60)</f>
        <v>0.15142189308726206</v>
      </c>
      <c r="I60" s="8">
        <f ca="1">OFFSET('G1 G2 GTU'!$AT$3,$B$1-$D$1,0)+OFFSET('G1 G2 GTU'!$AR$3,$B$1-$D$1,0)*COS($B60)</f>
        <v>0.83460762003979383</v>
      </c>
      <c r="J60" s="8">
        <f ca="1">OFFSET('G1 G2 GTU'!$AU$3,$B$1-$D$1,0)+OFFSET('G1 G2 GTU'!$AR$3,$B$1-$D$1,0)*SIN($B60)</f>
        <v>0.20593218808457825</v>
      </c>
      <c r="K60" s="8">
        <f ca="1">OFFSET('G1 G2 GTU'!$BA$3,$B$1-$D$1,0)+OFFSET('G1 G2 GTU'!$AY$3,$B$1-$D$1,0)*COS($B60)</f>
        <v>0.86112651276406027</v>
      </c>
      <c r="L60" s="27">
        <f ca="1">OFFSET('G1 G2 GTU'!$BB$3,$B$1-$D$1,0)+OFFSET('G1 G2 GTU'!$AY$3,$B$1-$D$1,0)*SIN($B60)</f>
        <v>0.2569442928946653</v>
      </c>
      <c r="M60" s="17">
        <f ca="1">OFFSET('G1 G2 GTU'!$Y$203,$B$1-$D$1,0)+OFFSET('G1 G2 GTU'!$W$203,$B$1-$D$1,0)*COS($B60)</f>
        <v>0.35930738455747485</v>
      </c>
      <c r="N60" s="8">
        <f ca="1">OFFSET('G1 G2 GTU'!$Z$203,$B$1-$D$1,0)+OFFSET('G1 G2 GTU'!$W$203,$B$1-$D$1,0)*SIN($B60)</f>
        <v>-0.62040336513759387</v>
      </c>
      <c r="O60" s="8">
        <f ca="1">OFFSET('G1 G2 GTU'!$AF$203,$B$1-$D$1,0)+OFFSET('G1 G2 GTU'!$AD$203,$B$1-$D$1,0)*COS($B60)</f>
        <v>0.53033459810185479</v>
      </c>
      <c r="P60" s="8">
        <f ca="1">OFFSET('G1 G2 GTU'!$AG$203,$B$1-$D$1,0)+OFFSET('G1 G2 GTU'!$AD$203,$B$1-$D$1,0)*SIN($B60)</f>
        <v>-0.38418042226005633</v>
      </c>
      <c r="Q60" s="8">
        <f ca="1">OFFSET('G1 G2 GTU'!$AM$203,$B$1-$D$1,0)+OFFSET('G1 G2 GTU'!$AK$203,$B$1-$D$1,0)*COS($B60)</f>
        <v>0.70405206375412344</v>
      </c>
      <c r="R60" s="8">
        <f ca="1">OFFSET('G1 G2 GTU'!$AN$203,$B$1-$D$1,0)+OFFSET('G1 G2 GTU'!$AK$203,$B$1-$D$1,0)*SIN($B60)</f>
        <v>-0.14407039990538983</v>
      </c>
      <c r="S60" s="8">
        <f ca="1">OFFSET('G1 G2 GTU'!$AT$203,$B$1-$D$1,0)+OFFSET('G1 G2 GTU'!$AR$203,$B$1-$D$1,0)*COS($B60)</f>
        <v>0.83546829505751075</v>
      </c>
      <c r="T60" s="8">
        <f ca="1">OFFSET('G1 G2 GTU'!$AU$203,$B$1-$D$1,0)+OFFSET('G1 G2 GTU'!$AR$203,$B$1-$D$1,0)*SIN($B60)</f>
        <v>3.8084759608461388E-2</v>
      </c>
      <c r="U60" s="8">
        <f ca="1">OFFSET('G1 G2 GTU'!$BA$203,$B$1-$D$1,0)+OFFSET('G1 G2 GTU'!$AY$203,$B$1-$D$1,0)*COS($B60)</f>
        <v>0.914322137942709</v>
      </c>
      <c r="V60" s="27">
        <f ca="1">OFFSET('G1 G2 GTU'!$BB$203,$B$1-$D$1,0)+OFFSET('G1 G2 GTU'!$AY$203,$B$1-$D$1,0)*SIN($B60)</f>
        <v>0.14903601411440567</v>
      </c>
    </row>
    <row r="61" spans="1:22" x14ac:dyDescent="0.15">
      <c r="A61" s="17">
        <f t="shared" si="0"/>
        <v>280</v>
      </c>
      <c r="B61" s="11">
        <f t="shared" si="1"/>
        <v>4.8869219055841224</v>
      </c>
      <c r="C61" s="17">
        <f ca="1">OFFSET('G1 G2 GTU'!$Y$3,$B$1-$D$1,0)+OFFSET('G1 G2 GTU'!$W$3,$B$1-$D$1,0)*COS($B61)</f>
        <v>0.74763547066265301</v>
      </c>
      <c r="D61" s="8">
        <f ca="1">OFFSET('G1 G2 GTU'!$Z$3,$B$1-$D$1,0)+OFFSET('G1 G2 GTU'!$W$3,$B$1-$D$1,0)*SIN($B61)</f>
        <v>2.7517627043290693E-2</v>
      </c>
      <c r="E61" s="8">
        <f ca="1">OFFSET('G1 G2 GTU'!$AF$3,$B$1-$D$1,0)+OFFSET('G1 G2 GTU'!$AD$3,$B$1-$D$1,0)*COS($B61)</f>
        <v>0.78385424078950239</v>
      </c>
      <c r="F61" s="8">
        <f ca="1">OFFSET('G1 G2 GTU'!$AG$3,$B$1-$D$1,0)+OFFSET('G1 G2 GTU'!$AD$3,$B$1-$D$1,0)*SIN($B61)</f>
        <v>9.3388816047738576E-2</v>
      </c>
      <c r="G61" s="8">
        <f ca="1">OFFSET('G1 G2 GTU'!$AM$3,$B$1-$D$1,0)+OFFSET('G1 G2 GTU'!$AK$3,$B$1-$D$1,0)*COS($B61)</f>
        <v>0.81590184859531112</v>
      </c>
      <c r="H61" s="8">
        <f ca="1">OFFSET('G1 G2 GTU'!$AN$3,$B$1-$D$1,0)+OFFSET('G1 G2 GTU'!$AK$3,$B$1-$D$1,0)*SIN($B61)</f>
        <v>0.15307558637873475</v>
      </c>
      <c r="I61" s="8">
        <f ca="1">OFFSET('G1 G2 GTU'!$AT$3,$B$1-$D$1,0)+OFFSET('G1 G2 GTU'!$AR$3,$B$1-$D$1,0)*COS($B61)</f>
        <v>0.84357041444203174</v>
      </c>
      <c r="J61" s="8">
        <f ca="1">OFFSET('G1 G2 GTU'!$AU$3,$B$1-$D$1,0)+OFFSET('G1 G2 GTU'!$AR$3,$B$1-$D$1,0)*SIN($B61)</f>
        <v>0.20711216235299523</v>
      </c>
      <c r="K61" s="8">
        <f ca="1">OFFSET('G1 G2 GTU'!$BA$3,$B$1-$D$1,0)+OFFSET('G1 G2 GTU'!$AY$3,$B$1-$D$1,0)*COS($B61)</f>
        <v>0.8666356668237265</v>
      </c>
      <c r="L61" s="27">
        <f ca="1">OFFSET('G1 G2 GTU'!$BB$3,$B$1-$D$1,0)+OFFSET('G1 G2 GTU'!$AY$3,$B$1-$D$1,0)*SIN($B61)</f>
        <v>0.2576695867862141</v>
      </c>
      <c r="M61" s="17">
        <f ca="1">OFFSET('G1 G2 GTU'!$Y$203,$B$1-$D$1,0)+OFFSET('G1 G2 GTU'!$W$203,$B$1-$D$1,0)*COS($B61)</f>
        <v>0.41924057244504953</v>
      </c>
      <c r="N61" s="8">
        <f ca="1">OFFSET('G1 G2 GTU'!$Z$203,$B$1-$D$1,0)+OFFSET('G1 G2 GTU'!$W$203,$B$1-$D$1,0)*SIN($B61)</f>
        <v>-0.61251301126381996</v>
      </c>
      <c r="O61" s="8">
        <f ca="1">OFFSET('G1 G2 GTU'!$AF$203,$B$1-$D$1,0)+OFFSET('G1 G2 GTU'!$AD$203,$B$1-$D$1,0)*COS($B61)</f>
        <v>0.57357165871048887</v>
      </c>
      <c r="P61" s="8">
        <f ca="1">OFFSET('G1 G2 GTU'!$AG$203,$B$1-$D$1,0)+OFFSET('G1 G2 GTU'!$AD$203,$B$1-$D$1,0)*SIN($B61)</f>
        <v>-0.37848815524259205</v>
      </c>
      <c r="Q61" s="8">
        <f ca="1">OFFSET('G1 G2 GTU'!$AM$203,$B$1-$D$1,0)+OFFSET('G1 G2 GTU'!$AK$203,$B$1-$D$1,0)*COS($B61)</f>
        <v>0.73031579290069892</v>
      </c>
      <c r="R61" s="8">
        <f ca="1">OFFSET('G1 G2 GTU'!$AN$203,$B$1-$D$1,0)+OFFSET('G1 G2 GTU'!$AK$203,$B$1-$D$1,0)*SIN($B61)</f>
        <v>-0.14061271436728429</v>
      </c>
      <c r="S61" s="8">
        <f ca="1">OFFSET('G1 G2 GTU'!$AT$203,$B$1-$D$1,0)+OFFSET('G1 G2 GTU'!$AR$203,$B$1-$D$1,0)*COS($B61)</f>
        <v>0.8488481224104083</v>
      </c>
      <c r="T61" s="8">
        <f ca="1">OFFSET('G1 G2 GTU'!$AU$203,$B$1-$D$1,0)+OFFSET('G1 G2 GTU'!$AR$203,$B$1-$D$1,0)*SIN($B61)</f>
        <v>3.9846247296758508E-2</v>
      </c>
      <c r="U61" s="8">
        <f ca="1">OFFSET('G1 G2 GTU'!$BA$203,$B$1-$D$1,0)+OFFSET('G1 G2 GTU'!$AY$203,$B$1-$D$1,0)*COS($B61)</f>
        <v>0.91983062575119556</v>
      </c>
      <c r="V61" s="27">
        <f ca="1">OFFSET('G1 G2 GTU'!$BB$203,$B$1-$D$1,0)+OFFSET('G1 G2 GTU'!$AY$203,$B$1-$D$1,0)*SIN($B61)</f>
        <v>0.14976122029232264</v>
      </c>
    </row>
    <row r="62" spans="1:22" x14ac:dyDescent="0.15">
      <c r="A62" s="17">
        <f t="shared" si="0"/>
        <v>285</v>
      </c>
      <c r="B62" s="11">
        <f t="shared" si="1"/>
        <v>4.9741883681838397</v>
      </c>
      <c r="C62" s="17">
        <f ca="1">OFFSET('G1 G2 GTU'!$Y$3,$B$1-$D$1,0)+OFFSET('G1 G2 GTU'!$W$3,$B$1-$D$1,0)*COS($B62)</f>
        <v>0.76811683995135582</v>
      </c>
      <c r="D62" s="8">
        <f ca="1">OFFSET('G1 G2 GTU'!$Z$3,$B$1-$D$1,0)+OFFSET('G1 G2 GTU'!$W$3,$B$1-$D$1,0)*SIN($B62)</f>
        <v>3.2058237298215136E-2</v>
      </c>
      <c r="E62" s="8">
        <f ca="1">OFFSET('G1 G2 GTU'!$AF$3,$B$1-$D$1,0)+OFFSET('G1 G2 GTU'!$AD$3,$B$1-$D$1,0)*COS($B62)</f>
        <v>0.80009198314794516</v>
      </c>
      <c r="F62" s="8">
        <f ca="1">OFFSET('G1 G2 GTU'!$AG$3,$B$1-$D$1,0)+OFFSET('G1 G2 GTU'!$AD$3,$B$1-$D$1,0)*SIN($B62)</f>
        <v>9.6988636861976507E-2</v>
      </c>
      <c r="G62" s="8">
        <f ca="1">OFFSET('G1 G2 GTU'!$AM$3,$B$1-$D$1,0)+OFFSET('G1 G2 GTU'!$AK$3,$B$1-$D$1,0)*COS($B62)</f>
        <v>0.82827096876962836</v>
      </c>
      <c r="H62" s="8">
        <f ca="1">OFFSET('G1 G2 GTU'!$AN$3,$B$1-$D$1,0)+OFFSET('G1 G2 GTU'!$AK$3,$B$1-$D$1,0)*SIN($B62)</f>
        <v>0.15581775430296999</v>
      </c>
      <c r="I62" s="8">
        <f ca="1">OFFSET('G1 G2 GTU'!$AT$3,$B$1-$D$1,0)+OFFSET('G1 G2 GTU'!$AR$3,$B$1-$D$1,0)*COS($B62)</f>
        <v>0.85239626117184075</v>
      </c>
      <c r="J62" s="8">
        <f ca="1">OFFSET('G1 G2 GTU'!$AU$3,$B$1-$D$1,0)+OFFSET('G1 G2 GTU'!$AR$3,$B$1-$D$1,0)*SIN($B62)</f>
        <v>0.2090688054662985</v>
      </c>
      <c r="K62" s="8">
        <f ca="1">OFFSET('G1 G2 GTU'!$BA$3,$B$1-$D$1,0)+OFFSET('G1 G2 GTU'!$AY$3,$B$1-$D$1,0)*COS($B62)</f>
        <v>0.87206064336110833</v>
      </c>
      <c r="L62" s="27">
        <f ca="1">OFFSET('G1 G2 GTU'!$BB$3,$B$1-$D$1,0)+OFFSET('G1 G2 GTU'!$AY$3,$B$1-$D$1,0)*SIN($B62)</f>
        <v>0.25887227512951483</v>
      </c>
      <c r="M62" s="17">
        <f ca="1">OFFSET('G1 G2 GTU'!$Y$203,$B$1-$D$1,0)+OFFSET('G1 G2 GTU'!$W$203,$B$1-$D$1,0)*COS($B62)</f>
        <v>0.4782580068059778</v>
      </c>
      <c r="N62" s="8">
        <f ca="1">OFFSET('G1 G2 GTU'!$Z$203,$B$1-$D$1,0)+OFFSET('G1 G2 GTU'!$W$203,$B$1-$D$1,0)*SIN($B62)</f>
        <v>-0.59942916106312216</v>
      </c>
      <c r="O62" s="8">
        <f ca="1">OFFSET('G1 G2 GTU'!$AF$203,$B$1-$D$1,0)+OFFSET('G1 G2 GTU'!$AD$203,$B$1-$D$1,0)*COS($B62)</f>
        <v>0.6161480754900569</v>
      </c>
      <c r="P62" s="8">
        <f ca="1">OFFSET('G1 G2 GTU'!$AG$203,$B$1-$D$1,0)+OFFSET('G1 G2 GTU'!$AD$203,$B$1-$D$1,0)*SIN($B62)</f>
        <v>-0.36904919088810051</v>
      </c>
      <c r="Q62" s="8">
        <f ca="1">OFFSET('G1 G2 GTU'!$AM$203,$B$1-$D$1,0)+OFFSET('G1 G2 GTU'!$AK$203,$B$1-$D$1,0)*COS($B62)</f>
        <v>0.75617822347737385</v>
      </c>
      <c r="R62" s="8">
        <f ca="1">OFFSET('G1 G2 GTU'!$AN$203,$B$1-$D$1,0)+OFFSET('G1 G2 GTU'!$AK$203,$B$1-$D$1,0)*SIN($B62)</f>
        <v>-0.13487915154546193</v>
      </c>
      <c r="S62" s="8">
        <f ca="1">OFFSET('G1 G2 GTU'!$AT$203,$B$1-$D$1,0)+OFFSET('G1 G2 GTU'!$AR$203,$B$1-$D$1,0)*COS($B62)</f>
        <v>0.86202351171293345</v>
      </c>
      <c r="T62" s="8">
        <f ca="1">OFFSET('G1 G2 GTU'!$AU$203,$B$1-$D$1,0)+OFFSET('G1 G2 GTU'!$AR$203,$B$1-$D$1,0)*SIN($B62)</f>
        <v>4.2767160783371228E-2</v>
      </c>
      <c r="U62" s="8">
        <f ca="1">OFFSET('G1 G2 GTU'!$BA$203,$B$1-$D$1,0)+OFFSET('G1 G2 GTU'!$AY$203,$B$1-$D$1,0)*COS($B62)</f>
        <v>0.92525494621743154</v>
      </c>
      <c r="V62" s="27">
        <f ca="1">OFFSET('G1 G2 GTU'!$BB$203,$B$1-$D$1,0)+OFFSET('G1 G2 GTU'!$AY$203,$B$1-$D$1,0)*SIN($B62)</f>
        <v>0.15096376318815202</v>
      </c>
    </row>
    <row r="63" spans="1:22" x14ac:dyDescent="0.15">
      <c r="A63" s="17">
        <f t="shared" si="0"/>
        <v>290</v>
      </c>
      <c r="B63" s="11">
        <f t="shared" si="1"/>
        <v>5.0614548307835552</v>
      </c>
      <c r="C63" s="17">
        <f ca="1">OFFSET('G1 G2 GTU'!$Y$3,$B$1-$D$1,0)+OFFSET('G1 G2 GTU'!$W$3,$B$1-$D$1,0)*COS($B63)</f>
        <v>0.78812453118712467</v>
      </c>
      <c r="D63" s="8">
        <f ca="1">OFFSET('G1 G2 GTU'!$Z$3,$B$1-$D$1,0)+OFFSET('G1 G2 GTU'!$W$3,$B$1-$D$1,0)*SIN($B63)</f>
        <v>3.8366638113117718E-2</v>
      </c>
      <c r="E63" s="8">
        <f ca="1">OFFSET('G1 G2 GTU'!$AF$3,$B$1-$D$1,0)+OFFSET('G1 G2 GTU'!$AD$3,$B$1-$D$1,0)*COS($B63)</f>
        <v>0.81595419093758181</v>
      </c>
      <c r="F63" s="8">
        <f ca="1">OFFSET('G1 G2 GTU'!$AG$3,$B$1-$D$1,0)+OFFSET('G1 G2 GTU'!$AD$3,$B$1-$D$1,0)*SIN($B63)</f>
        <v>0.10198997176699573</v>
      </c>
      <c r="G63" s="8">
        <f ca="1">OFFSET('G1 G2 GTU'!$AM$3,$B$1-$D$1,0)+OFFSET('G1 G2 GTU'!$AK$3,$B$1-$D$1,0)*COS($B63)</f>
        <v>0.84035402502516698</v>
      </c>
      <c r="H63" s="8">
        <f ca="1">OFFSET('G1 G2 GTU'!$AN$3,$B$1-$D$1,0)+OFFSET('G1 G2 GTU'!$AK$3,$B$1-$D$1,0)*SIN($B63)</f>
        <v>0.15962752730629798</v>
      </c>
      <c r="I63" s="8">
        <f ca="1">OFFSET('G1 G2 GTU'!$AT$3,$B$1-$D$1,0)+OFFSET('G1 G2 GTU'!$AR$3,$B$1-$D$1,0)*COS($B63)</f>
        <v>0.86101799020641456</v>
      </c>
      <c r="J63" s="8">
        <f ca="1">OFFSET('G1 G2 GTU'!$AU$3,$B$1-$D$1,0)+OFFSET('G1 G2 GTU'!$AR$3,$B$1-$D$1,0)*SIN($B63)</f>
        <v>0.21178722618894241</v>
      </c>
      <c r="K63" s="8">
        <f ca="1">OFFSET('G1 G2 GTU'!$BA$3,$B$1-$D$1,0)+OFFSET('G1 G2 GTU'!$AY$3,$B$1-$D$1,0)*COS($B63)</f>
        <v>0.87736015502906584</v>
      </c>
      <c r="L63" s="27">
        <f ca="1">OFFSET('G1 G2 GTU'!$BB$3,$B$1-$D$1,0)+OFFSET('G1 G2 GTU'!$AY$3,$B$1-$D$1,0)*SIN($B63)</f>
        <v>0.26054320474007187</v>
      </c>
      <c r="M63" s="17">
        <f ca="1">OFFSET('G1 G2 GTU'!$Y$203,$B$1-$D$1,0)+OFFSET('G1 G2 GTU'!$W$203,$B$1-$D$1,0)*COS($B63)</f>
        <v>0.53591052932907002</v>
      </c>
      <c r="N63" s="8">
        <f ca="1">OFFSET('G1 G2 GTU'!$Z$203,$B$1-$D$1,0)+OFFSET('G1 G2 GTU'!$W$203,$B$1-$D$1,0)*SIN($B63)</f>
        <v>-0.58125139053577279</v>
      </c>
      <c r="O63" s="8">
        <f ca="1">OFFSET('G1 G2 GTU'!$AF$203,$B$1-$D$1,0)+OFFSET('G1 G2 GTU'!$AD$203,$B$1-$D$1,0)*COS($B63)</f>
        <v>0.6577398162005218</v>
      </c>
      <c r="P63" s="8">
        <f ca="1">OFFSET('G1 G2 GTU'!$AG$203,$B$1-$D$1,0)+OFFSET('G1 G2 GTU'!$AD$203,$B$1-$D$1,0)*SIN($B63)</f>
        <v>-0.3559353654147222</v>
      </c>
      <c r="Q63" s="8">
        <f ca="1">OFFSET('G1 G2 GTU'!$AM$203,$B$1-$D$1,0)+OFFSET('G1 G2 GTU'!$AK$203,$B$1-$D$1,0)*COS($B63)</f>
        <v>0.78144252677129655</v>
      </c>
      <c r="R63" s="8">
        <f ca="1">OFFSET('G1 G2 GTU'!$AN$203,$B$1-$D$1,0)+OFFSET('G1 G2 GTU'!$AK$203,$B$1-$D$1,0)*SIN($B63)</f>
        <v>-0.12691334731501674</v>
      </c>
      <c r="S63" s="8">
        <f ca="1">OFFSET('G1 G2 GTU'!$AT$203,$B$1-$D$1,0)+OFFSET('G1 G2 GTU'!$AR$203,$B$1-$D$1,0)*COS($B63)</f>
        <v>0.87489419029697613</v>
      </c>
      <c r="T63" s="8">
        <f ca="1">OFFSET('G1 G2 GTU'!$AU$203,$B$1-$D$1,0)+OFFSET('G1 G2 GTU'!$AR$203,$B$1-$D$1,0)*SIN($B63)</f>
        <v>4.6825270152970555E-2</v>
      </c>
      <c r="U63" s="8">
        <f ca="1">OFFSET('G1 G2 GTU'!$BA$203,$B$1-$D$1,0)+OFFSET('G1 G2 GTU'!$AY$203,$B$1-$D$1,0)*COS($B63)</f>
        <v>0.93055381698737427</v>
      </c>
      <c r="V63" s="27">
        <f ca="1">OFFSET('G1 G2 GTU'!$BB$203,$B$1-$D$1,0)+OFFSET('G1 G2 GTU'!$AY$203,$B$1-$D$1,0)*SIN($B63)</f>
        <v>0.15263449072434121</v>
      </c>
    </row>
    <row r="64" spans="1:22" x14ac:dyDescent="0.15">
      <c r="A64" s="17">
        <f t="shared" si="0"/>
        <v>295</v>
      </c>
      <c r="B64" s="11">
        <f t="shared" si="1"/>
        <v>5.1487212933832724</v>
      </c>
      <c r="C64" s="17">
        <f ca="1">OFFSET('G1 G2 GTU'!$Y$3,$B$1-$D$1,0)+OFFSET('G1 G2 GTU'!$W$3,$B$1-$D$1,0)*COS($B64)</f>
        <v>0.807506273758682</v>
      </c>
      <c r="D64" s="8">
        <f ca="1">OFFSET('G1 G2 GTU'!$Z$3,$B$1-$D$1,0)+OFFSET('G1 G2 GTU'!$W$3,$B$1-$D$1,0)*SIN($B64)</f>
        <v>4.6394818748680705E-2</v>
      </c>
      <c r="E64" s="8">
        <f ca="1">OFFSET('G1 G2 GTU'!$AF$3,$B$1-$D$1,0)+OFFSET('G1 G2 GTU'!$AD$3,$B$1-$D$1,0)*COS($B64)</f>
        <v>0.83132014317927105</v>
      </c>
      <c r="F64" s="8">
        <f ca="1">OFFSET('G1 G2 GTU'!$AG$3,$B$1-$D$1,0)+OFFSET('G1 G2 GTU'!$AD$3,$B$1-$D$1,0)*SIN($B64)</f>
        <v>0.10835475758428065</v>
      </c>
      <c r="G64" s="8">
        <f ca="1">OFFSET('G1 G2 GTU'!$AM$3,$B$1-$D$1,0)+OFFSET('G1 G2 GTU'!$AK$3,$B$1-$D$1,0)*COS($B64)</f>
        <v>0.85205905800787418</v>
      </c>
      <c r="H64" s="8">
        <f ca="1">OFFSET('G1 G2 GTU'!$AN$3,$B$1-$D$1,0)+OFFSET('G1 G2 GTU'!$AK$3,$B$1-$D$1,0)*SIN($B64)</f>
        <v>0.16447591071575965</v>
      </c>
      <c r="I64" s="8">
        <f ca="1">OFFSET('G1 G2 GTU'!$AT$3,$B$1-$D$1,0)+OFFSET('G1 G2 GTU'!$AR$3,$B$1-$D$1,0)*COS($B64)</f>
        <v>0.86936998498185813</v>
      </c>
      <c r="J64" s="8">
        <f ca="1">OFFSET('G1 G2 GTU'!$AU$3,$B$1-$D$1,0)+OFFSET('G1 G2 GTU'!$AR$3,$B$1-$D$1,0)*SIN($B64)</f>
        <v>0.21524673569780037</v>
      </c>
      <c r="K64" s="8">
        <f ca="1">OFFSET('G1 G2 GTU'!$BA$3,$B$1-$D$1,0)+OFFSET('G1 G2 GTU'!$AY$3,$B$1-$D$1,0)*COS($B64)</f>
        <v>0.88249386934387342</v>
      </c>
      <c r="L64" s="27">
        <f ca="1">OFFSET('G1 G2 GTU'!$BB$3,$B$1-$D$1,0)+OFFSET('G1 G2 GTU'!$AY$3,$B$1-$D$1,0)*SIN($B64)</f>
        <v>0.26266965883461407</v>
      </c>
      <c r="M64" s="17">
        <f ca="1">OFFSET('G1 G2 GTU'!$Y$203,$B$1-$D$1,0)+OFFSET('G1 G2 GTU'!$W$203,$B$1-$D$1,0)*COS($B64)</f>
        <v>0.59175936950638308</v>
      </c>
      <c r="N64" s="8">
        <f ca="1">OFFSET('G1 G2 GTU'!$Z$203,$B$1-$D$1,0)+OFFSET('G1 G2 GTU'!$W$203,$B$1-$D$1,0)*SIN($B64)</f>
        <v>-0.55811804349152239</v>
      </c>
      <c r="O64" s="8">
        <f ca="1">OFFSET('G1 G2 GTU'!$AF$203,$B$1-$D$1,0)+OFFSET('G1 G2 GTU'!$AD$203,$B$1-$D$1,0)*COS($B64)</f>
        <v>0.69803034258129903</v>
      </c>
      <c r="P64" s="8">
        <f ca="1">OFFSET('G1 G2 GTU'!$AG$203,$B$1-$D$1,0)+OFFSET('G1 G2 GTU'!$AD$203,$B$1-$D$1,0)*SIN($B64)</f>
        <v>-0.33924648295265342</v>
      </c>
      <c r="Q64" s="8">
        <f ca="1">OFFSET('G1 G2 GTU'!$AM$203,$B$1-$D$1,0)+OFFSET('G1 G2 GTU'!$AK$203,$B$1-$D$1,0)*COS($B64)</f>
        <v>0.80591642617939763</v>
      </c>
      <c r="R64" s="8">
        <f ca="1">OFFSET('G1 G2 GTU'!$AN$203,$B$1-$D$1,0)+OFFSET('G1 G2 GTU'!$AK$203,$B$1-$D$1,0)*SIN($B64)</f>
        <v>-0.11677592625602645</v>
      </c>
      <c r="S64" s="8">
        <f ca="1">OFFSET('G1 G2 GTU'!$AT$203,$B$1-$D$1,0)+OFFSET('G1 G2 GTU'!$AR$203,$B$1-$D$1,0)*COS($B64)</f>
        <v>0.887362204526984</v>
      </c>
      <c r="T64" s="8">
        <f ca="1">OFFSET('G1 G2 GTU'!$AU$203,$B$1-$D$1,0)+OFFSET('G1 G2 GTU'!$AR$203,$B$1-$D$1,0)*SIN($B64)</f>
        <v>5.1989690742900524E-2</v>
      </c>
      <c r="U64" s="8">
        <f ca="1">OFFSET('G1 G2 GTU'!$BA$203,$B$1-$D$1,0)+OFFSET('G1 G2 GTU'!$AY$203,$B$1-$D$1,0)*COS($B64)</f>
        <v>0.93568691045491903</v>
      </c>
      <c r="V64" s="27">
        <f ca="1">OFFSET('G1 G2 GTU'!$BB$203,$B$1-$D$1,0)+OFFSET('G1 G2 GTU'!$AY$203,$B$1-$D$1,0)*SIN($B64)</f>
        <v>0.15476068765552703</v>
      </c>
    </row>
    <row r="65" spans="1:22" x14ac:dyDescent="0.15">
      <c r="A65" s="17">
        <f t="shared" si="0"/>
        <v>300</v>
      </c>
      <c r="B65" s="11">
        <f t="shared" si="1"/>
        <v>5.2359877559829888</v>
      </c>
      <c r="C65" s="17">
        <f ca="1">OFFSET('G1 G2 GTU'!$Y$3,$B$1-$D$1,0)+OFFSET('G1 G2 GTU'!$W$3,$B$1-$D$1,0)*COS($B65)</f>
        <v>0.82611456090204138</v>
      </c>
      <c r="D65" s="8">
        <f ca="1">OFFSET('G1 G2 GTU'!$Z$3,$B$1-$D$1,0)+OFFSET('G1 G2 GTU'!$W$3,$B$1-$D$1,0)*SIN($B65)</f>
        <v>5.6081679902719284E-2</v>
      </c>
      <c r="E65" s="8">
        <f ca="1">OFFSET('G1 G2 GTU'!$AF$3,$B$1-$D$1,0)+OFFSET('G1 G2 GTU'!$AD$3,$B$1-$D$1,0)*COS($B65)</f>
        <v>0.84607289569823751</v>
      </c>
      <c r="F65" s="8">
        <f ca="1">OFFSET('G1 G2 GTU'!$AG$3,$B$1-$D$1,0)+OFFSET('G1 G2 GTU'!$AD$3,$B$1-$D$1,0)*SIN($B65)</f>
        <v>0.11603455445059885</v>
      </c>
      <c r="G65" s="8">
        <f ca="1">OFFSET('G1 G2 GTU'!$AM$3,$B$1-$D$1,0)+OFFSET('G1 G2 GTU'!$AK$3,$B$1-$D$1,0)*COS($B65)</f>
        <v>0.86329698534905885</v>
      </c>
      <c r="H65" s="8">
        <f ca="1">OFFSET('G1 G2 GTU'!$AN$3,$B$1-$D$1,0)+OFFSET('G1 G2 GTU'!$AK$3,$B$1-$D$1,0)*SIN($B65)</f>
        <v>0.17032600540607501</v>
      </c>
      <c r="I65" s="8">
        <f ca="1">OFFSET('G1 G2 GTU'!$AT$3,$B$1-$D$1,0)+OFFSET('G1 G2 GTU'!$AR$3,$B$1-$D$1,0)*COS($B65)</f>
        <v>0.87738868177485785</v>
      </c>
      <c r="J65" s="8">
        <f ca="1">OFFSET('G1 G2 GTU'!$AU$3,$B$1-$D$1,0)+OFFSET('G1 G2 GTU'!$AR$3,$B$1-$D$1,0)*SIN($B65)</f>
        <v>0.21942100503660097</v>
      </c>
      <c r="K65" s="8">
        <f ca="1">OFFSET('G1 G2 GTU'!$BA$3,$B$1-$D$1,0)+OFFSET('G1 G2 GTU'!$AY$3,$B$1-$D$1,0)*COS($B65)</f>
        <v>0.88742271563977371</v>
      </c>
      <c r="L65" s="27">
        <f ca="1">OFFSET('G1 G2 GTU'!$BB$3,$B$1-$D$1,0)+OFFSET('G1 G2 GTU'!$AY$3,$B$1-$D$1,0)*SIN($B65)</f>
        <v>0.26523545381349378</v>
      </c>
      <c r="M65" s="17">
        <f ca="1">OFFSET('G1 G2 GTU'!$Y$203,$B$1-$D$1,0)+OFFSET('G1 G2 GTU'!$W$203,$B$1-$D$1,0)*COS($B65)</f>
        <v>0.64537948394171396</v>
      </c>
      <c r="N65" s="8">
        <f ca="1">OFFSET('G1 G2 GTU'!$Z$203,$B$1-$D$1,0)+OFFSET('G1 G2 GTU'!$W$203,$B$1-$D$1,0)*SIN($B65)</f>
        <v>-0.53020517866967498</v>
      </c>
      <c r="O65" s="8">
        <f ca="1">OFFSET('G1 G2 GTU'!$AF$203,$B$1-$D$1,0)+OFFSET('G1 G2 GTU'!$AD$203,$B$1-$D$1,0)*COS($B65)</f>
        <v>0.73671301939854439</v>
      </c>
      <c r="P65" s="8">
        <f ca="1">OFFSET('G1 G2 GTU'!$AG$203,$B$1-$D$1,0)+OFFSET('G1 G2 GTU'!$AD$203,$B$1-$D$1,0)*SIN($B65)</f>
        <v>-0.31910955597445351</v>
      </c>
      <c r="Q65" s="8">
        <f ca="1">OFFSET('G1 G2 GTU'!$AM$203,$B$1-$D$1,0)+OFFSET('G1 G2 GTU'!$AK$203,$B$1-$D$1,0)*COS($B65)</f>
        <v>0.82941366054943644</v>
      </c>
      <c r="R65" s="8">
        <f ca="1">OFFSET('G1 G2 GTU'!$AN$203,$B$1-$D$1,0)+OFFSET('G1 G2 GTU'!$AK$203,$B$1-$D$1,0)*SIN($B65)</f>
        <v>-0.10454404026389219</v>
      </c>
      <c r="S65" s="8">
        <f ca="1">OFFSET('G1 G2 GTU'!$AT$203,$B$1-$D$1,0)+OFFSET('G1 G2 GTU'!$AR$203,$B$1-$D$1,0)*COS($B65)</f>
        <v>0.89933266528627342</v>
      </c>
      <c r="T65" s="8">
        <f ca="1">OFFSET('G1 G2 GTU'!$AU$203,$B$1-$D$1,0)+OFFSET('G1 G2 GTU'!$AR$203,$B$1-$D$1,0)*SIN($B65)</f>
        <v>5.8221118194109273E-2</v>
      </c>
      <c r="U65" s="8">
        <f ca="1">OFFSET('G1 G2 GTU'!$BA$203,$B$1-$D$1,0)+OFFSET('G1 G2 GTU'!$AY$203,$B$1-$D$1,0)*COS($B65)</f>
        <v>0.94061516067933126</v>
      </c>
      <c r="V65" s="27">
        <f ca="1">OFFSET('G1 G2 GTU'!$BB$203,$B$1-$D$1,0)+OFFSET('G1 G2 GTU'!$AY$203,$B$1-$D$1,0)*SIN($B65)</f>
        <v>0.15732617233923027</v>
      </c>
    </row>
    <row r="66" spans="1:22" x14ac:dyDescent="0.15">
      <c r="A66" s="17">
        <f t="shared" si="0"/>
        <v>305</v>
      </c>
      <c r="B66" s="11">
        <f t="shared" si="1"/>
        <v>5.3232542185827052</v>
      </c>
      <c r="C66" s="17">
        <f ca="1">OFFSET('G1 G2 GTU'!$Y$3,$B$1-$D$1,0)+OFFSET('G1 G2 GTU'!$W$3,$B$1-$D$1,0)*COS($B66)</f>
        <v>0.84380777231605109</v>
      </c>
      <c r="D66" s="8">
        <f ca="1">OFFSET('G1 G2 GTU'!$Z$3,$B$1-$D$1,0)+OFFSET('G1 G2 GTU'!$W$3,$B$1-$D$1,0)*SIN($B66)</f>
        <v>6.7353498712764581E-2</v>
      </c>
      <c r="E66" s="8">
        <f ca="1">OFFSET('G1 G2 GTU'!$AF$3,$B$1-$D$1,0)+OFFSET('G1 G2 GTU'!$AD$3,$B$1-$D$1,0)*COS($B66)</f>
        <v>0.86010017113985637</v>
      </c>
      <c r="F66" s="8">
        <f ca="1">OFFSET('G1 G2 GTU'!$AG$3,$B$1-$D$1,0)+OFFSET('G1 G2 GTU'!$AD$3,$B$1-$D$1,0)*SIN($B66)</f>
        <v>0.12497091447460951</v>
      </c>
      <c r="G66" s="8">
        <f ca="1">OFFSET('G1 G2 GTU'!$AM$3,$B$1-$D$1,0)+OFFSET('G1 G2 GTU'!$AK$3,$B$1-$D$1,0)*COS($B66)</f>
        <v>0.87398227963600872</v>
      </c>
      <c r="H66" s="8">
        <f ca="1">OFFSET('G1 G2 GTU'!$AN$3,$B$1-$D$1,0)+OFFSET('G1 G2 GTU'!$AK$3,$B$1-$D$1,0)*SIN($B66)</f>
        <v>0.177133288624267</v>
      </c>
      <c r="I66" s="8">
        <f ca="1">OFFSET('G1 G2 GTU'!$AT$3,$B$1-$D$1,0)+OFFSET('G1 G2 GTU'!$AR$3,$B$1-$D$1,0)*COS($B66)</f>
        <v>0.88501305346099757</v>
      </c>
      <c r="J66" s="8">
        <f ca="1">OFFSET('G1 G2 GTU'!$AU$3,$B$1-$D$1,0)+OFFSET('G1 G2 GTU'!$AR$3,$B$1-$D$1,0)*SIN($B66)</f>
        <v>0.22427826549518323</v>
      </c>
      <c r="K66" s="8">
        <f ca="1">OFFSET('G1 G2 GTU'!$BA$3,$B$1-$D$1,0)+OFFSET('G1 G2 GTU'!$AY$3,$B$1-$D$1,0)*COS($B66)</f>
        <v>0.89210918242033621</v>
      </c>
      <c r="L66" s="27">
        <f ca="1">OFFSET('G1 G2 GTU'!$BB$3,$B$1-$D$1,0)+OFFSET('G1 G2 GTU'!$AY$3,$B$1-$D$1,0)*SIN($B66)</f>
        <v>0.26822106242765242</v>
      </c>
      <c r="M66" s="17">
        <f ca="1">OFFSET('G1 G2 GTU'!$Y$203,$B$1-$D$1,0)+OFFSET('G1 G2 GTU'!$W$203,$B$1-$D$1,0)*COS($B66)</f>
        <v>0.69636279118750022</v>
      </c>
      <c r="N66" s="8">
        <f ca="1">OFFSET('G1 G2 GTU'!$Z$203,$B$1-$D$1,0)+OFFSET('G1 G2 GTU'!$W$203,$B$1-$D$1,0)*SIN($B66)</f>
        <v>-0.49772522982577339</v>
      </c>
      <c r="O66" s="8">
        <f ca="1">OFFSET('G1 G2 GTU'!$AF$203,$B$1-$D$1,0)+OFFSET('G1 G2 GTU'!$AD$203,$B$1-$D$1,0)*COS($B66)</f>
        <v>0.77349344812444043</v>
      </c>
      <c r="P66" s="8">
        <f ca="1">OFFSET('G1 G2 GTU'!$AG$203,$B$1-$D$1,0)+OFFSET('G1 G2 GTU'!$AD$203,$B$1-$D$1,0)*SIN($B66)</f>
        <v>-0.2956778386534355</v>
      </c>
      <c r="Q66" s="8">
        <f ca="1">OFFSET('G1 G2 GTU'!$AM$203,$B$1-$D$1,0)+OFFSET('G1 G2 GTU'!$AK$203,$B$1-$D$1,0)*COS($B66)</f>
        <v>0.8517554017398391</v>
      </c>
      <c r="R66" s="8">
        <f ca="1">OFFSET('G1 G2 GTU'!$AN$203,$B$1-$D$1,0)+OFFSET('G1 G2 GTU'!$AK$203,$B$1-$D$1,0)*SIN($B66)</f>
        <v>-9.031078137682888E-2</v>
      </c>
      <c r="S66" s="8">
        <f ca="1">OFFSET('G1 G2 GTU'!$AT$203,$B$1-$D$1,0)+OFFSET('G1 G2 GTU'!$AR$203,$B$1-$D$1,0)*COS($B66)</f>
        <v>0.91071447014050466</v>
      </c>
      <c r="T66" s="8">
        <f ca="1">OFFSET('G1 G2 GTU'!$AU$203,$B$1-$D$1,0)+OFFSET('G1 G2 GTU'!$AR$203,$B$1-$D$1,0)*SIN($B66)</f>
        <v>6.5472127581054335E-2</v>
      </c>
      <c r="U66" s="8">
        <f ca="1">OFFSET('G1 G2 GTU'!$BA$203,$B$1-$D$1,0)+OFFSET('G1 G2 GTU'!$AY$203,$B$1-$D$1,0)*COS($B66)</f>
        <v>0.94530106070064424</v>
      </c>
      <c r="V66" s="27">
        <f ca="1">OFFSET('G1 G2 GTU'!$BB$203,$B$1-$D$1,0)+OFFSET('G1 G2 GTU'!$AY$203,$B$1-$D$1,0)*SIN($B66)</f>
        <v>0.16031141988792597</v>
      </c>
    </row>
    <row r="67" spans="1:22" x14ac:dyDescent="0.15">
      <c r="A67" s="17">
        <f t="shared" si="0"/>
        <v>310</v>
      </c>
      <c r="B67" s="11">
        <f t="shared" si="1"/>
        <v>5.4105206811824216</v>
      </c>
      <c r="C67" s="17">
        <f ca="1">OFFSET('G1 G2 GTU'!$Y$3,$B$1-$D$1,0)+OFFSET('G1 G2 GTU'!$W$3,$B$1-$D$1,0)*COS($B67)</f>
        <v>0.86045125197839745</v>
      </c>
      <c r="D67" s="8">
        <f ca="1">OFFSET('G1 G2 GTU'!$Z$3,$B$1-$D$1,0)+OFFSET('G1 G2 GTU'!$W$3,$B$1-$D$1,0)*SIN($B67)</f>
        <v>8.0124489831561868E-2</v>
      </c>
      <c r="E67" s="8">
        <f ca="1">OFFSET('G1 G2 GTU'!$AF$3,$B$1-$D$1,0)+OFFSET('G1 G2 GTU'!$AD$3,$B$1-$D$1,0)*COS($B67)</f>
        <v>0.87329521346811645</v>
      </c>
      <c r="F67" s="8">
        <f ca="1">OFFSET('G1 G2 GTU'!$AG$3,$B$1-$D$1,0)+OFFSET('G1 G2 GTU'!$AD$3,$B$1-$D$1,0)*SIN($B67)</f>
        <v>0.13509582656060826</v>
      </c>
      <c r="G67" s="8">
        <f ca="1">OFFSET('G1 G2 GTU'!$AM$3,$B$1-$D$1,0)+OFFSET('G1 G2 GTU'!$AK$3,$B$1-$D$1,0)*COS($B67)</f>
        <v>0.88403361932724311</v>
      </c>
      <c r="H67" s="8">
        <f ca="1">OFFSET('G1 G2 GTU'!$AN$3,$B$1-$D$1,0)+OFFSET('G1 G2 GTU'!$AK$3,$B$1-$D$1,0)*SIN($B67)</f>
        <v>0.18484595283469518</v>
      </c>
      <c r="I67" s="8">
        <f ca="1">OFFSET('G1 G2 GTU'!$AT$3,$B$1-$D$1,0)+OFFSET('G1 G2 GTU'!$AR$3,$B$1-$D$1,0)*COS($B67)</f>
        <v>0.89218507396802416</v>
      </c>
      <c r="J67" s="8">
        <f ca="1">OFFSET('G1 G2 GTU'!$AU$3,$B$1-$D$1,0)+OFFSET('G1 G2 GTU'!$AR$3,$B$1-$D$1,0)*SIN($B67)</f>
        <v>0.22978155038856327</v>
      </c>
      <c r="K67" s="8">
        <f ca="1">OFFSET('G1 G2 GTU'!$BA$3,$B$1-$D$1,0)+OFFSET('G1 G2 GTU'!$AY$3,$B$1-$D$1,0)*COS($B67)</f>
        <v>0.89651760284359494</v>
      </c>
      <c r="L67" s="27">
        <f ca="1">OFFSET('G1 G2 GTU'!$BB$3,$B$1-$D$1,0)+OFFSET('G1 G2 GTU'!$AY$3,$B$1-$D$1,0)*SIN($B67)</f>
        <v>0.27160376239277645</v>
      </c>
      <c r="M67" s="17">
        <f ca="1">OFFSET('G1 G2 GTU'!$Y$203,$B$1-$D$1,0)+OFFSET('G1 G2 GTU'!$W$203,$B$1-$D$1,0)*COS($B67)</f>
        <v>0.74432127749103882</v>
      </c>
      <c r="N67" s="8">
        <f ca="1">OFFSET('G1 G2 GTU'!$Z$203,$B$1-$D$1,0)+OFFSET('G1 G2 GTU'!$W$203,$B$1-$D$1,0)*SIN($B67)</f>
        <v>-0.46092538898244895</v>
      </c>
      <c r="O67" s="8">
        <f ca="1">OFFSET('G1 G2 GTU'!$AF$203,$B$1-$D$1,0)+OFFSET('G1 G2 GTU'!$AD$203,$B$1-$D$1,0)*COS($B67)</f>
        <v>0.80809170748775283</v>
      </c>
      <c r="P67" s="8">
        <f ca="1">OFFSET('G1 G2 GTU'!$AG$203,$B$1-$D$1,0)+OFFSET('G1 G2 GTU'!$AD$203,$B$1-$D$1,0)*SIN($B67)</f>
        <v>-0.26912966050687015</v>
      </c>
      <c r="Q67" s="8">
        <f ca="1">OFFSET('G1 G2 GTU'!$AM$203,$B$1-$D$1,0)+OFFSET('G1 G2 GTU'!$AK$203,$B$1-$D$1,0)*COS($B67)</f>
        <v>0.87277161560983452</v>
      </c>
      <c r="R67" s="8">
        <f ca="1">OFFSET('G1 G2 GTU'!$AN$203,$B$1-$D$1,0)+OFFSET('G1 G2 GTU'!$AK$203,$B$1-$D$1,0)*SIN($B67)</f>
        <v>-7.4184473289243685E-2</v>
      </c>
      <c r="S67" s="8">
        <f ca="1">OFFSET('G1 G2 GTU'!$AT$203,$B$1-$D$1,0)+OFFSET('G1 G2 GTU'!$AR$203,$B$1-$D$1,0)*COS($B67)</f>
        <v>0.92142099668221522</v>
      </c>
      <c r="T67" s="8">
        <f ca="1">OFFSET('G1 G2 GTU'!$AU$203,$B$1-$D$1,0)+OFFSET('G1 G2 GTU'!$AR$203,$B$1-$D$1,0)*SIN($B67)</f>
        <v>7.3687534344021935E-2</v>
      </c>
      <c r="U67" s="8">
        <f ca="1">OFFSET('G1 G2 GTU'!$BA$203,$B$1-$D$1,0)+OFFSET('G1 G2 GTU'!$AY$203,$B$1-$D$1,0)*COS($B67)</f>
        <v>0.94970894799027206</v>
      </c>
      <c r="V67" s="27">
        <f ca="1">OFFSET('G1 G2 GTU'!$BB$203,$B$1-$D$1,0)+OFFSET('G1 G2 GTU'!$AY$203,$B$1-$D$1,0)*SIN($B67)</f>
        <v>0.16369371076522682</v>
      </c>
    </row>
    <row r="68" spans="1:22" x14ac:dyDescent="0.15">
      <c r="A68" s="17">
        <f t="shared" si="0"/>
        <v>315</v>
      </c>
      <c r="B68" s="11">
        <f t="shared" si="1"/>
        <v>5.497787143782138</v>
      </c>
      <c r="C68" s="17">
        <f ca="1">OFFSET('G1 G2 GTU'!$Y$3,$B$1-$D$1,0)+OFFSET('G1 G2 GTU'!$W$3,$B$1-$D$1,0)*COS($B68)</f>
        <v>0.87591833295924215</v>
      </c>
      <c r="D68" s="8">
        <f ca="1">OFFSET('G1 G2 GTU'!$Z$3,$B$1-$D$1,0)+OFFSET('G1 G2 GTU'!$W$3,$B$1-$D$1,0)*SIN($B68)</f>
        <v>9.429745830536182E-2</v>
      </c>
      <c r="E68" s="8">
        <f ca="1">OFFSET('G1 G2 GTU'!$AF$3,$B$1-$D$1,0)+OFFSET('G1 G2 GTU'!$AD$3,$B$1-$D$1,0)*COS($B68)</f>
        <v>0.88555760044351539</v>
      </c>
      <c r="F68" s="8">
        <f ca="1">OFFSET('G1 G2 GTU'!$AG$3,$B$1-$D$1,0)+OFFSET('G1 G2 GTU'!$AD$3,$B$1-$D$1,0)*SIN($B68)</f>
        <v>0.14633223401403153</v>
      </c>
      <c r="G68" s="8">
        <f ca="1">OFFSET('G1 G2 GTU'!$AM$3,$B$1-$D$1,0)+OFFSET('G1 G2 GTU'!$AK$3,$B$1-$D$1,0)*COS($B68)</f>
        <v>0.89337450765854665</v>
      </c>
      <c r="H68" s="8">
        <f ca="1">OFFSET('G1 G2 GTU'!$AN$3,$B$1-$D$1,0)+OFFSET('G1 G2 GTU'!$AK$3,$B$1-$D$1,0)*SIN($B68)</f>
        <v>0.19340530000568429</v>
      </c>
      <c r="I68" s="8">
        <f ca="1">OFFSET('G1 G2 GTU'!$AT$3,$B$1-$D$1,0)+OFFSET('G1 G2 GTU'!$AR$3,$B$1-$D$1,0)*COS($B68)</f>
        <v>0.89885015988929473</v>
      </c>
      <c r="J68" s="8">
        <f ca="1">OFFSET('G1 G2 GTU'!$AU$3,$B$1-$D$1,0)+OFFSET('G1 G2 GTU'!$AR$3,$B$1-$D$1,0)*SIN($B68)</f>
        <v>0.2358889763957282</v>
      </c>
      <c r="K68" s="8">
        <f ca="1">OFFSET('G1 G2 GTU'!$BA$3,$B$1-$D$1,0)+OFFSET('G1 G2 GTU'!$AY$3,$B$1-$D$1,0)*COS($B68)</f>
        <v>0.90061442616825171</v>
      </c>
      <c r="L68" s="27">
        <f ca="1">OFFSET('G1 G2 GTU'!$BB$3,$B$1-$D$1,0)+OFFSET('G1 G2 GTU'!$AY$3,$B$1-$D$1,0)*SIN($B68)</f>
        <v>0.27535780931960119</v>
      </c>
      <c r="M68" s="17">
        <f ca="1">OFFSET('G1 G2 GTU'!$Y$203,$B$1-$D$1,0)+OFFSET('G1 G2 GTU'!$W$203,$B$1-$D$1,0)*COS($B68)</f>
        <v>0.78888994981343397</v>
      </c>
      <c r="N68" s="8">
        <f ca="1">OFFSET('G1 G2 GTU'!$Z$203,$B$1-$D$1,0)+OFFSET('G1 G2 GTU'!$W$203,$B$1-$D$1,0)*SIN($B68)</f>
        <v>-0.42008572514887077</v>
      </c>
      <c r="O68" s="8">
        <f ca="1">OFFSET('G1 G2 GTU'!$AF$203,$B$1-$D$1,0)+OFFSET('G1 G2 GTU'!$AD$203,$B$1-$D$1,0)*COS($B68)</f>
        <v>0.84024448384372674</v>
      </c>
      <c r="P68" s="8">
        <f ca="1">OFFSET('G1 G2 GTU'!$AG$203,$B$1-$D$1,0)+OFFSET('G1 G2 GTU'!$AD$203,$B$1-$D$1,0)*SIN($B68)</f>
        <v>-0.23966706920068093</v>
      </c>
      <c r="Q68" s="8">
        <f ca="1">OFFSET('G1 G2 GTU'!$AM$203,$B$1-$D$1,0)+OFFSET('G1 G2 GTU'!$AK$203,$B$1-$D$1,0)*COS($B68)</f>
        <v>0.89230235608193498</v>
      </c>
      <c r="R68" s="8">
        <f ca="1">OFFSET('G1 G2 GTU'!$AN$203,$B$1-$D$1,0)+OFFSET('G1 G2 GTU'!$AK$203,$B$1-$D$1,0)*SIN($B68)</f>
        <v>-5.6287846943014169E-2</v>
      </c>
      <c r="S68" s="8">
        <f ca="1">OFFSET('G1 G2 GTU'!$AT$203,$B$1-$D$1,0)+OFFSET('G1 G2 GTU'!$AR$203,$B$1-$D$1,0)*COS($B68)</f>
        <v>0.9313707617796454</v>
      </c>
      <c r="T68" s="8">
        <f ca="1">OFFSET('G1 G2 GTU'!$AU$203,$B$1-$D$1,0)+OFFSET('G1 G2 GTU'!$AR$203,$B$1-$D$1,0)*SIN($B68)</f>
        <v>8.2804814276947608E-2</v>
      </c>
      <c r="U68" s="8">
        <f ca="1">OFFSET('G1 G2 GTU'!$BA$203,$B$1-$D$1,0)+OFFSET('G1 G2 GTU'!$AY$203,$B$1-$D$1,0)*COS($B68)</f>
        <v>0.95380527586438557</v>
      </c>
      <c r="V68" s="27">
        <f ca="1">OFFSET('G1 G2 GTU'!$BB$203,$B$1-$D$1,0)+OFFSET('G1 G2 GTU'!$AY$203,$B$1-$D$1,0)*SIN($B68)</f>
        <v>0.16744730369527347</v>
      </c>
    </row>
    <row r="69" spans="1:22" x14ac:dyDescent="0.15">
      <c r="A69" s="17">
        <f t="shared" si="0"/>
        <v>320</v>
      </c>
      <c r="B69" s="11">
        <f t="shared" si="1"/>
        <v>5.5850536063818543</v>
      </c>
      <c r="C69" s="17">
        <f ca="1">OFFSET('G1 G2 GTU'!$Y$3,$B$1-$D$1,0)+OFFSET('G1 G2 GTU'!$W$3,$B$1-$D$1,0)*COS($B69)</f>
        <v>0.89009130143304205</v>
      </c>
      <c r="D69" s="8">
        <f ca="1">OFFSET('G1 G2 GTU'!$Z$3,$B$1-$D$1,0)+OFFSET('G1 G2 GTU'!$W$3,$B$1-$D$1,0)*SIN($B69)</f>
        <v>0.1097645392862065</v>
      </c>
      <c r="E69" s="8">
        <f ca="1">OFFSET('G1 G2 GTU'!$AF$3,$B$1-$D$1,0)+OFFSET('G1 G2 GTU'!$AD$3,$B$1-$D$1,0)*COS($B69)</f>
        <v>0.89679400789693875</v>
      </c>
      <c r="F69" s="8">
        <f ca="1">OFFSET('G1 G2 GTU'!$AG$3,$B$1-$D$1,0)+OFFSET('G1 G2 GTU'!$AD$3,$B$1-$D$1,0)*SIN($B69)</f>
        <v>0.15859462098943047</v>
      </c>
      <c r="G69" s="8">
        <f ca="1">OFFSET('G1 G2 GTU'!$AM$3,$B$1-$D$1,0)+OFFSET('G1 G2 GTU'!$AK$3,$B$1-$D$1,0)*COS($B69)</f>
        <v>0.9019338548295357</v>
      </c>
      <c r="H69" s="8">
        <f ca="1">OFFSET('G1 G2 GTU'!$AN$3,$B$1-$D$1,0)+OFFSET('G1 G2 GTU'!$AK$3,$B$1-$D$1,0)*SIN($B69)</f>
        <v>0.20274618833698788</v>
      </c>
      <c r="I69" s="8">
        <f ca="1">OFFSET('G1 G2 GTU'!$AT$3,$B$1-$D$1,0)+OFFSET('G1 G2 GTU'!$AR$3,$B$1-$D$1,0)*COS($B69)</f>
        <v>0.90495758589645969</v>
      </c>
      <c r="J69" s="8">
        <f ca="1">OFFSET('G1 G2 GTU'!$AU$3,$B$1-$D$1,0)+OFFSET('G1 G2 GTU'!$AR$3,$B$1-$D$1,0)*SIN($B69)</f>
        <v>0.24255406231699883</v>
      </c>
      <c r="K69" s="8">
        <f ca="1">OFFSET('G1 G2 GTU'!$BA$3,$B$1-$D$1,0)+OFFSET('G1 G2 GTU'!$AY$3,$B$1-$D$1,0)*COS($B69)</f>
        <v>0.90436847309507651</v>
      </c>
      <c r="L69" s="27">
        <f ca="1">OFFSET('G1 G2 GTU'!$BB$3,$B$1-$D$1,0)+OFFSET('G1 G2 GTU'!$AY$3,$B$1-$D$1,0)*SIN($B69)</f>
        <v>0.27945463264425802</v>
      </c>
      <c r="M69" s="17">
        <f ca="1">OFFSET('G1 G2 GTU'!$Y$203,$B$1-$D$1,0)+OFFSET('G1 G2 GTU'!$W$203,$B$1-$D$1,0)*COS($B69)</f>
        <v>0.82972961364701214</v>
      </c>
      <c r="N69" s="8">
        <f ca="1">OFFSET('G1 G2 GTU'!$Z$203,$B$1-$D$1,0)+OFFSET('G1 G2 GTU'!$W$203,$B$1-$D$1,0)*SIN($B69)</f>
        <v>-0.37551705282647563</v>
      </c>
      <c r="O69" s="8">
        <f ca="1">OFFSET('G1 G2 GTU'!$AF$203,$B$1-$D$1,0)+OFFSET('G1 G2 GTU'!$AD$203,$B$1-$D$1,0)*COS($B69)</f>
        <v>0.86970707514991596</v>
      </c>
      <c r="P69" s="8">
        <f ca="1">OFFSET('G1 G2 GTU'!$AG$203,$B$1-$D$1,0)+OFFSET('G1 G2 GTU'!$AD$203,$B$1-$D$1,0)*SIN($B69)</f>
        <v>-0.20751429284470702</v>
      </c>
      <c r="Q69" s="8">
        <f ca="1">OFFSET('G1 G2 GTU'!$AM$203,$B$1-$D$1,0)+OFFSET('G1 G2 GTU'!$AK$203,$B$1-$D$1,0)*COS($B69)</f>
        <v>0.91019898242816455</v>
      </c>
      <c r="R69" s="8">
        <f ca="1">OFFSET('G1 G2 GTU'!$AN$203,$B$1-$D$1,0)+OFFSET('G1 G2 GTU'!$AK$203,$B$1-$D$1,0)*SIN($B69)</f>
        <v>-3.6757106470913653E-2</v>
      </c>
      <c r="S69" s="8">
        <f ca="1">OFFSET('G1 G2 GTU'!$AT$203,$B$1-$D$1,0)+OFFSET('G1 G2 GTU'!$AR$203,$B$1-$D$1,0)*COS($B69)</f>
        <v>0.94048804171257105</v>
      </c>
      <c r="T69" s="8">
        <f ca="1">OFFSET('G1 G2 GTU'!$AU$203,$B$1-$D$1,0)+OFFSET('G1 G2 GTU'!$AR$203,$B$1-$D$1,0)*SIN($B69)</f>
        <v>9.2754579374377685E-2</v>
      </c>
      <c r="U69" s="8">
        <f ca="1">OFFSET('G1 G2 GTU'!$BA$203,$B$1-$D$1,0)+OFFSET('G1 G2 GTU'!$AY$203,$B$1-$D$1,0)*COS($B69)</f>
        <v>0.95755886879443219</v>
      </c>
      <c r="V69" s="27">
        <f ca="1">OFFSET('G1 G2 GTU'!$BB$203,$B$1-$D$1,0)+OFFSET('G1 G2 GTU'!$AY$203,$B$1-$D$1,0)*SIN($B69)</f>
        <v>0.1715436315693869</v>
      </c>
    </row>
    <row r="70" spans="1:22" x14ac:dyDescent="0.15">
      <c r="A70" s="17">
        <f t="shared" si="0"/>
        <v>325</v>
      </c>
      <c r="B70" s="11">
        <f t="shared" si="1"/>
        <v>5.6723200689815707</v>
      </c>
      <c r="C70" s="17">
        <f ca="1">OFFSET('G1 G2 GTU'!$Y$3,$B$1-$D$1,0)+OFFSET('G1 G2 GTU'!$W$3,$B$1-$D$1,0)*COS($B70)</f>
        <v>0.90286229255183936</v>
      </c>
      <c r="D70" s="8">
        <f ca="1">OFFSET('G1 G2 GTU'!$Z$3,$B$1-$D$1,0)+OFFSET('G1 G2 GTU'!$W$3,$B$1-$D$1,0)*SIN($B70)</f>
        <v>0.12640801894855283</v>
      </c>
      <c r="E70" s="8">
        <f ca="1">OFFSET('G1 G2 GTU'!$AF$3,$B$1-$D$1,0)+OFFSET('G1 G2 GTU'!$AD$3,$B$1-$D$1,0)*COS($B70)</f>
        <v>0.9069189199829375</v>
      </c>
      <c r="F70" s="8">
        <f ca="1">OFFSET('G1 G2 GTU'!$AG$3,$B$1-$D$1,0)+OFFSET('G1 G2 GTU'!$AD$3,$B$1-$D$1,0)*SIN($B70)</f>
        <v>0.17178966331769061</v>
      </c>
      <c r="G70" s="8">
        <f ca="1">OFFSET('G1 G2 GTU'!$AM$3,$B$1-$D$1,0)+OFFSET('G1 G2 GTU'!$AK$3,$B$1-$D$1,0)*COS($B70)</f>
        <v>0.90964651903996396</v>
      </c>
      <c r="H70" s="8">
        <f ca="1">OFFSET('G1 G2 GTU'!$AN$3,$B$1-$D$1,0)+OFFSET('G1 G2 GTU'!$AK$3,$B$1-$D$1,0)*SIN($B70)</f>
        <v>0.21279752802822216</v>
      </c>
      <c r="I70" s="8">
        <f ca="1">OFFSET('G1 G2 GTU'!$AT$3,$B$1-$D$1,0)+OFFSET('G1 G2 GTU'!$AR$3,$B$1-$D$1,0)*COS($B70)</f>
        <v>0.91046087078983973</v>
      </c>
      <c r="J70" s="8">
        <f ca="1">OFFSET('G1 G2 GTU'!$AU$3,$B$1-$D$1,0)+OFFSET('G1 G2 GTU'!$AR$3,$B$1-$D$1,0)*SIN($B70)</f>
        <v>0.24972608282402542</v>
      </c>
      <c r="K70" s="8">
        <f ca="1">OFFSET('G1 G2 GTU'!$BA$3,$B$1-$D$1,0)+OFFSET('G1 G2 GTU'!$AY$3,$B$1-$D$1,0)*COS($B70)</f>
        <v>0.90775117306020048</v>
      </c>
      <c r="L70" s="27">
        <f ca="1">OFFSET('G1 G2 GTU'!$BB$3,$B$1-$D$1,0)+OFFSET('G1 G2 GTU'!$AY$3,$B$1-$D$1,0)*SIN($B70)</f>
        <v>0.28386305306751669</v>
      </c>
      <c r="M70" s="17">
        <f ca="1">OFFSET('G1 G2 GTU'!$Y$203,$B$1-$D$1,0)+OFFSET('G1 G2 GTU'!$W$203,$B$1-$D$1,0)*COS($B70)</f>
        <v>0.86652945449033669</v>
      </c>
      <c r="N70" s="8">
        <f ca="1">OFFSET('G1 G2 GTU'!$Z$203,$B$1-$D$1,0)+OFFSET('G1 G2 GTU'!$W$203,$B$1-$D$1,0)*SIN($B70)</f>
        <v>-0.32755856652293713</v>
      </c>
      <c r="O70" s="8">
        <f ca="1">OFFSET('G1 G2 GTU'!$AF$203,$B$1-$D$1,0)+OFFSET('G1 G2 GTU'!$AD$203,$B$1-$D$1,0)*COS($B70)</f>
        <v>0.89625525329648137</v>
      </c>
      <c r="P70" s="8">
        <f ca="1">OFFSET('G1 G2 GTU'!$AG$203,$B$1-$D$1,0)+OFFSET('G1 G2 GTU'!$AD$203,$B$1-$D$1,0)*SIN($B70)</f>
        <v>-0.17291603348139462</v>
      </c>
      <c r="Q70" s="8">
        <f ca="1">OFFSET('G1 G2 GTU'!$AM$203,$B$1-$D$1,0)+OFFSET('G1 G2 GTU'!$AK$203,$B$1-$D$1,0)*COS($B70)</f>
        <v>0.92632529051574974</v>
      </c>
      <c r="R70" s="8">
        <f ca="1">OFFSET('G1 G2 GTU'!$AN$203,$B$1-$D$1,0)+OFFSET('G1 G2 GTU'!$AK$203,$B$1-$D$1,0)*SIN($B70)</f>
        <v>-1.5740892600918294E-2</v>
      </c>
      <c r="S70" s="8">
        <f ca="1">OFFSET('G1 G2 GTU'!$AT$203,$B$1-$D$1,0)+OFFSET('G1 G2 GTU'!$AR$203,$B$1-$D$1,0)*COS($B70)</f>
        <v>0.94870344847553856</v>
      </c>
      <c r="T70" s="8">
        <f ca="1">OFFSET('G1 G2 GTU'!$AU$203,$B$1-$D$1,0)+OFFSET('G1 G2 GTU'!$AR$203,$B$1-$D$1,0)*SIN($B70)</f>
        <v>0.10346110591608827</v>
      </c>
      <c r="U70" s="8">
        <f ca="1">OFFSET('G1 G2 GTU'!$BA$203,$B$1-$D$1,0)+OFFSET('G1 G2 GTU'!$AY$203,$B$1-$D$1,0)*COS($B70)</f>
        <v>0.96094115967173299</v>
      </c>
      <c r="V70" s="27">
        <f ca="1">OFFSET('G1 G2 GTU'!$BB$203,$B$1-$D$1,0)+OFFSET('G1 G2 GTU'!$AY$203,$B$1-$D$1,0)*SIN($B70)</f>
        <v>0.17595151885901472</v>
      </c>
    </row>
    <row r="71" spans="1:22" x14ac:dyDescent="0.15">
      <c r="A71" s="17">
        <f t="shared" ref="A71:A77" si="2">A70+5</f>
        <v>330</v>
      </c>
      <c r="B71" s="11">
        <f t="shared" ref="B71:B77" si="3">A71*PI()/180</f>
        <v>5.7595865315812871</v>
      </c>
      <c r="C71" s="17">
        <f ca="1">OFFSET('G1 G2 GTU'!$Y$3,$B$1-$D$1,0)+OFFSET('G1 G2 GTU'!$W$3,$B$1-$D$1,0)*COS($B71)</f>
        <v>0.9141341113618846</v>
      </c>
      <c r="D71" s="8">
        <f ca="1">OFFSET('G1 G2 GTU'!$Z$3,$B$1-$D$1,0)+OFFSET('G1 G2 GTU'!$W$3,$B$1-$D$1,0)*SIN($B71)</f>
        <v>0.14410123036256256</v>
      </c>
      <c r="E71" s="8">
        <f ca="1">OFFSET('G1 G2 GTU'!$AF$3,$B$1-$D$1,0)+OFFSET('G1 G2 GTU'!$AD$3,$B$1-$D$1,0)*COS($B71)</f>
        <v>0.91585528000694816</v>
      </c>
      <c r="F71" s="8">
        <f ca="1">OFFSET('G1 G2 GTU'!$AG$3,$B$1-$D$1,0)+OFFSET('G1 G2 GTU'!$AD$3,$B$1-$D$1,0)*SIN($B71)</f>
        <v>0.18581693875930949</v>
      </c>
      <c r="G71" s="8">
        <f ca="1">OFFSET('G1 G2 GTU'!$AM$3,$B$1-$D$1,0)+OFFSET('G1 G2 GTU'!$AK$3,$B$1-$D$1,0)*COS($B71)</f>
        <v>0.91645380225815598</v>
      </c>
      <c r="H71" s="8">
        <f ca="1">OFFSET('G1 G2 GTU'!$AN$3,$B$1-$D$1,0)+OFFSET('G1 G2 GTU'!$AK$3,$B$1-$D$1,0)*SIN($B71)</f>
        <v>0.22348282231517208</v>
      </c>
      <c r="I71" s="8">
        <f ca="1">OFFSET('G1 G2 GTU'!$AT$3,$B$1-$D$1,0)+OFFSET('G1 G2 GTU'!$AR$3,$B$1-$D$1,0)*COS($B71)</f>
        <v>0.91531813124842198</v>
      </c>
      <c r="J71" s="8">
        <f ca="1">OFFSET('G1 G2 GTU'!$AU$3,$B$1-$D$1,0)+OFFSET('G1 G2 GTU'!$AR$3,$B$1-$D$1,0)*SIN($B71)</f>
        <v>0.25735045451016508</v>
      </c>
      <c r="K71" s="8">
        <f ca="1">OFFSET('G1 G2 GTU'!$BA$3,$B$1-$D$1,0)+OFFSET('G1 G2 GTU'!$AY$3,$B$1-$D$1,0)*COS($B71)</f>
        <v>0.91073678167435912</v>
      </c>
      <c r="L71" s="27">
        <f ca="1">OFFSET('G1 G2 GTU'!$BB$3,$B$1-$D$1,0)+OFFSET('G1 G2 GTU'!$AY$3,$B$1-$D$1,0)*SIN($B71)</f>
        <v>0.28854951984807925</v>
      </c>
      <c r="M71" s="17">
        <f ca="1">OFFSET('G1 G2 GTU'!$Y$203,$B$1-$D$1,0)+OFFSET('G1 G2 GTU'!$W$203,$B$1-$D$1,0)*COS($B71)</f>
        <v>0.89900940333423829</v>
      </c>
      <c r="N71" s="8">
        <f ca="1">OFFSET('G1 G2 GTU'!$Z$203,$B$1-$D$1,0)+OFFSET('G1 G2 GTU'!$W$203,$B$1-$D$1,0)*SIN($B71)</f>
        <v>-0.27657525927715088</v>
      </c>
      <c r="O71" s="8">
        <f ca="1">OFFSET('G1 G2 GTU'!$AF$203,$B$1-$D$1,0)+OFFSET('G1 G2 GTU'!$AD$203,$B$1-$D$1,0)*COS($B71)</f>
        <v>0.91968697061749938</v>
      </c>
      <c r="P71" s="8">
        <f ca="1">OFFSET('G1 G2 GTU'!$AG$203,$B$1-$D$1,0)+OFFSET('G1 G2 GTU'!$AD$203,$B$1-$D$1,0)*SIN($B71)</f>
        <v>-0.1361356047554986</v>
      </c>
      <c r="Q71" s="8">
        <f ca="1">OFFSET('G1 G2 GTU'!$AM$203,$B$1-$D$1,0)+OFFSET('G1 G2 GTU'!$AK$203,$B$1-$D$1,0)*COS($B71)</f>
        <v>0.94055854940281303</v>
      </c>
      <c r="R71" s="8">
        <f ca="1">OFFSET('G1 G2 GTU'!$AN$203,$B$1-$D$1,0)+OFFSET('G1 G2 GTU'!$AK$203,$B$1-$D$1,0)*SIN($B71)</f>
        <v>6.6008485894843705E-3</v>
      </c>
      <c r="S71" s="8">
        <f ca="1">OFFSET('G1 G2 GTU'!$AT$203,$B$1-$D$1,0)+OFFSET('G1 G2 GTU'!$AR$203,$B$1-$D$1,0)*COS($B71)</f>
        <v>0.95595445786248368</v>
      </c>
      <c r="T71" s="8">
        <f ca="1">OFFSET('G1 G2 GTU'!$AU$203,$B$1-$D$1,0)+OFFSET('G1 G2 GTU'!$AR$203,$B$1-$D$1,0)*SIN($B71)</f>
        <v>0.11484291077031951</v>
      </c>
      <c r="U71" s="8">
        <f ca="1">OFFSET('G1 G2 GTU'!$BA$203,$B$1-$D$1,0)+OFFSET('G1 G2 GTU'!$AY$203,$B$1-$D$1,0)*COS($B71)</f>
        <v>0.96392640722042877</v>
      </c>
      <c r="V71" s="27">
        <f ca="1">OFFSET('G1 G2 GTU'!$BB$203,$B$1-$D$1,0)+OFFSET('G1 G2 GTU'!$AY$203,$B$1-$D$1,0)*SIN($B71)</f>
        <v>0.18063741888032769</v>
      </c>
    </row>
    <row r="72" spans="1:22" x14ac:dyDescent="0.15">
      <c r="A72" s="17">
        <f t="shared" si="2"/>
        <v>335</v>
      </c>
      <c r="B72" s="11">
        <f t="shared" si="3"/>
        <v>5.8468529941810035</v>
      </c>
      <c r="C72" s="17">
        <f ca="1">OFFSET('G1 G2 GTU'!$Y$3,$B$1-$D$1,0)+OFFSET('G1 G2 GTU'!$W$3,$B$1-$D$1,0)*COS($B72)</f>
        <v>0.92382097251592321</v>
      </c>
      <c r="D72" s="8">
        <f ca="1">OFFSET('G1 G2 GTU'!$Z$3,$B$1-$D$1,0)+OFFSET('G1 G2 GTU'!$W$3,$B$1-$D$1,0)*SIN($B72)</f>
        <v>0.16270951750592194</v>
      </c>
      <c r="E72" s="8">
        <f ca="1">OFFSET('G1 G2 GTU'!$AF$3,$B$1-$D$1,0)+OFFSET('G1 G2 GTU'!$AD$3,$B$1-$D$1,0)*COS($B72)</f>
        <v>0.9235350768732663</v>
      </c>
      <c r="F72" s="8">
        <f ca="1">OFFSET('G1 G2 GTU'!$AG$3,$B$1-$D$1,0)+OFFSET('G1 G2 GTU'!$AD$3,$B$1-$D$1,0)*SIN($B72)</f>
        <v>0.20056969127827587</v>
      </c>
      <c r="G72" s="8">
        <f ca="1">OFFSET('G1 G2 GTU'!$AM$3,$B$1-$D$1,0)+OFFSET('G1 G2 GTU'!$AK$3,$B$1-$D$1,0)*COS($B72)</f>
        <v>0.92230389694847137</v>
      </c>
      <c r="H72" s="8">
        <f ca="1">OFFSET('G1 G2 GTU'!$AN$3,$B$1-$D$1,0)+OFFSET('G1 G2 GTU'!$AK$3,$B$1-$D$1,0)*SIN($B72)</f>
        <v>0.23472074965635675</v>
      </c>
      <c r="I72" s="8">
        <f ca="1">OFFSET('G1 G2 GTU'!$AT$3,$B$1-$D$1,0)+OFFSET('G1 G2 GTU'!$AR$3,$B$1-$D$1,0)*COS($B72)</f>
        <v>0.91949240058722259</v>
      </c>
      <c r="J72" s="8">
        <f ca="1">OFFSET('G1 G2 GTU'!$AU$3,$B$1-$D$1,0)+OFFSET('G1 G2 GTU'!$AR$3,$B$1-$D$1,0)*SIN($B72)</f>
        <v>0.26536915130316474</v>
      </c>
      <c r="K72" s="8">
        <f ca="1">OFFSET('G1 G2 GTU'!$BA$3,$B$1-$D$1,0)+OFFSET('G1 G2 GTU'!$AY$3,$B$1-$D$1,0)*COS($B72)</f>
        <v>0.91330257665323888</v>
      </c>
      <c r="L72" s="27">
        <f ca="1">OFFSET('G1 G2 GTU'!$BB$3,$B$1-$D$1,0)+OFFSET('G1 G2 GTU'!$AY$3,$B$1-$D$1,0)*SIN($B72)</f>
        <v>0.29347836614397954</v>
      </c>
      <c r="M72" s="17">
        <f ca="1">OFFSET('G1 G2 GTU'!$Y$203,$B$1-$D$1,0)+OFFSET('G1 G2 GTU'!$W$203,$B$1-$D$1,0)*COS($B72)</f>
        <v>0.92692226815608569</v>
      </c>
      <c r="N72" s="8">
        <f ca="1">OFFSET('G1 G2 GTU'!$Z$203,$B$1-$D$1,0)+OFFSET('G1 G2 GTU'!$W$203,$B$1-$D$1,0)*SIN($B72)</f>
        <v>-0.22295514484181994</v>
      </c>
      <c r="O72" s="8">
        <f ca="1">OFFSET('G1 G2 GTU'!$AF$203,$B$1-$D$1,0)+OFFSET('G1 G2 GTU'!$AD$203,$B$1-$D$1,0)*COS($B72)</f>
        <v>0.93982389759569929</v>
      </c>
      <c r="P72" s="8">
        <f ca="1">OFFSET('G1 G2 GTU'!$AG$203,$B$1-$D$1,0)+OFFSET('G1 G2 GTU'!$AD$203,$B$1-$D$1,0)*SIN($B72)</f>
        <v>-9.7452927938253192E-2</v>
      </c>
      <c r="Q72" s="8">
        <f ca="1">OFFSET('G1 G2 GTU'!$AM$203,$B$1-$D$1,0)+OFFSET('G1 G2 GTU'!$AK$203,$B$1-$D$1,0)*COS($B72)</f>
        <v>0.95279043539494723</v>
      </c>
      <c r="R72" s="8">
        <f ca="1">OFFSET('G1 G2 GTU'!$AN$203,$B$1-$D$1,0)+OFFSET('G1 G2 GTU'!$AK$203,$B$1-$D$1,0)*SIN($B72)</f>
        <v>3.0098082959523154E-2</v>
      </c>
      <c r="S72" s="8">
        <f ca="1">OFFSET('G1 G2 GTU'!$AT$203,$B$1-$D$1,0)+OFFSET('G1 G2 GTU'!$AR$203,$B$1-$D$1,0)*COS($B72)</f>
        <v>0.96218588531369242</v>
      </c>
      <c r="T72" s="8">
        <f ca="1">OFFSET('G1 G2 GTU'!$AU$203,$B$1-$D$1,0)+OFFSET('G1 G2 GTU'!$AR$203,$B$1-$D$1,0)*SIN($B72)</f>
        <v>0.12681337152960898</v>
      </c>
      <c r="U72" s="8">
        <f ca="1">OFFSET('G1 G2 GTU'!$BA$203,$B$1-$D$1,0)+OFFSET('G1 G2 GTU'!$AY$203,$B$1-$D$1,0)*COS($B72)</f>
        <v>0.96649189190413198</v>
      </c>
      <c r="V72" s="27">
        <f ca="1">OFFSET('G1 G2 GTU'!$BB$203,$B$1-$D$1,0)+OFFSET('G1 G2 GTU'!$AY$203,$B$1-$D$1,0)*SIN($B72)</f>
        <v>0.1855656691047399</v>
      </c>
    </row>
    <row r="73" spans="1:22" x14ac:dyDescent="0.15">
      <c r="A73" s="17">
        <f t="shared" si="2"/>
        <v>340</v>
      </c>
      <c r="B73" s="11">
        <f t="shared" si="3"/>
        <v>5.9341194567807207</v>
      </c>
      <c r="C73" s="17">
        <f ca="1">OFFSET('G1 G2 GTU'!$Y$3,$B$1-$D$1,0)+OFFSET('G1 G2 GTU'!$W$3,$B$1-$D$1,0)*COS($B73)</f>
        <v>0.93184915315148631</v>
      </c>
      <c r="D73" s="8">
        <f ca="1">OFFSET('G1 G2 GTU'!$Z$3,$B$1-$D$1,0)+OFFSET('G1 G2 GTU'!$W$3,$B$1-$D$1,0)*SIN($B73)</f>
        <v>0.18209126007747919</v>
      </c>
      <c r="E73" s="8">
        <f ca="1">OFFSET('G1 G2 GTU'!$AF$3,$B$1-$D$1,0)+OFFSET('G1 G2 GTU'!$AD$3,$B$1-$D$1,0)*COS($B73)</f>
        <v>0.92989986269055125</v>
      </c>
      <c r="F73" s="8">
        <f ca="1">OFFSET('G1 G2 GTU'!$AG$3,$B$1-$D$1,0)+OFFSET('G1 G2 GTU'!$AD$3,$B$1-$D$1,0)*SIN($B73)</f>
        <v>0.21593564351996508</v>
      </c>
      <c r="G73" s="8">
        <f ca="1">OFFSET('G1 G2 GTU'!$AM$3,$B$1-$D$1,0)+OFFSET('G1 G2 GTU'!$AK$3,$B$1-$D$1,0)*COS($B73)</f>
        <v>0.92715228035793307</v>
      </c>
      <c r="H73" s="8">
        <f ca="1">OFFSET('G1 G2 GTU'!$AN$3,$B$1-$D$1,0)+OFFSET('G1 G2 GTU'!$AK$3,$B$1-$D$1,0)*SIN($B73)</f>
        <v>0.2464257826390639</v>
      </c>
      <c r="I73" s="8">
        <f ca="1">OFFSET('G1 G2 GTU'!$AT$3,$B$1-$D$1,0)+OFFSET('G1 G2 GTU'!$AR$3,$B$1-$D$1,0)*COS($B73)</f>
        <v>0.92295191009608057</v>
      </c>
      <c r="J73" s="8">
        <f ca="1">OFFSET('G1 G2 GTU'!$AU$3,$B$1-$D$1,0)+OFFSET('G1 G2 GTU'!$AR$3,$B$1-$D$1,0)*SIN($B73)</f>
        <v>0.27372114607860837</v>
      </c>
      <c r="K73" s="8">
        <f ca="1">OFFSET('G1 G2 GTU'!$BA$3,$B$1-$D$1,0)+OFFSET('G1 G2 GTU'!$AY$3,$B$1-$D$1,0)*COS($B73)</f>
        <v>0.91542903074778104</v>
      </c>
      <c r="L73" s="27">
        <f ca="1">OFFSET('G1 G2 GTU'!$BB$3,$B$1-$D$1,0)+OFFSET('G1 G2 GTU'!$AY$3,$B$1-$D$1,0)*SIN($B73)</f>
        <v>0.29861208045878707</v>
      </c>
      <c r="M73" s="17">
        <f ca="1">OFFSET('G1 G2 GTU'!$Y$203,$B$1-$D$1,0)+OFFSET('G1 G2 GTU'!$W$203,$B$1-$D$1,0)*COS($B73)</f>
        <v>0.9500556152003361</v>
      </c>
      <c r="N73" s="8">
        <f ca="1">OFFSET('G1 G2 GTU'!$Z$203,$B$1-$D$1,0)+OFFSET('G1 G2 GTU'!$W$203,$B$1-$D$1,0)*SIN($B73)</f>
        <v>-0.16710630466450696</v>
      </c>
      <c r="O73" s="8">
        <f ca="1">OFFSET('G1 G2 GTU'!$AF$203,$B$1-$D$1,0)+OFFSET('G1 G2 GTU'!$AD$203,$B$1-$D$1,0)*COS($B73)</f>
        <v>0.95651278005776819</v>
      </c>
      <c r="P73" s="8">
        <f ca="1">OFFSET('G1 G2 GTU'!$AG$203,$B$1-$D$1,0)+OFFSET('G1 G2 GTU'!$AD$203,$B$1-$D$1,0)*SIN($B73)</f>
        <v>-5.7162401557476067E-2</v>
      </c>
      <c r="Q73" s="8">
        <f ca="1">OFFSET('G1 G2 GTU'!$AM$203,$B$1-$D$1,0)+OFFSET('G1 G2 GTU'!$AK$203,$B$1-$D$1,0)*COS($B73)</f>
        <v>0.96292785645393764</v>
      </c>
      <c r="R73" s="8">
        <f ca="1">OFFSET('G1 G2 GTU'!$AN$203,$B$1-$D$1,0)+OFFSET('G1 G2 GTU'!$AK$203,$B$1-$D$1,0)*SIN($B73)</f>
        <v>5.4571982367624325E-2</v>
      </c>
      <c r="S73" s="8">
        <f ca="1">OFFSET('G1 G2 GTU'!$AT$203,$B$1-$D$1,0)+OFFSET('G1 G2 GTU'!$AR$203,$B$1-$D$1,0)*COS($B73)</f>
        <v>0.96735030590362248</v>
      </c>
      <c r="T73" s="8">
        <f ca="1">OFFSET('G1 G2 GTU'!$AU$203,$B$1-$D$1,0)+OFFSET('G1 G2 GTU'!$AR$203,$B$1-$D$1,0)*SIN($B73)</f>
        <v>0.13928138575961682</v>
      </c>
      <c r="U73" s="8">
        <f ca="1">OFFSET('G1 G2 GTU'!$BA$203,$B$1-$D$1,0)+OFFSET('G1 G2 GTU'!$AY$203,$B$1-$D$1,0)*COS($B73)</f>
        <v>0.96861808883531775</v>
      </c>
      <c r="V73" s="27">
        <f ca="1">OFFSET('G1 G2 GTU'!$BB$203,$B$1-$D$1,0)+OFFSET('G1 G2 GTU'!$AY$203,$B$1-$D$1,0)*SIN($B73)</f>
        <v>0.19069876257228474</v>
      </c>
    </row>
    <row r="74" spans="1:22" x14ac:dyDescent="0.15">
      <c r="A74" s="17">
        <f t="shared" si="2"/>
        <v>345</v>
      </c>
      <c r="B74" s="11">
        <f t="shared" si="3"/>
        <v>6.0213859193804371</v>
      </c>
      <c r="C74" s="17">
        <f ca="1">OFFSET('G1 G2 GTU'!$Y$3,$B$1-$D$1,0)+OFFSET('G1 G2 GTU'!$W$3,$B$1-$D$1,0)*COS($B74)</f>
        <v>0.93815755396638889</v>
      </c>
      <c r="D74" s="8">
        <f ca="1">OFFSET('G1 G2 GTU'!$Z$3,$B$1-$D$1,0)+OFFSET('G1 G2 GTU'!$W$3,$B$1-$D$1,0)*SIN($B74)</f>
        <v>0.20209895131324829</v>
      </c>
      <c r="E74" s="8">
        <f ca="1">OFFSET('G1 G2 GTU'!$AF$3,$B$1-$D$1,0)+OFFSET('G1 G2 GTU'!$AD$3,$B$1-$D$1,0)*COS($B74)</f>
        <v>0.93490119759557055</v>
      </c>
      <c r="F74" s="8">
        <f ca="1">OFFSET('G1 G2 GTU'!$AG$3,$B$1-$D$1,0)+OFFSET('G1 G2 GTU'!$AD$3,$B$1-$D$1,0)*SIN($B74)</f>
        <v>0.23179785130960195</v>
      </c>
      <c r="G74" s="8">
        <f ca="1">OFFSET('G1 G2 GTU'!$AM$3,$B$1-$D$1,0)+OFFSET('G1 G2 GTU'!$AK$3,$B$1-$D$1,0)*COS($B74)</f>
        <v>0.93096205336126103</v>
      </c>
      <c r="H74" s="8">
        <f ca="1">OFFSET('G1 G2 GTU'!$AN$3,$B$1-$D$1,0)+OFFSET('G1 G2 GTU'!$AK$3,$B$1-$D$1,0)*SIN($B74)</f>
        <v>0.25850883889460274</v>
      </c>
      <c r="I74" s="8">
        <f ca="1">OFFSET('G1 G2 GTU'!$AT$3,$B$1-$D$1,0)+OFFSET('G1 G2 GTU'!$AR$3,$B$1-$D$1,0)*COS($B74)</f>
        <v>0.92567033081872452</v>
      </c>
      <c r="J74" s="8">
        <f ca="1">OFFSET('G1 G2 GTU'!$AU$3,$B$1-$D$1,0)+OFFSET('G1 G2 GTU'!$AR$3,$B$1-$D$1,0)*SIN($B74)</f>
        <v>0.28234287511318229</v>
      </c>
      <c r="K74" s="8">
        <f ca="1">OFFSET('G1 G2 GTU'!$BA$3,$B$1-$D$1,0)+OFFSET('G1 G2 GTU'!$AY$3,$B$1-$D$1,0)*COS($B74)</f>
        <v>0.91709996035833807</v>
      </c>
      <c r="L74" s="27">
        <f ca="1">OFFSET('G1 G2 GTU'!$BB$3,$B$1-$D$1,0)+OFFSET('G1 G2 GTU'!$AY$3,$B$1-$D$1,0)*SIN($B74)</f>
        <v>0.30391159212674462</v>
      </c>
      <c r="M74" s="17">
        <f ca="1">OFFSET('G1 G2 GTU'!$Y$203,$B$1-$D$1,0)+OFFSET('G1 G2 GTU'!$W$203,$B$1-$D$1,0)*COS($B74)</f>
        <v>0.96823338572768569</v>
      </c>
      <c r="N74" s="8">
        <f ca="1">OFFSET('G1 G2 GTU'!$Z$203,$B$1-$D$1,0)+OFFSET('G1 G2 GTU'!$W$203,$B$1-$D$1,0)*SIN($B74)</f>
        <v>-0.10945378214141407</v>
      </c>
      <c r="O74" s="8">
        <f ca="1">OFFSET('G1 G2 GTU'!$AF$203,$B$1-$D$1,0)+OFFSET('G1 G2 GTU'!$AD$203,$B$1-$D$1,0)*COS($B74)</f>
        <v>0.96962660553114655</v>
      </c>
      <c r="P74" s="8">
        <f ca="1">OFFSET('G1 G2 GTU'!$AG$203,$B$1-$D$1,0)+OFFSET('G1 G2 GTU'!$AD$203,$B$1-$D$1,0)*SIN($B74)</f>
        <v>-1.5570660847010698E-2</v>
      </c>
      <c r="Q74" s="8">
        <f ca="1">OFFSET('G1 G2 GTU'!$AM$203,$B$1-$D$1,0)+OFFSET('G1 G2 GTU'!$AK$203,$B$1-$D$1,0)*COS($B74)</f>
        <v>0.97089366068438288</v>
      </c>
      <c r="R74" s="8">
        <f ca="1">OFFSET('G1 G2 GTU'!$AN$203,$B$1-$D$1,0)+OFFSET('G1 G2 GTU'!$AK$203,$B$1-$D$1,0)*SIN($B74)</f>
        <v>7.9836285661547227E-2</v>
      </c>
      <c r="S74" s="8">
        <f ca="1">OFFSET('G1 G2 GTU'!$AT$203,$B$1-$D$1,0)+OFFSET('G1 G2 GTU'!$AR$203,$B$1-$D$1,0)*COS($B74)</f>
        <v>0.97140841527322186</v>
      </c>
      <c r="T74" s="8">
        <f ca="1">OFFSET('G1 G2 GTU'!$AU$203,$B$1-$D$1,0)+OFFSET('G1 G2 GTU'!$AR$203,$B$1-$D$1,0)*SIN($B74)</f>
        <v>0.15215206434365958</v>
      </c>
      <c r="U74" s="8">
        <f ca="1">OFFSET('G1 G2 GTU'!$BA$203,$B$1-$D$1,0)+OFFSET('G1 G2 GTU'!$AY$203,$B$1-$D$1,0)*COS($B74)</f>
        <v>0.97028881637150699</v>
      </c>
      <c r="V74" s="27">
        <f ca="1">OFFSET('G1 G2 GTU'!$BB$203,$B$1-$D$1,0)+OFFSET('G1 G2 GTU'!$AY$203,$B$1-$D$1,0)*SIN($B74)</f>
        <v>0.19599763334222753</v>
      </c>
    </row>
    <row r="75" spans="1:22" x14ac:dyDescent="0.15">
      <c r="A75" s="17">
        <f t="shared" si="2"/>
        <v>350</v>
      </c>
      <c r="B75" s="11">
        <f t="shared" si="3"/>
        <v>6.1086523819801526</v>
      </c>
      <c r="C75" s="17">
        <f ca="1">OFFSET('G1 G2 GTU'!$Y$3,$B$1-$D$1,0)+OFFSET('G1 G2 GTU'!$W$3,$B$1-$D$1,0)*COS($B75)</f>
        <v>0.94269816422131325</v>
      </c>
      <c r="D75" s="8">
        <f ca="1">OFFSET('G1 G2 GTU'!$Z$3,$B$1-$D$1,0)+OFFSET('G1 G2 GTU'!$W$3,$B$1-$D$1,0)*SIN($B75)</f>
        <v>0.22258032060195068</v>
      </c>
      <c r="E75" s="8">
        <f ca="1">OFFSET('G1 G2 GTU'!$AF$3,$B$1-$D$1,0)+OFFSET('G1 G2 GTU'!$AD$3,$B$1-$D$1,0)*COS($B75)</f>
        <v>0.93850101840980837</v>
      </c>
      <c r="F75" s="8">
        <f ca="1">OFFSET('G1 G2 GTU'!$AG$3,$B$1-$D$1,0)+OFFSET('G1 G2 GTU'!$AD$3,$B$1-$D$1,0)*SIN($B75)</f>
        <v>0.24803559366804431</v>
      </c>
      <c r="G75" s="8">
        <f ca="1">OFFSET('G1 G2 GTU'!$AM$3,$B$1-$D$1,0)+OFFSET('G1 G2 GTU'!$AK$3,$B$1-$D$1,0)*COS($B75)</f>
        <v>0.93370422128549624</v>
      </c>
      <c r="H75" s="8">
        <f ca="1">OFFSET('G1 G2 GTU'!$AN$3,$B$1-$D$1,0)+OFFSET('G1 G2 GTU'!$AK$3,$B$1-$D$1,0)*SIN($B75)</f>
        <v>0.27087795906891965</v>
      </c>
      <c r="I75" s="8">
        <f ca="1">OFFSET('G1 G2 GTU'!$AT$3,$B$1-$D$1,0)+OFFSET('G1 G2 GTU'!$AR$3,$B$1-$D$1,0)*COS($B75)</f>
        <v>0.92762697393202775</v>
      </c>
      <c r="J75" s="8">
        <f ca="1">OFFSET('G1 G2 GTU'!$AU$3,$B$1-$D$1,0)+OFFSET('G1 G2 GTU'!$AR$3,$B$1-$D$1,0)*SIN($B75)</f>
        <v>0.29116872184299109</v>
      </c>
      <c r="K75" s="8">
        <f ca="1">OFFSET('G1 G2 GTU'!$BA$3,$B$1-$D$1,0)+OFFSET('G1 G2 GTU'!$AY$3,$B$1-$D$1,0)*COS($B75)</f>
        <v>0.9183026487016388</v>
      </c>
      <c r="L75" s="27">
        <f ca="1">OFFSET('G1 G2 GTU'!$BB$3,$B$1-$D$1,0)+OFFSET('G1 G2 GTU'!$AY$3,$B$1-$D$1,0)*SIN($B75)</f>
        <v>0.30933656866412634</v>
      </c>
      <c r="M75" s="17">
        <f ca="1">OFFSET('G1 G2 GTU'!$Y$203,$B$1-$D$1,0)+OFFSET('G1 G2 GTU'!$W$203,$B$1-$D$1,0)*COS($B75)</f>
        <v>0.98131723592838327</v>
      </c>
      <c r="N75" s="8">
        <f ca="1">OFFSET('G1 G2 GTU'!$Z$203,$B$1-$D$1,0)+OFFSET('G1 G2 GTU'!$W$203,$B$1-$D$1,0)*SIN($B75)</f>
        <v>-5.0436347780487001E-2</v>
      </c>
      <c r="O75" s="8">
        <f ca="1">OFFSET('G1 G2 GTU'!$AF$203,$B$1-$D$1,0)+OFFSET('G1 G2 GTU'!$AD$203,$B$1-$D$1,0)*COS($B75)</f>
        <v>0.97906556988563787</v>
      </c>
      <c r="P75" s="8">
        <f ca="1">OFFSET('G1 G2 GTU'!$AG$203,$B$1-$D$1,0)+OFFSET('G1 G2 GTU'!$AD$203,$B$1-$D$1,0)*SIN($B75)</f>
        <v>2.7005755932556497E-2</v>
      </c>
      <c r="Q75" s="8">
        <f ca="1">OFFSET('G1 G2 GTU'!$AM$203,$B$1-$D$1,0)+OFFSET('G1 G2 GTU'!$AK$203,$B$1-$D$1,0)*COS($B75)</f>
        <v>0.97662722350620523</v>
      </c>
      <c r="R75" s="8">
        <f ca="1">OFFSET('G1 G2 GTU'!$AN$203,$B$1-$D$1,0)+OFFSET('G1 G2 GTU'!$AK$203,$B$1-$D$1,0)*SIN($B75)</f>
        <v>0.10569871623822165</v>
      </c>
      <c r="S75" s="8">
        <f ca="1">OFFSET('G1 G2 GTU'!$AT$203,$B$1-$D$1,0)+OFFSET('G1 G2 GTU'!$AR$203,$B$1-$D$1,0)*COS($B75)</f>
        <v>0.97432932875983447</v>
      </c>
      <c r="T75" s="8">
        <f ca="1">OFFSET('G1 G2 GTU'!$AU$203,$B$1-$D$1,0)+OFFSET('G1 G2 GTU'!$AR$203,$B$1-$D$1,0)*SIN($B75)</f>
        <v>0.16532745364618448</v>
      </c>
      <c r="U75" s="8">
        <f ca="1">OFFSET('G1 G2 GTU'!$BA$203,$B$1-$D$1,0)+OFFSET('G1 G2 GTU'!$AY$203,$B$1-$D$1,0)*COS($B75)</f>
        <v>0.97149135926733632</v>
      </c>
      <c r="V75" s="27">
        <f ca="1">OFFSET('G1 G2 GTU'!$BB$203,$B$1-$D$1,0)+OFFSET('G1 G2 GTU'!$AY$203,$B$1-$D$1,0)*SIN($B75)</f>
        <v>0.20142195380846334</v>
      </c>
    </row>
    <row r="76" spans="1:22" x14ac:dyDescent="0.15">
      <c r="A76" s="17">
        <f t="shared" si="2"/>
        <v>355</v>
      </c>
      <c r="B76" s="11">
        <f t="shared" si="3"/>
        <v>6.1959188445798699</v>
      </c>
      <c r="C76" s="17">
        <f ca="1">OFFSET('G1 G2 GTU'!$Y$3,$B$1-$D$1,0)+OFFSET('G1 G2 GTU'!$W$3,$B$1-$D$1,0)*COS($B76)</f>
        <v>0.945436427130524</v>
      </c>
      <c r="D76" s="8">
        <f ca="1">OFFSET('G1 G2 GTU'!$Z$3,$B$1-$D$1,0)+OFFSET('G1 G2 GTU'!$W$3,$B$1-$D$1,0)*SIN($B76)</f>
        <v>0.24337949235631109</v>
      </c>
      <c r="E76" s="8">
        <f ca="1">OFFSET('G1 G2 GTU'!$AF$3,$B$1-$D$1,0)+OFFSET('G1 G2 GTU'!$AD$3,$B$1-$D$1,0)*COS($B76)</f>
        <v>0.94067192832323743</v>
      </c>
      <c r="F76" s="8">
        <f ca="1">OFFSET('G1 G2 GTU'!$AG$3,$B$1-$D$1,0)+OFFSET('G1 G2 GTU'!$AD$3,$B$1-$D$1,0)*SIN($B76)</f>
        <v>0.26452529157132809</v>
      </c>
      <c r="G76" s="8">
        <f ca="1">OFFSET('G1 G2 GTU'!$AM$3,$B$1-$D$1,0)+OFFSET('G1 G2 GTU'!$AK$3,$B$1-$D$1,0)*COS($B76)</f>
        <v>0.93535791457696893</v>
      </c>
      <c r="H76" s="8">
        <f ca="1">OFFSET('G1 G2 GTU'!$AN$3,$B$1-$D$1,0)+OFFSET('G1 G2 GTU'!$AK$3,$B$1-$D$1,0)*SIN($B76)</f>
        <v>0.28343900668880967</v>
      </c>
      <c r="I76" s="8">
        <f ca="1">OFFSET('G1 G2 GTU'!$AT$3,$B$1-$D$1,0)+OFFSET('G1 G2 GTU'!$AR$3,$B$1-$D$1,0)*COS($B76)</f>
        <v>0.92880694820044474</v>
      </c>
      <c r="J76" s="8">
        <f ca="1">OFFSET('G1 G2 GTU'!$AU$3,$B$1-$D$1,0)+OFFSET('G1 G2 GTU'!$AR$3,$B$1-$D$1,0)*SIN($B76)</f>
        <v>0.30013151624522916</v>
      </c>
      <c r="K76" s="8">
        <f ca="1">OFFSET('G1 G2 GTU'!$BA$3,$B$1-$D$1,0)+OFFSET('G1 G2 GTU'!$AY$3,$B$1-$D$1,0)*COS($B76)</f>
        <v>0.91902794259318765</v>
      </c>
      <c r="L76" s="27">
        <f ca="1">OFFSET('G1 G2 GTU'!$BB$3,$B$1-$D$1,0)+OFFSET('G1 G2 GTU'!$AY$3,$B$1-$D$1,0)*SIN($B76)</f>
        <v>0.31484572272379263</v>
      </c>
      <c r="M76" s="17">
        <f ca="1">OFFSET('G1 G2 GTU'!$Y$203,$B$1-$D$1,0)+OFFSET('G1 G2 GTU'!$W$203,$B$1-$D$1,0)*COS($B76)</f>
        <v>0.98920758980215728</v>
      </c>
      <c r="N76" s="8">
        <f ca="1">OFFSET('G1 G2 GTU'!$Z$203,$B$1-$D$1,0)+OFFSET('G1 G2 GTU'!$W$203,$B$1-$D$1,0)*SIN($B76)</f>
        <v>9.4968401070882891E-3</v>
      </c>
      <c r="O76" s="8">
        <f ca="1">OFFSET('G1 G2 GTU'!$AF$203,$B$1-$D$1,0)+OFFSET('G1 G2 GTU'!$AD$203,$B$1-$D$1,0)*COS($B76)</f>
        <v>0.98475783690310226</v>
      </c>
      <c r="P76" s="8">
        <f ca="1">OFFSET('G1 G2 GTU'!$AG$203,$B$1-$D$1,0)+OFFSET('G1 G2 GTU'!$AD$203,$B$1-$D$1,0)*SIN($B76)</f>
        <v>7.0242816541191022E-2</v>
      </c>
      <c r="Q76" s="8">
        <f ca="1">OFFSET('G1 G2 GTU'!$AM$203,$B$1-$D$1,0)+OFFSET('G1 G2 GTU'!$AK$203,$B$1-$D$1,0)*COS($B76)</f>
        <v>0.98008490904431078</v>
      </c>
      <c r="R76" s="8">
        <f ca="1">OFFSET('G1 G2 GTU'!$AN$203,$B$1-$D$1,0)+OFFSET('G1 G2 GTU'!$AK$203,$B$1-$D$1,0)*SIN($B76)</f>
        <v>0.13196244538479737</v>
      </c>
      <c r="S76" s="8">
        <f ca="1">OFFSET('G1 G2 GTU'!$AT$203,$B$1-$D$1,0)+OFFSET('G1 G2 GTU'!$AR$203,$B$1-$D$1,0)*COS($B76)</f>
        <v>0.97609081644813167</v>
      </c>
      <c r="T76" s="8">
        <f ca="1">OFFSET('G1 G2 GTU'!$AU$203,$B$1-$D$1,0)+OFFSET('G1 G2 GTU'!$AR$203,$B$1-$D$1,0)*SIN($B76)</f>
        <v>0.17870728099908215</v>
      </c>
      <c r="U76" s="8">
        <f ca="1">OFFSET('G1 G2 GTU'!$BA$203,$B$1-$D$1,0)+OFFSET('G1 G2 GTU'!$AY$203,$B$1-$D$1,0)*COS($B76)</f>
        <v>0.97221656544525337</v>
      </c>
      <c r="V76" s="27">
        <f ca="1">OFFSET('G1 G2 GTU'!$BB$203,$B$1-$D$1,0)+OFFSET('G1 G2 GTU'!$AY$203,$B$1-$D$1,0)*SIN($B76)</f>
        <v>0.20693044161695004</v>
      </c>
    </row>
    <row r="77" spans="1:22" ht="14.25" thickBot="1" x14ac:dyDescent="0.2">
      <c r="A77" s="19">
        <f t="shared" si="2"/>
        <v>360</v>
      </c>
      <c r="B77" s="34">
        <f t="shared" si="3"/>
        <v>6.2831853071795862</v>
      </c>
      <c r="C77" s="19">
        <f ca="1">OFFSET('G1 G2 GTU'!$Y$3,$B$1-$D$1,0)+OFFSET('G1 G2 GTU'!$W$3,$B$1-$D$1,0)*COS($B77)</f>
        <v>0.94635150285987368</v>
      </c>
      <c r="D77" s="20">
        <f ca="1">OFFSET('G1 G2 GTU'!$Z$3,$B$1-$D$1,0)+OFFSET('G1 G2 GTU'!$W$3,$B$1-$D$1,0)*SIN($B77)</f>
        <v>0.26433817232039497</v>
      </c>
      <c r="E77" s="20">
        <f ca="1">OFFSET('G1 G2 GTU'!$AF$3,$B$1-$D$1,0)+OFFSET('G1 G2 GTU'!$AD$3,$B$1-$D$1,0)*COS($B77)</f>
        <v>0.94139740540058492</v>
      </c>
      <c r="F77" s="20">
        <f ca="1">OFFSET('G1 G2 GTU'!$AG$3,$B$1-$D$1,0)+OFFSET('G1 G2 GTU'!$AD$3,$B$1-$D$1,0)*SIN($B77)</f>
        <v>0.28114144846165695</v>
      </c>
      <c r="G77" s="20">
        <f ca="1">OFFSET('G1 G2 GTU'!$AM$3,$B$1-$D$1,0)+OFFSET('G1 G2 GTU'!$AK$3,$B$1-$D$1,0)*COS($B77)</f>
        <v>0.93591054763120374</v>
      </c>
      <c r="H77" s="20">
        <f ca="1">OFFSET('G1 G2 GTU'!$AN$3,$B$1-$D$1,0)+OFFSET('G1 G2 GTU'!$AK$3,$B$1-$D$1,0)*SIN($B77)</f>
        <v>0.29609638459731696</v>
      </c>
      <c r="I77" s="20">
        <f ca="1">OFFSET('G1 G2 GTU'!$AT$3,$B$1-$D$1,0)+OFFSET('G1 G2 GTU'!$AR$3,$B$1-$D$1,0)*COS($B77)</f>
        <v>0.92920127330730473</v>
      </c>
      <c r="J77" s="20">
        <f ca="1">OFFSET('G1 G2 GTU'!$AU$3,$B$1-$D$1,0)+OFFSET('G1 G2 GTU'!$AR$3,$B$1-$D$1,0)*SIN($B77)</f>
        <v>0.30916304604261202</v>
      </c>
      <c r="K77" s="20">
        <f ca="1">OFFSET('G1 G2 GTU'!$BA$3,$B$1-$D$1,0)+OFFSET('G1 G2 GTU'!$AY$3,$B$1-$D$1,0)*COS($B77)</f>
        <v>0.91927032210852544</v>
      </c>
      <c r="L77" s="28">
        <f ca="1">OFFSET('G1 G2 GTU'!$BB$3,$B$1-$D$1,0)+OFFSET('G1 G2 GTU'!$AY$3,$B$1-$D$1,0)*SIN($B77)</f>
        <v>0.32039712631683098</v>
      </c>
      <c r="M77" s="19">
        <f ca="1">OFFSET('G1 G2 GTU'!$Y$203,$B$1-$D$1,0)+OFFSET('G1 G2 GTU'!$W$203,$B$1-$D$1,0)*COS($B77)</f>
        <v>0.9918443969917019</v>
      </c>
      <c r="N77" s="20">
        <f ca="1">OFFSET('G1 G2 GTU'!$Z$203,$B$1-$D$1,0)+OFFSET('G1 G2 GTU'!$W$203,$B$1-$D$1,0)*SIN($B77)</f>
        <v>6.9889653772837235E-2</v>
      </c>
      <c r="O77" s="20">
        <f ca="1">OFFSET('G1 G2 GTU'!$AF$203,$B$1-$D$1,0)+OFFSET('G1 G2 GTU'!$AD$203,$B$1-$D$1,0)*COS($B77)</f>
        <v>0.98666008499445179</v>
      </c>
      <c r="P77" s="20">
        <f ca="1">OFFSET('G1 G2 GTU'!$AG$203,$B$1-$D$1,0)+OFFSET('G1 G2 GTU'!$AD$203,$B$1-$D$1,0)*SIN($B77)</f>
        <v>0.11381146084040887</v>
      </c>
      <c r="Q77" s="20">
        <f ca="1">OFFSET('G1 G2 GTU'!$AM$203,$B$1-$D$1,0)+OFFSET('G1 G2 GTU'!$AK$203,$B$1-$D$1,0)*COS($B77)</f>
        <v>0.98124040222394693</v>
      </c>
      <c r="R77" s="20">
        <f ca="1">OFFSET('G1 G2 GTU'!$AN$203,$B$1-$D$1,0)+OFFSET('G1 G2 GTU'!$AK$203,$B$1-$D$1,0)*SIN($B77)</f>
        <v>0.15842759026399492</v>
      </c>
      <c r="S77" s="20">
        <f ca="1">OFFSET('G1 G2 GTU'!$AT$203,$B$1-$D$1,0)+OFFSET('G1 G2 GTU'!$AR$203,$B$1-$D$1,0)*COS($B77)</f>
        <v>0.97667947235318986</v>
      </c>
      <c r="T77" s="20">
        <f ca="1">OFFSET('G1 G2 GTU'!$AU$203,$B$1-$D$1,0)+OFFSET('G1 G2 GTU'!$AR$203,$B$1-$D$1,0)*SIN($B77)</f>
        <v>0.19218971783723598</v>
      </c>
      <c r="U77" s="20">
        <f ca="1">OFFSET('G1 G2 GTU'!$BA$203,$B$1-$D$1,0)+OFFSET('G1 G2 GTU'!$AY$203,$B$1-$D$1,0)*COS($B77)</f>
        <v>0.97245891564835252</v>
      </c>
      <c r="V77" s="28">
        <f ca="1">OFFSET('G1 G2 GTU'!$BB$203,$B$1-$D$1,0)+OFFSET('G1 G2 GTU'!$AY$203,$B$1-$D$1,0)*SIN($B77)</f>
        <v>0.21248117384934898</v>
      </c>
    </row>
  </sheetData>
  <mergeCells count="11">
    <mergeCell ref="O3:P3"/>
    <mergeCell ref="Q3:R3"/>
    <mergeCell ref="S3:T3"/>
    <mergeCell ref="U3:V3"/>
    <mergeCell ref="A3:B3"/>
    <mergeCell ref="C3:D3"/>
    <mergeCell ref="M3:N3"/>
    <mergeCell ref="E3:F3"/>
    <mergeCell ref="G3:H3"/>
    <mergeCell ref="I3:J3"/>
    <mergeCell ref="K3:L3"/>
  </mergeCells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2" sqref="B2"/>
    </sheetView>
  </sheetViews>
  <sheetFormatPr defaultRowHeight="13.5" x14ac:dyDescent="0.15"/>
  <sheetData>
    <row r="1" spans="1:2" x14ac:dyDescent="0.15">
      <c r="A1">
        <f ca="1">'Gx circle'!C5</f>
        <v>0.94635150285987368</v>
      </c>
      <c r="B1">
        <f ca="1">'Gx circle'!D5</f>
        <v>0.26433817232039503</v>
      </c>
    </row>
    <row r="2" spans="1:2" x14ac:dyDescent="0.15">
      <c r="A2">
        <f ca="1">'Gx circle'!C6</f>
        <v>0.945436427130524</v>
      </c>
      <c r="B2">
        <f ca="1">'Gx circle'!D6</f>
        <v>0.28529685228447893</v>
      </c>
    </row>
    <row r="3" spans="1:2" x14ac:dyDescent="0.15">
      <c r="A3">
        <f ca="1">'Gx circle'!C7</f>
        <v>0.94269816422131325</v>
      </c>
      <c r="B3">
        <f ca="1">'Gx circle'!D7</f>
        <v>0.30609602403883918</v>
      </c>
    </row>
    <row r="4" spans="1:2" x14ac:dyDescent="0.15">
      <c r="A4">
        <f ca="1">'Gx circle'!C8</f>
        <v>0.93815755396638889</v>
      </c>
      <c r="B4">
        <f ca="1">'Gx circle'!D8</f>
        <v>0.32657739332754177</v>
      </c>
    </row>
    <row r="5" spans="1:2" x14ac:dyDescent="0.15">
      <c r="A5">
        <f ca="1">'Gx circle'!C9</f>
        <v>0.93184915315148631</v>
      </c>
      <c r="B5">
        <f ca="1">'Gx circle'!D9</f>
        <v>0.34658508456331089</v>
      </c>
    </row>
    <row r="6" spans="1:2" x14ac:dyDescent="0.15">
      <c r="A6">
        <f ca="1">'Gx circle'!C10</f>
        <v>0.92382097251592332</v>
      </c>
      <c r="B6">
        <f ca="1">'Gx circle'!D10</f>
        <v>0.365966827134868</v>
      </c>
    </row>
    <row r="7" spans="1:2" x14ac:dyDescent="0.15">
      <c r="A7">
        <f ca="1">'Gx circle'!C11</f>
        <v>0.91413411136188472</v>
      </c>
      <c r="B7">
        <f ca="1">'Gx circle'!D11</f>
        <v>0.38457511427822738</v>
      </c>
    </row>
    <row r="8" spans="1:2" x14ac:dyDescent="0.15">
      <c r="A8">
        <f ca="1">'Gx circle'!C12</f>
        <v>0.90286229255183947</v>
      </c>
      <c r="B8">
        <f ca="1">'Gx circle'!D12</f>
        <v>0.40226832569223714</v>
      </c>
    </row>
    <row r="9" spans="1:2" x14ac:dyDescent="0.15">
      <c r="A9">
        <f ca="1">'Gx circle'!C13</f>
        <v>0.89009130143304205</v>
      </c>
      <c r="B9">
        <f ca="1">'Gx circle'!D13</f>
        <v>0.4189118053545835</v>
      </c>
    </row>
    <row r="10" spans="1:2" x14ac:dyDescent="0.15">
      <c r="A10">
        <f ca="1">'Gx circle'!C14</f>
        <v>0.87591833295924215</v>
      </c>
      <c r="B10">
        <f ca="1">'Gx circle'!D14</f>
        <v>0.4343788863354282</v>
      </c>
    </row>
    <row r="11" spans="1:2" x14ac:dyDescent="0.15">
      <c r="A11">
        <f ca="1">'Gx circle'!C15</f>
        <v>0.86045125197839745</v>
      </c>
      <c r="B11">
        <f ca="1">'Gx circle'!D15</f>
        <v>0.44855185480922816</v>
      </c>
    </row>
    <row r="12" spans="1:2" x14ac:dyDescent="0.15">
      <c r="A12">
        <f ca="1">'Gx circle'!C16</f>
        <v>0.84380777231605109</v>
      </c>
      <c r="B12">
        <f ca="1">'Gx circle'!D16</f>
        <v>0.46132284592802547</v>
      </c>
    </row>
    <row r="13" spans="1:2" x14ac:dyDescent="0.15">
      <c r="A13">
        <f ca="1">'Gx circle'!C17</f>
        <v>0.82611456090204138</v>
      </c>
      <c r="B13">
        <f ca="1">'Gx circle'!D17</f>
        <v>0.47259466473807077</v>
      </c>
    </row>
    <row r="14" spans="1:2" x14ac:dyDescent="0.15">
      <c r="A14">
        <f ca="1">'Gx circle'!C18</f>
        <v>0.80750627375868189</v>
      </c>
      <c r="B14">
        <f ca="1">'Gx circle'!D18</f>
        <v>0.48228152589210938</v>
      </c>
    </row>
    <row r="15" spans="1:2" x14ac:dyDescent="0.15">
      <c r="A15">
        <f ca="1">'Gx circle'!C19</f>
        <v>0.78812453118712489</v>
      </c>
      <c r="B15">
        <f ca="1">'Gx circle'!D19</f>
        <v>0.49030970652767225</v>
      </c>
    </row>
    <row r="16" spans="1:2" x14ac:dyDescent="0.15">
      <c r="A16">
        <f ca="1">'Gx circle'!C20</f>
        <v>0.76811683995135571</v>
      </c>
      <c r="B16">
        <f ca="1">'Gx circle'!D20</f>
        <v>0.49661810734257494</v>
      </c>
    </row>
    <row r="17" spans="1:2" x14ac:dyDescent="0.15">
      <c r="A17">
        <f ca="1">'Gx circle'!C21</f>
        <v>0.74763547066265312</v>
      </c>
      <c r="B17">
        <f ca="1">'Gx circle'!D21</f>
        <v>0.5011587175974993</v>
      </c>
    </row>
    <row r="18" spans="1:2" x14ac:dyDescent="0.15">
      <c r="A18">
        <f ca="1">'Gx circle'!C22</f>
        <v>0.72683629890829282</v>
      </c>
      <c r="B18">
        <f ca="1">'Gx circle'!D22</f>
        <v>0.50389698050671006</v>
      </c>
    </row>
    <row r="19" spans="1:2" x14ac:dyDescent="0.15">
      <c r="A19">
        <f ca="1">'Gx circle'!C23</f>
        <v>0.70587761894420897</v>
      </c>
      <c r="B19">
        <f ca="1">'Gx circle'!D23</f>
        <v>0.50481205623605974</v>
      </c>
    </row>
    <row r="20" spans="1:2" x14ac:dyDescent="0.15">
      <c r="A20">
        <f ca="1">'Gx circle'!C24</f>
        <v>0.68491893898012512</v>
      </c>
      <c r="B20">
        <f ca="1">'Gx circle'!D24</f>
        <v>0.50389698050671006</v>
      </c>
    </row>
    <row r="21" spans="1:2" x14ac:dyDescent="0.15">
      <c r="A21">
        <f ca="1">'Gx circle'!C25</f>
        <v>0.66411976722576482</v>
      </c>
      <c r="B21">
        <f ca="1">'Gx circle'!D25</f>
        <v>0.5011587175974993</v>
      </c>
    </row>
    <row r="22" spans="1:2" x14ac:dyDescent="0.15">
      <c r="A22">
        <f ca="1">'Gx circle'!C26</f>
        <v>0.64363839793706223</v>
      </c>
      <c r="B22">
        <f ca="1">'Gx circle'!D26</f>
        <v>0.49661810734257494</v>
      </c>
    </row>
    <row r="23" spans="1:2" x14ac:dyDescent="0.15">
      <c r="A23">
        <f ca="1">'Gx circle'!C27</f>
        <v>0.62363070670129317</v>
      </c>
      <c r="B23">
        <f ca="1">'Gx circle'!D27</f>
        <v>0.49030970652767231</v>
      </c>
    </row>
    <row r="24" spans="1:2" x14ac:dyDescent="0.15">
      <c r="A24">
        <f ca="1">'Gx circle'!C28</f>
        <v>0.60424896412973605</v>
      </c>
      <c r="B24">
        <f ca="1">'Gx circle'!D28</f>
        <v>0.48228152589210938</v>
      </c>
    </row>
    <row r="25" spans="1:2" x14ac:dyDescent="0.15">
      <c r="A25">
        <f ca="1">'Gx circle'!C29</f>
        <v>0.58564067698637667</v>
      </c>
      <c r="B25">
        <f ca="1">'Gx circle'!D29</f>
        <v>0.47259466473807077</v>
      </c>
    </row>
    <row r="26" spans="1:2" x14ac:dyDescent="0.15">
      <c r="A26">
        <f ca="1">'Gx circle'!C30</f>
        <v>0.56794746557236697</v>
      </c>
      <c r="B26">
        <f ca="1">'Gx circle'!D30</f>
        <v>0.46132284592802553</v>
      </c>
    </row>
    <row r="27" spans="1:2" x14ac:dyDescent="0.15">
      <c r="A27">
        <f ca="1">'Gx circle'!C31</f>
        <v>0.5513039859100205</v>
      </c>
      <c r="B27">
        <f ca="1">'Gx circle'!D31</f>
        <v>0.44855185480922816</v>
      </c>
    </row>
    <row r="28" spans="1:2" x14ac:dyDescent="0.15">
      <c r="A28">
        <f ca="1">'Gx circle'!C32</f>
        <v>0.53583690492917579</v>
      </c>
      <c r="B28">
        <f ca="1">'Gx circle'!D32</f>
        <v>0.4343788863354282</v>
      </c>
    </row>
    <row r="29" spans="1:2" x14ac:dyDescent="0.15">
      <c r="A29">
        <f ca="1">'Gx circle'!C33</f>
        <v>0.5216639364553759</v>
      </c>
      <c r="B29">
        <f ca="1">'Gx circle'!D33</f>
        <v>0.4189118053545835</v>
      </c>
    </row>
    <row r="30" spans="1:2" x14ac:dyDescent="0.15">
      <c r="A30">
        <f ca="1">'Gx circle'!C34</f>
        <v>0.50889294533657858</v>
      </c>
      <c r="B30">
        <f ca="1">'Gx circle'!D34</f>
        <v>0.40226832569223719</v>
      </c>
    </row>
    <row r="31" spans="1:2" x14ac:dyDescent="0.15">
      <c r="A31">
        <f ca="1">'Gx circle'!C35</f>
        <v>0.49762112652653323</v>
      </c>
      <c r="B31">
        <f ca="1">'Gx circle'!D35</f>
        <v>0.38457511427822738</v>
      </c>
    </row>
    <row r="32" spans="1:2" x14ac:dyDescent="0.15">
      <c r="A32">
        <f ca="1">'Gx circle'!C36</f>
        <v>0.48793426537249462</v>
      </c>
      <c r="B32">
        <f ca="1">'Gx circle'!D36</f>
        <v>0.365966827134868</v>
      </c>
    </row>
    <row r="33" spans="1:2" x14ac:dyDescent="0.15">
      <c r="A33">
        <f ca="1">'Gx circle'!C37</f>
        <v>0.47990608473693175</v>
      </c>
      <c r="B33">
        <f ca="1">'Gx circle'!D37</f>
        <v>0.34658508456331094</v>
      </c>
    </row>
    <row r="34" spans="1:2" x14ac:dyDescent="0.15">
      <c r="A34">
        <f ca="1">'Gx circle'!C38</f>
        <v>0.47359768392202906</v>
      </c>
      <c r="B34">
        <f ca="1">'Gx circle'!D38</f>
        <v>0.32657739332754188</v>
      </c>
    </row>
    <row r="35" spans="1:2" x14ac:dyDescent="0.15">
      <c r="A35">
        <f ca="1">'Gx circle'!C39</f>
        <v>0.4690570736671047</v>
      </c>
      <c r="B35">
        <f ca="1">'Gx circle'!D39</f>
        <v>0.30609602403883912</v>
      </c>
    </row>
    <row r="36" spans="1:2" x14ac:dyDescent="0.15">
      <c r="A36">
        <f ca="1">'Gx circle'!C40</f>
        <v>0.46631881075789394</v>
      </c>
      <c r="B36">
        <f ca="1">'Gx circle'!D40</f>
        <v>0.28529685228447904</v>
      </c>
    </row>
    <row r="37" spans="1:2" x14ac:dyDescent="0.15">
      <c r="A37">
        <f ca="1">'Gx circle'!C41</f>
        <v>0.46540373502854426</v>
      </c>
      <c r="B37">
        <f ca="1">'Gx circle'!D41</f>
        <v>0.26433817232039508</v>
      </c>
    </row>
    <row r="38" spans="1:2" x14ac:dyDescent="0.15">
      <c r="A38">
        <f ca="1">'Gx circle'!C42</f>
        <v>0.46631881075789394</v>
      </c>
      <c r="B38">
        <f ca="1">'Gx circle'!D42</f>
        <v>0.24337949235631118</v>
      </c>
    </row>
    <row r="39" spans="1:2" x14ac:dyDescent="0.15">
      <c r="A39">
        <f ca="1">'Gx circle'!C43</f>
        <v>0.4690570736671047</v>
      </c>
      <c r="B39">
        <f ca="1">'Gx circle'!D43</f>
        <v>0.22258032060195088</v>
      </c>
    </row>
    <row r="40" spans="1:2" x14ac:dyDescent="0.15">
      <c r="A40">
        <f ca="1">'Gx circle'!C44</f>
        <v>0.47359768392202906</v>
      </c>
      <c r="B40">
        <f ca="1">'Gx circle'!D44</f>
        <v>0.20209895131324834</v>
      </c>
    </row>
    <row r="41" spans="1:2" x14ac:dyDescent="0.15">
      <c r="A41">
        <f ca="1">'Gx circle'!C45</f>
        <v>0.47990608473693169</v>
      </c>
      <c r="B41">
        <f ca="1">'Gx circle'!D45</f>
        <v>0.18209126007747917</v>
      </c>
    </row>
    <row r="42" spans="1:2" x14ac:dyDescent="0.15">
      <c r="A42">
        <f ca="1">'Gx circle'!C46</f>
        <v>0.48793426537249462</v>
      </c>
      <c r="B42">
        <f ca="1">'Gx circle'!D46</f>
        <v>0.16270951750592211</v>
      </c>
    </row>
    <row r="43" spans="1:2" x14ac:dyDescent="0.15">
      <c r="A43">
        <f ca="1">'Gx circle'!C47</f>
        <v>0.49762112652653323</v>
      </c>
      <c r="B43">
        <f ca="1">'Gx circle'!D47</f>
        <v>0.14410123036256264</v>
      </c>
    </row>
    <row r="44" spans="1:2" x14ac:dyDescent="0.15">
      <c r="A44">
        <f ca="1">'Gx circle'!C48</f>
        <v>0.50889294533657847</v>
      </c>
      <c r="B44">
        <f ca="1">'Gx circle'!D48</f>
        <v>0.126408018948553</v>
      </c>
    </row>
    <row r="45" spans="1:2" x14ac:dyDescent="0.15">
      <c r="A45">
        <f ca="1">'Gx circle'!C49</f>
        <v>0.5216639364553759</v>
      </c>
      <c r="B45">
        <f ca="1">'Gx circle'!D49</f>
        <v>0.10976453928620658</v>
      </c>
    </row>
    <row r="46" spans="1:2" x14ac:dyDescent="0.15">
      <c r="A46">
        <f ca="1">'Gx circle'!C50</f>
        <v>0.53583690492917579</v>
      </c>
      <c r="B46">
        <f ca="1">'Gx circle'!D50</f>
        <v>9.4297458305361875E-2</v>
      </c>
    </row>
    <row r="47" spans="1:2" x14ac:dyDescent="0.15">
      <c r="A47">
        <f ca="1">'Gx circle'!C51</f>
        <v>0.5513039859100205</v>
      </c>
      <c r="B47">
        <f ca="1">'Gx circle'!D51</f>
        <v>8.0124489831561924E-2</v>
      </c>
    </row>
    <row r="48" spans="1:2" x14ac:dyDescent="0.15">
      <c r="A48">
        <f ca="1">'Gx circle'!C52</f>
        <v>0.56794746557236686</v>
      </c>
      <c r="B48">
        <f ca="1">'Gx circle'!D52</f>
        <v>6.7353498712764637E-2</v>
      </c>
    </row>
    <row r="49" spans="1:2" x14ac:dyDescent="0.15">
      <c r="A49">
        <f ca="1">'Gx circle'!C53</f>
        <v>0.58564067698637645</v>
      </c>
      <c r="B49">
        <f ca="1">'Gx circle'!D53</f>
        <v>5.6081679902719339E-2</v>
      </c>
    </row>
    <row r="50" spans="1:2" x14ac:dyDescent="0.15">
      <c r="A50">
        <f ca="1">'Gx circle'!C54</f>
        <v>0.60424896412973594</v>
      </c>
      <c r="B50">
        <f ca="1">'Gx circle'!D54</f>
        <v>4.6394818748680761E-2</v>
      </c>
    </row>
    <row r="51" spans="1:2" x14ac:dyDescent="0.15">
      <c r="A51">
        <f ca="1">'Gx circle'!C55</f>
        <v>0.62363070670129295</v>
      </c>
      <c r="B51">
        <f ca="1">'Gx circle'!D55</f>
        <v>3.8366638113117801E-2</v>
      </c>
    </row>
    <row r="52" spans="1:2" x14ac:dyDescent="0.15">
      <c r="A52">
        <f ca="1">'Gx circle'!C56</f>
        <v>0.64363839793706223</v>
      </c>
      <c r="B52">
        <f ca="1">'Gx circle'!D56</f>
        <v>3.2058237298215109E-2</v>
      </c>
    </row>
    <row r="53" spans="1:2" x14ac:dyDescent="0.15">
      <c r="A53">
        <f ca="1">'Gx circle'!C57</f>
        <v>0.66411976722576482</v>
      </c>
      <c r="B53">
        <f ca="1">'Gx circle'!D57</f>
        <v>2.7517627043290721E-2</v>
      </c>
    </row>
    <row r="54" spans="1:2" x14ac:dyDescent="0.15">
      <c r="A54">
        <f ca="1">'Gx circle'!C58</f>
        <v>0.68491893898012501</v>
      </c>
      <c r="B54">
        <f ca="1">'Gx circle'!D58</f>
        <v>2.4779364134079968E-2</v>
      </c>
    </row>
    <row r="55" spans="1:2" x14ac:dyDescent="0.15">
      <c r="A55">
        <f ca="1">'Gx circle'!C59</f>
        <v>0.70587761894420897</v>
      </c>
      <c r="B55">
        <f ca="1">'Gx circle'!D59</f>
        <v>2.3864288404730316E-2</v>
      </c>
    </row>
    <row r="56" spans="1:2" x14ac:dyDescent="0.15">
      <c r="A56">
        <f ca="1">'Gx circle'!C60</f>
        <v>0.72683629890829282</v>
      </c>
      <c r="B56">
        <f ca="1">'Gx circle'!D60</f>
        <v>2.4779364134079968E-2</v>
      </c>
    </row>
    <row r="57" spans="1:2" x14ac:dyDescent="0.15">
      <c r="A57">
        <f ca="1">'Gx circle'!C61</f>
        <v>0.74763547066265301</v>
      </c>
      <c r="B57">
        <f ca="1">'Gx circle'!D61</f>
        <v>2.7517627043290693E-2</v>
      </c>
    </row>
    <row r="58" spans="1:2" x14ac:dyDescent="0.15">
      <c r="A58">
        <f ca="1">'Gx circle'!C62</f>
        <v>0.76811683995135582</v>
      </c>
      <c r="B58">
        <f ca="1">'Gx circle'!D62</f>
        <v>3.2058237298215136E-2</v>
      </c>
    </row>
    <row r="59" spans="1:2" x14ac:dyDescent="0.15">
      <c r="A59">
        <f ca="1">'Gx circle'!C63</f>
        <v>0.78812453118712467</v>
      </c>
      <c r="B59">
        <f ca="1">'Gx circle'!D63</f>
        <v>3.8366638113117718E-2</v>
      </c>
    </row>
    <row r="60" spans="1:2" x14ac:dyDescent="0.15">
      <c r="A60">
        <f ca="1">'Gx circle'!C64</f>
        <v>0.807506273758682</v>
      </c>
      <c r="B60">
        <f ca="1">'Gx circle'!D64</f>
        <v>4.6394818748680705E-2</v>
      </c>
    </row>
    <row r="61" spans="1:2" x14ac:dyDescent="0.15">
      <c r="A61">
        <f ca="1">'Gx circle'!C65</f>
        <v>0.82611456090204138</v>
      </c>
      <c r="B61">
        <f ca="1">'Gx circle'!D65</f>
        <v>5.6081679902719284E-2</v>
      </c>
    </row>
    <row r="62" spans="1:2" x14ac:dyDescent="0.15">
      <c r="A62">
        <f ca="1">'Gx circle'!C66</f>
        <v>0.84380777231605109</v>
      </c>
      <c r="B62">
        <f ca="1">'Gx circle'!D66</f>
        <v>6.7353498712764581E-2</v>
      </c>
    </row>
    <row r="63" spans="1:2" x14ac:dyDescent="0.15">
      <c r="A63">
        <f ca="1">'Gx circle'!C67</f>
        <v>0.86045125197839745</v>
      </c>
      <c r="B63">
        <f ca="1">'Gx circle'!D67</f>
        <v>8.0124489831561868E-2</v>
      </c>
    </row>
    <row r="64" spans="1:2" x14ac:dyDescent="0.15">
      <c r="A64">
        <f ca="1">'Gx circle'!C68</f>
        <v>0.87591833295924215</v>
      </c>
      <c r="B64">
        <f ca="1">'Gx circle'!D68</f>
        <v>9.429745830536182E-2</v>
      </c>
    </row>
    <row r="65" spans="1:2" x14ac:dyDescent="0.15">
      <c r="A65">
        <f ca="1">'Gx circle'!C69</f>
        <v>0.89009130143304205</v>
      </c>
      <c r="B65">
        <f ca="1">'Gx circle'!D69</f>
        <v>0.1097645392862065</v>
      </c>
    </row>
    <row r="66" spans="1:2" x14ac:dyDescent="0.15">
      <c r="A66">
        <f ca="1">'Gx circle'!C70</f>
        <v>0.90286229255183936</v>
      </c>
      <c r="B66">
        <f ca="1">'Gx circle'!D70</f>
        <v>0.12640801894855283</v>
      </c>
    </row>
    <row r="67" spans="1:2" x14ac:dyDescent="0.15">
      <c r="A67">
        <f ca="1">'Gx circle'!C71</f>
        <v>0.9141341113618846</v>
      </c>
      <c r="B67">
        <f ca="1">'Gx circle'!D71</f>
        <v>0.14410123036256256</v>
      </c>
    </row>
    <row r="68" spans="1:2" x14ac:dyDescent="0.15">
      <c r="A68">
        <f ca="1">'Gx circle'!C72</f>
        <v>0.92382097251592321</v>
      </c>
      <c r="B68">
        <f ca="1">'Gx circle'!D72</f>
        <v>0.16270951750592194</v>
      </c>
    </row>
    <row r="69" spans="1:2" x14ac:dyDescent="0.15">
      <c r="A69">
        <f ca="1">'Gx circle'!C73</f>
        <v>0.93184915315148631</v>
      </c>
      <c r="B69">
        <f ca="1">'Gx circle'!D73</f>
        <v>0.18209126007747919</v>
      </c>
    </row>
    <row r="70" spans="1:2" x14ac:dyDescent="0.15">
      <c r="A70">
        <f ca="1">'Gx circle'!C74</f>
        <v>0.93815755396638889</v>
      </c>
      <c r="B70">
        <f ca="1">'Gx circle'!D74</f>
        <v>0.20209895131324829</v>
      </c>
    </row>
    <row r="71" spans="1:2" x14ac:dyDescent="0.15">
      <c r="A71">
        <f ca="1">'Gx circle'!C75</f>
        <v>0.94269816422131325</v>
      </c>
      <c r="B71">
        <f ca="1">'Gx circle'!D75</f>
        <v>0.22258032060195068</v>
      </c>
    </row>
    <row r="72" spans="1:2" x14ac:dyDescent="0.15">
      <c r="A72">
        <f ca="1">'Gx circle'!C76</f>
        <v>0.945436427130524</v>
      </c>
      <c r="B72">
        <f ca="1">'Gx circle'!D76</f>
        <v>0.24337949235631109</v>
      </c>
    </row>
    <row r="73" spans="1:2" x14ac:dyDescent="0.15">
      <c r="A73">
        <f ca="1">'Gx circle'!C77</f>
        <v>0.94635150285987368</v>
      </c>
      <c r="B73">
        <f ca="1">'Gx circle'!D77</f>
        <v>0.26433817232039497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 ca="1">'Gx circle'!E5</f>
        <v>0.94139740540058492</v>
      </c>
      <c r="B1">
        <f ca="1">'Gx circle'!F5</f>
        <v>0.28114144846165701</v>
      </c>
    </row>
    <row r="2" spans="1:2" x14ac:dyDescent="0.15">
      <c r="A2">
        <f ca="1">'Gx circle'!E6</f>
        <v>0.94067192832323743</v>
      </c>
      <c r="B2">
        <f ca="1">'Gx circle'!F6</f>
        <v>0.29775760535198587</v>
      </c>
    </row>
    <row r="3" spans="1:2" x14ac:dyDescent="0.15">
      <c r="A3">
        <f ca="1">'Gx circle'!E7</f>
        <v>0.93850101840980837</v>
      </c>
      <c r="B3">
        <f ca="1">'Gx circle'!F7</f>
        <v>0.31424730325526951</v>
      </c>
    </row>
    <row r="4" spans="1:2" x14ac:dyDescent="0.15">
      <c r="A4">
        <f ca="1">'Gx circle'!E8</f>
        <v>0.93490119759557055</v>
      </c>
      <c r="B4">
        <f ca="1">'Gx circle'!F8</f>
        <v>0.33048504561371206</v>
      </c>
    </row>
    <row r="5" spans="1:2" x14ac:dyDescent="0.15">
      <c r="A5">
        <f ca="1">'Gx circle'!E9</f>
        <v>0.92989986269055125</v>
      </c>
      <c r="B5">
        <f ca="1">'Gx circle'!F9</f>
        <v>0.34634725340334893</v>
      </c>
    </row>
    <row r="6" spans="1:2" x14ac:dyDescent="0.15">
      <c r="A6">
        <f ca="1">'Gx circle'!E10</f>
        <v>0.92353507687326641</v>
      </c>
      <c r="B6">
        <f ca="1">'Gx circle'!F10</f>
        <v>0.36171320564503806</v>
      </c>
    </row>
    <row r="7" spans="1:2" x14ac:dyDescent="0.15">
      <c r="A7">
        <f ca="1">'Gx circle'!E11</f>
        <v>0.91585528000694816</v>
      </c>
      <c r="B7">
        <f ca="1">'Gx circle'!F11</f>
        <v>0.37646595816400441</v>
      </c>
    </row>
    <row r="8" spans="1:2" x14ac:dyDescent="0.15">
      <c r="A8">
        <f ca="1">'Gx circle'!E12</f>
        <v>0.9069189199829375</v>
      </c>
      <c r="B8">
        <f ca="1">'Gx circle'!F12</f>
        <v>0.39049323360562332</v>
      </c>
    </row>
    <row r="9" spans="1:2" x14ac:dyDescent="0.15">
      <c r="A9">
        <f ca="1">'Gx circle'!E13</f>
        <v>0.89679400789693875</v>
      </c>
      <c r="B9">
        <f ca="1">'Gx circle'!F13</f>
        <v>0.40368827593388346</v>
      </c>
    </row>
    <row r="10" spans="1:2" x14ac:dyDescent="0.15">
      <c r="A10">
        <f ca="1">'Gx circle'!E14</f>
        <v>0.8855576004435155</v>
      </c>
      <c r="B10">
        <f ca="1">'Gx circle'!F14</f>
        <v>0.4159506629092824</v>
      </c>
    </row>
    <row r="11" spans="1:2" x14ac:dyDescent="0.15">
      <c r="A11">
        <f ca="1">'Gx circle'!E15</f>
        <v>0.87329521346811645</v>
      </c>
      <c r="B11">
        <f ca="1">'Gx circle'!F15</f>
        <v>0.42718707036270576</v>
      </c>
    </row>
    <row r="12" spans="1:2" x14ac:dyDescent="0.15">
      <c r="A12">
        <f ca="1">'Gx circle'!E16</f>
        <v>0.86010017113985637</v>
      </c>
      <c r="B12">
        <f ca="1">'Gx circle'!F16</f>
        <v>0.43731198244870451</v>
      </c>
    </row>
    <row r="13" spans="1:2" x14ac:dyDescent="0.15">
      <c r="A13">
        <f ca="1">'Gx circle'!E17</f>
        <v>0.84607289569823751</v>
      </c>
      <c r="B13">
        <f ca="1">'Gx circle'!F17</f>
        <v>0.44624834247271516</v>
      </c>
    </row>
    <row r="14" spans="1:2" x14ac:dyDescent="0.15">
      <c r="A14">
        <f ca="1">'Gx circle'!E18</f>
        <v>0.83132014317927105</v>
      </c>
      <c r="B14">
        <f ca="1">'Gx circle'!F18</f>
        <v>0.45392813933903337</v>
      </c>
    </row>
    <row r="15" spans="1:2" x14ac:dyDescent="0.15">
      <c r="A15">
        <f ca="1">'Gx circle'!E19</f>
        <v>0.81595419093758192</v>
      </c>
      <c r="B15">
        <f ca="1">'Gx circle'!F19</f>
        <v>0.46029292515631826</v>
      </c>
    </row>
    <row r="16" spans="1:2" x14ac:dyDescent="0.15">
      <c r="A16">
        <f ca="1">'Gx circle'!E20</f>
        <v>0.80009198314794505</v>
      </c>
      <c r="B16">
        <f ca="1">'Gx circle'!F20</f>
        <v>0.46529426006133756</v>
      </c>
    </row>
    <row r="17" spans="1:2" x14ac:dyDescent="0.15">
      <c r="A17">
        <f ca="1">'Gx circle'!E21</f>
        <v>0.7838542407895025</v>
      </c>
      <c r="B17">
        <f ca="1">'Gx circle'!F21</f>
        <v>0.46889408087557544</v>
      </c>
    </row>
    <row r="18" spans="1:2" x14ac:dyDescent="0.15">
      <c r="A18">
        <f ca="1">'Gx circle'!E22</f>
        <v>0.76736454288621891</v>
      </c>
      <c r="B18">
        <f ca="1">'Gx circle'!F22</f>
        <v>0.47106499078900438</v>
      </c>
    </row>
    <row r="19" spans="1:2" x14ac:dyDescent="0.15">
      <c r="A19">
        <f ca="1">'Gx circle'!E23</f>
        <v>0.75074838599589</v>
      </c>
      <c r="B19">
        <f ca="1">'Gx circle'!F23</f>
        <v>0.47179046786635193</v>
      </c>
    </row>
    <row r="20" spans="1:2" x14ac:dyDescent="0.15">
      <c r="A20">
        <f ca="1">'Gx circle'!E24</f>
        <v>0.73413222910556108</v>
      </c>
      <c r="B20">
        <f ca="1">'Gx circle'!F24</f>
        <v>0.47106499078900438</v>
      </c>
    </row>
    <row r="21" spans="1:2" x14ac:dyDescent="0.15">
      <c r="A21">
        <f ca="1">'Gx circle'!E25</f>
        <v>0.7176425312022775</v>
      </c>
      <c r="B21">
        <f ca="1">'Gx circle'!F25</f>
        <v>0.46889408087557544</v>
      </c>
    </row>
    <row r="22" spans="1:2" x14ac:dyDescent="0.15">
      <c r="A22">
        <f ca="1">'Gx circle'!E26</f>
        <v>0.70140478884383495</v>
      </c>
      <c r="B22">
        <f ca="1">'Gx circle'!F26</f>
        <v>0.46529426006133756</v>
      </c>
    </row>
    <row r="23" spans="1:2" x14ac:dyDescent="0.15">
      <c r="A23">
        <f ca="1">'Gx circle'!E27</f>
        <v>0.68554258105419807</v>
      </c>
      <c r="B23">
        <f ca="1">'Gx circle'!F27</f>
        <v>0.46029292515631826</v>
      </c>
    </row>
    <row r="24" spans="1:2" x14ac:dyDescent="0.15">
      <c r="A24">
        <f ca="1">'Gx circle'!E28</f>
        <v>0.67017662881250895</v>
      </c>
      <c r="B24">
        <f ca="1">'Gx circle'!F28</f>
        <v>0.45392813933903342</v>
      </c>
    </row>
    <row r="25" spans="1:2" x14ac:dyDescent="0.15">
      <c r="A25">
        <f ca="1">'Gx circle'!E29</f>
        <v>0.6554238762935426</v>
      </c>
      <c r="B25">
        <f ca="1">'Gx circle'!F29</f>
        <v>0.44624834247271516</v>
      </c>
    </row>
    <row r="26" spans="1:2" x14ac:dyDescent="0.15">
      <c r="A26">
        <f ca="1">'Gx circle'!E30</f>
        <v>0.64139660085192374</v>
      </c>
      <c r="B26">
        <f ca="1">'Gx circle'!F30</f>
        <v>0.43731198244870451</v>
      </c>
    </row>
    <row r="27" spans="1:2" x14ac:dyDescent="0.15">
      <c r="A27">
        <f ca="1">'Gx circle'!E31</f>
        <v>0.62820155852366355</v>
      </c>
      <c r="B27">
        <f ca="1">'Gx circle'!F31</f>
        <v>0.42718707036270576</v>
      </c>
    </row>
    <row r="28" spans="1:2" x14ac:dyDescent="0.15">
      <c r="A28">
        <f ca="1">'Gx circle'!E32</f>
        <v>0.61593917154826461</v>
      </c>
      <c r="B28">
        <f ca="1">'Gx circle'!F32</f>
        <v>0.41595066290928245</v>
      </c>
    </row>
    <row r="29" spans="1:2" x14ac:dyDescent="0.15">
      <c r="A29">
        <f ca="1">'Gx circle'!E33</f>
        <v>0.60470276409484125</v>
      </c>
      <c r="B29">
        <f ca="1">'Gx circle'!F33</f>
        <v>0.40368827593388351</v>
      </c>
    </row>
    <row r="30" spans="1:2" x14ac:dyDescent="0.15">
      <c r="A30">
        <f ca="1">'Gx circle'!E34</f>
        <v>0.5945778520088425</v>
      </c>
      <c r="B30">
        <f ca="1">'Gx circle'!F34</f>
        <v>0.39049323360562338</v>
      </c>
    </row>
    <row r="31" spans="1:2" x14ac:dyDescent="0.15">
      <c r="A31">
        <f ca="1">'Gx circle'!E35</f>
        <v>0.58564149198483184</v>
      </c>
      <c r="B31">
        <f ca="1">'Gx circle'!F35</f>
        <v>0.37646595816400441</v>
      </c>
    </row>
    <row r="32" spans="1:2" x14ac:dyDescent="0.15">
      <c r="A32">
        <f ca="1">'Gx circle'!E36</f>
        <v>0.57796169511851359</v>
      </c>
      <c r="B32">
        <f ca="1">'Gx circle'!F36</f>
        <v>0.36171320564503806</v>
      </c>
    </row>
    <row r="33" spans="1:2" x14ac:dyDescent="0.15">
      <c r="A33">
        <f ca="1">'Gx circle'!E37</f>
        <v>0.57159690930122875</v>
      </c>
      <c r="B33">
        <f ca="1">'Gx circle'!F37</f>
        <v>0.34634725340334899</v>
      </c>
    </row>
    <row r="34" spans="1:2" x14ac:dyDescent="0.15">
      <c r="A34">
        <f ca="1">'Gx circle'!E38</f>
        <v>0.56659557439620944</v>
      </c>
      <c r="B34">
        <f ca="1">'Gx circle'!F38</f>
        <v>0.33048504561371211</v>
      </c>
    </row>
    <row r="35" spans="1:2" x14ac:dyDescent="0.15">
      <c r="A35">
        <f ca="1">'Gx circle'!E39</f>
        <v>0.56299575358197163</v>
      </c>
      <c r="B35">
        <f ca="1">'Gx circle'!F39</f>
        <v>0.31424730325526951</v>
      </c>
    </row>
    <row r="36" spans="1:2" x14ac:dyDescent="0.15">
      <c r="A36">
        <f ca="1">'Gx circle'!E40</f>
        <v>0.56082484366854257</v>
      </c>
      <c r="B36">
        <f ca="1">'Gx circle'!F40</f>
        <v>0.29775760535198598</v>
      </c>
    </row>
    <row r="37" spans="1:2" x14ac:dyDescent="0.15">
      <c r="A37">
        <f ca="1">'Gx circle'!E41</f>
        <v>0.56009936659119508</v>
      </c>
      <c r="B37">
        <f ca="1">'Gx circle'!F41</f>
        <v>0.28114144846165701</v>
      </c>
    </row>
    <row r="38" spans="1:2" x14ac:dyDescent="0.15">
      <c r="A38">
        <f ca="1">'Gx circle'!E42</f>
        <v>0.56082484366854257</v>
      </c>
      <c r="B38">
        <f ca="1">'Gx circle'!F42</f>
        <v>0.26452529157132815</v>
      </c>
    </row>
    <row r="39" spans="1:2" x14ac:dyDescent="0.15">
      <c r="A39">
        <f ca="1">'Gx circle'!E43</f>
        <v>0.56299575358197163</v>
      </c>
      <c r="B39">
        <f ca="1">'Gx circle'!F43</f>
        <v>0.24803559366804448</v>
      </c>
    </row>
    <row r="40" spans="1:2" x14ac:dyDescent="0.15">
      <c r="A40">
        <f ca="1">'Gx circle'!E44</f>
        <v>0.56659557439620944</v>
      </c>
      <c r="B40">
        <f ca="1">'Gx circle'!F44</f>
        <v>0.23179785130960201</v>
      </c>
    </row>
    <row r="41" spans="1:2" x14ac:dyDescent="0.15">
      <c r="A41">
        <f ca="1">'Gx circle'!E45</f>
        <v>0.57159690930122875</v>
      </c>
      <c r="B41">
        <f ca="1">'Gx circle'!F45</f>
        <v>0.21593564351996508</v>
      </c>
    </row>
    <row r="42" spans="1:2" x14ac:dyDescent="0.15">
      <c r="A42">
        <f ca="1">'Gx circle'!E46</f>
        <v>0.57796169511851359</v>
      </c>
      <c r="B42">
        <f ca="1">'Gx circle'!F46</f>
        <v>0.20056969127827601</v>
      </c>
    </row>
    <row r="43" spans="1:2" x14ac:dyDescent="0.15">
      <c r="A43">
        <f ca="1">'Gx circle'!E47</f>
        <v>0.58564149198483184</v>
      </c>
      <c r="B43">
        <f ca="1">'Gx circle'!F47</f>
        <v>0.18581693875930955</v>
      </c>
    </row>
    <row r="44" spans="1:2" x14ac:dyDescent="0.15">
      <c r="A44">
        <f ca="1">'Gx circle'!E48</f>
        <v>0.5945778520088425</v>
      </c>
      <c r="B44">
        <f ca="1">'Gx circle'!F48</f>
        <v>0.17178966331769074</v>
      </c>
    </row>
    <row r="45" spans="1:2" x14ac:dyDescent="0.15">
      <c r="A45">
        <f ca="1">'Gx circle'!E49</f>
        <v>0.60470276409484125</v>
      </c>
      <c r="B45">
        <f ca="1">'Gx circle'!F49</f>
        <v>0.15859462098943056</v>
      </c>
    </row>
    <row r="46" spans="1:2" x14ac:dyDescent="0.15">
      <c r="A46">
        <f ca="1">'Gx circle'!E50</f>
        <v>0.6159391715482645</v>
      </c>
      <c r="B46">
        <f ca="1">'Gx circle'!F50</f>
        <v>0.14633223401403159</v>
      </c>
    </row>
    <row r="47" spans="1:2" x14ac:dyDescent="0.15">
      <c r="A47">
        <f ca="1">'Gx circle'!E51</f>
        <v>0.62820155852366355</v>
      </c>
      <c r="B47">
        <f ca="1">'Gx circle'!F51</f>
        <v>0.13509582656060828</v>
      </c>
    </row>
    <row r="48" spans="1:2" x14ac:dyDescent="0.15">
      <c r="A48">
        <f ca="1">'Gx circle'!E52</f>
        <v>0.64139660085192363</v>
      </c>
      <c r="B48">
        <f ca="1">'Gx circle'!F52</f>
        <v>0.12497091447460956</v>
      </c>
    </row>
    <row r="49" spans="1:2" x14ac:dyDescent="0.15">
      <c r="A49">
        <f ca="1">'Gx circle'!E53</f>
        <v>0.65542387629354248</v>
      </c>
      <c r="B49">
        <f ca="1">'Gx circle'!F53</f>
        <v>0.11603455445059888</v>
      </c>
    </row>
    <row r="50" spans="1:2" x14ac:dyDescent="0.15">
      <c r="A50">
        <f ca="1">'Gx circle'!E54</f>
        <v>0.67017662881250883</v>
      </c>
      <c r="B50">
        <f ca="1">'Gx circle'!F54</f>
        <v>0.1083547575842807</v>
      </c>
    </row>
    <row r="51" spans="1:2" x14ac:dyDescent="0.15">
      <c r="A51">
        <f ca="1">'Gx circle'!E55</f>
        <v>0.68554258105419796</v>
      </c>
      <c r="B51">
        <f ca="1">'Gx circle'!F55</f>
        <v>0.10198997176699579</v>
      </c>
    </row>
    <row r="52" spans="1:2" x14ac:dyDescent="0.15">
      <c r="A52">
        <f ca="1">'Gx circle'!E56</f>
        <v>0.70140478884383495</v>
      </c>
      <c r="B52">
        <f ca="1">'Gx circle'!F56</f>
        <v>9.6988636861976479E-2</v>
      </c>
    </row>
    <row r="53" spans="1:2" x14ac:dyDescent="0.15">
      <c r="A53">
        <f ca="1">'Gx circle'!E57</f>
        <v>0.7176425312022775</v>
      </c>
      <c r="B53">
        <f ca="1">'Gx circle'!F57</f>
        <v>9.3388816047738576E-2</v>
      </c>
    </row>
    <row r="54" spans="1:2" x14ac:dyDescent="0.15">
      <c r="A54">
        <f ca="1">'Gx circle'!E58</f>
        <v>0.73413222910556108</v>
      </c>
      <c r="B54">
        <f ca="1">'Gx circle'!F58</f>
        <v>9.1217906134309634E-2</v>
      </c>
    </row>
    <row r="55" spans="1:2" x14ac:dyDescent="0.15">
      <c r="A55">
        <f ca="1">'Gx circle'!E59</f>
        <v>0.75074838599589</v>
      </c>
      <c r="B55">
        <f ca="1">'Gx circle'!F59</f>
        <v>9.0492429056962115E-2</v>
      </c>
    </row>
    <row r="56" spans="1:2" x14ac:dyDescent="0.15">
      <c r="A56">
        <f ca="1">'Gx circle'!E60</f>
        <v>0.7673645428862188</v>
      </c>
      <c r="B56">
        <f ca="1">'Gx circle'!F60</f>
        <v>9.1217906134309634E-2</v>
      </c>
    </row>
    <row r="57" spans="1:2" x14ac:dyDescent="0.15">
      <c r="A57">
        <f ca="1">'Gx circle'!E61</f>
        <v>0.78385424078950239</v>
      </c>
      <c r="B57">
        <f ca="1">'Gx circle'!F61</f>
        <v>9.3388816047738576E-2</v>
      </c>
    </row>
    <row r="58" spans="1:2" x14ac:dyDescent="0.15">
      <c r="A58">
        <f ca="1">'Gx circle'!E62</f>
        <v>0.80009198314794516</v>
      </c>
      <c r="B58">
        <f ca="1">'Gx circle'!F62</f>
        <v>9.6988636861976507E-2</v>
      </c>
    </row>
    <row r="59" spans="1:2" x14ac:dyDescent="0.15">
      <c r="A59">
        <f ca="1">'Gx circle'!E63</f>
        <v>0.81595419093758181</v>
      </c>
      <c r="B59">
        <f ca="1">'Gx circle'!F63</f>
        <v>0.10198997176699573</v>
      </c>
    </row>
    <row r="60" spans="1:2" x14ac:dyDescent="0.15">
      <c r="A60">
        <f ca="1">'Gx circle'!E64</f>
        <v>0.83132014317927105</v>
      </c>
      <c r="B60">
        <f ca="1">'Gx circle'!F64</f>
        <v>0.10835475758428065</v>
      </c>
    </row>
    <row r="61" spans="1:2" x14ac:dyDescent="0.15">
      <c r="A61">
        <f ca="1">'Gx circle'!E65</f>
        <v>0.84607289569823751</v>
      </c>
      <c r="B61">
        <f ca="1">'Gx circle'!F65</f>
        <v>0.11603455445059885</v>
      </c>
    </row>
    <row r="62" spans="1:2" x14ac:dyDescent="0.15">
      <c r="A62">
        <f ca="1">'Gx circle'!E66</f>
        <v>0.86010017113985637</v>
      </c>
      <c r="B62">
        <f ca="1">'Gx circle'!F66</f>
        <v>0.12497091447460951</v>
      </c>
    </row>
    <row r="63" spans="1:2" x14ac:dyDescent="0.15">
      <c r="A63">
        <f ca="1">'Gx circle'!E67</f>
        <v>0.87329521346811645</v>
      </c>
      <c r="B63">
        <f ca="1">'Gx circle'!F67</f>
        <v>0.13509582656060826</v>
      </c>
    </row>
    <row r="64" spans="1:2" x14ac:dyDescent="0.15">
      <c r="A64">
        <f ca="1">'Gx circle'!E68</f>
        <v>0.88555760044351539</v>
      </c>
      <c r="B64">
        <f ca="1">'Gx circle'!F68</f>
        <v>0.14633223401403153</v>
      </c>
    </row>
    <row r="65" spans="1:2" x14ac:dyDescent="0.15">
      <c r="A65">
        <f ca="1">'Gx circle'!E69</f>
        <v>0.89679400789693875</v>
      </c>
      <c r="B65">
        <f ca="1">'Gx circle'!F69</f>
        <v>0.15859462098943047</v>
      </c>
    </row>
    <row r="66" spans="1:2" x14ac:dyDescent="0.15">
      <c r="A66">
        <f ca="1">'Gx circle'!E70</f>
        <v>0.9069189199829375</v>
      </c>
      <c r="B66">
        <f ca="1">'Gx circle'!F70</f>
        <v>0.17178966331769061</v>
      </c>
    </row>
    <row r="67" spans="1:2" x14ac:dyDescent="0.15">
      <c r="A67">
        <f ca="1">'Gx circle'!E71</f>
        <v>0.91585528000694816</v>
      </c>
      <c r="B67">
        <f ca="1">'Gx circle'!F71</f>
        <v>0.18581693875930949</v>
      </c>
    </row>
    <row r="68" spans="1:2" x14ac:dyDescent="0.15">
      <c r="A68">
        <f ca="1">'Gx circle'!E72</f>
        <v>0.9235350768732663</v>
      </c>
      <c r="B68">
        <f ca="1">'Gx circle'!F72</f>
        <v>0.20056969127827587</v>
      </c>
    </row>
    <row r="69" spans="1:2" x14ac:dyDescent="0.15">
      <c r="A69">
        <f ca="1">'Gx circle'!E73</f>
        <v>0.92989986269055125</v>
      </c>
      <c r="B69">
        <f ca="1">'Gx circle'!F73</f>
        <v>0.21593564351996508</v>
      </c>
    </row>
    <row r="70" spans="1:2" x14ac:dyDescent="0.15">
      <c r="A70">
        <f ca="1">'Gx circle'!E74</f>
        <v>0.93490119759557055</v>
      </c>
      <c r="B70">
        <f ca="1">'Gx circle'!F74</f>
        <v>0.23179785130960195</v>
      </c>
    </row>
    <row r="71" spans="1:2" x14ac:dyDescent="0.15">
      <c r="A71">
        <f ca="1">'Gx circle'!E75</f>
        <v>0.93850101840980837</v>
      </c>
      <c r="B71">
        <f ca="1">'Gx circle'!F75</f>
        <v>0.24803559366804431</v>
      </c>
    </row>
    <row r="72" spans="1:2" x14ac:dyDescent="0.15">
      <c r="A72">
        <f ca="1">'Gx circle'!E76</f>
        <v>0.94067192832323743</v>
      </c>
      <c r="B72">
        <f ca="1">'Gx circle'!F76</f>
        <v>0.26452529157132809</v>
      </c>
    </row>
    <row r="73" spans="1:2" x14ac:dyDescent="0.15">
      <c r="A73">
        <f ca="1">'Gx circle'!E77</f>
        <v>0.94139740540058492</v>
      </c>
      <c r="B73">
        <f ca="1">'Gx circle'!F77</f>
        <v>0.28114144846165695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 ca="1">'Gx circle'!G5</f>
        <v>0.93591054763120374</v>
      </c>
      <c r="B1">
        <f ca="1">'Gx circle'!H5</f>
        <v>0.29609638459731702</v>
      </c>
    </row>
    <row r="2" spans="1:2" x14ac:dyDescent="0.15">
      <c r="A2">
        <f ca="1">'Gx circle'!G6</f>
        <v>0.93535791457696893</v>
      </c>
      <c r="B2">
        <f ca="1">'Gx circle'!H6</f>
        <v>0.30875376250582437</v>
      </c>
    </row>
    <row r="3" spans="1:2" x14ac:dyDescent="0.15">
      <c r="A3">
        <f ca="1">'Gx circle'!G7</f>
        <v>0.93370422128549624</v>
      </c>
      <c r="B3">
        <f ca="1">'Gx circle'!H7</f>
        <v>0.32131481012571422</v>
      </c>
    </row>
    <row r="4" spans="1:2" x14ac:dyDescent="0.15">
      <c r="A4">
        <f ca="1">'Gx circle'!G8</f>
        <v>0.93096205336126103</v>
      </c>
      <c r="B4">
        <f ca="1">'Gx circle'!H8</f>
        <v>0.33368393030003135</v>
      </c>
    </row>
    <row r="5" spans="1:2" x14ac:dyDescent="0.15">
      <c r="A5">
        <f ca="1">'Gx circle'!G9</f>
        <v>0.92715228035793307</v>
      </c>
      <c r="B5">
        <f ca="1">'Gx circle'!H9</f>
        <v>0.34576698655557014</v>
      </c>
    </row>
    <row r="6" spans="1:2" x14ac:dyDescent="0.15">
      <c r="A6">
        <f ca="1">'Gx circle'!G10</f>
        <v>0.92230389694847137</v>
      </c>
      <c r="B6">
        <f ca="1">'Gx circle'!H10</f>
        <v>0.35747201953827717</v>
      </c>
    </row>
    <row r="7" spans="1:2" x14ac:dyDescent="0.15">
      <c r="A7">
        <f ca="1">'Gx circle'!G11</f>
        <v>0.91645380225815598</v>
      </c>
      <c r="B7">
        <f ca="1">'Gx circle'!H11</f>
        <v>0.3687099468794619</v>
      </c>
    </row>
    <row r="8" spans="1:2" x14ac:dyDescent="0.15">
      <c r="A8">
        <f ca="1">'Gx circle'!G12</f>
        <v>0.90964651903996396</v>
      </c>
      <c r="B8">
        <f ca="1">'Gx circle'!H12</f>
        <v>0.37939524116641182</v>
      </c>
    </row>
    <row r="9" spans="1:2" x14ac:dyDescent="0.15">
      <c r="A9">
        <f ca="1">'Gx circle'!G13</f>
        <v>0.90193385482953581</v>
      </c>
      <c r="B9">
        <f ca="1">'Gx circle'!H13</f>
        <v>0.38944658085764611</v>
      </c>
    </row>
    <row r="10" spans="1:2" x14ac:dyDescent="0.15">
      <c r="A10">
        <f ca="1">'Gx circle'!G14</f>
        <v>0.89337450765854665</v>
      </c>
      <c r="B10">
        <f ca="1">'Gx circle'!H14</f>
        <v>0.39878746918894975</v>
      </c>
    </row>
    <row r="11" spans="1:2" x14ac:dyDescent="0.15">
      <c r="A11">
        <f ca="1">'Gx circle'!G15</f>
        <v>0.88403361932724311</v>
      </c>
      <c r="B11">
        <f ca="1">'Gx circle'!H15</f>
        <v>0.40734681635993886</v>
      </c>
    </row>
    <row r="12" spans="1:2" x14ac:dyDescent="0.15">
      <c r="A12">
        <f ca="1">'Gx circle'!G16</f>
        <v>0.87398227963600883</v>
      </c>
      <c r="B12">
        <f ca="1">'Gx circle'!H16</f>
        <v>0.41505948057036701</v>
      </c>
    </row>
    <row r="13" spans="1:2" x14ac:dyDescent="0.15">
      <c r="A13">
        <f ca="1">'Gx circle'!G17</f>
        <v>0.86329698534905885</v>
      </c>
      <c r="B13">
        <f ca="1">'Gx circle'!H17</f>
        <v>0.42186676378855903</v>
      </c>
    </row>
    <row r="14" spans="1:2" x14ac:dyDescent="0.15">
      <c r="A14">
        <f ca="1">'Gx circle'!G18</f>
        <v>0.85205905800787418</v>
      </c>
      <c r="B14">
        <f ca="1">'Gx circle'!H18</f>
        <v>0.42771685847887442</v>
      </c>
    </row>
    <row r="15" spans="1:2" x14ac:dyDescent="0.15">
      <c r="A15">
        <f ca="1">'Gx circle'!G19</f>
        <v>0.8403540250251671</v>
      </c>
      <c r="B15">
        <f ca="1">'Gx circle'!H19</f>
        <v>0.43256524188833601</v>
      </c>
    </row>
    <row r="16" spans="1:2" x14ac:dyDescent="0.15">
      <c r="A16">
        <f ca="1">'Gx circle'!G20</f>
        <v>0.82827096876962825</v>
      </c>
      <c r="B16">
        <f ca="1">'Gx circle'!H20</f>
        <v>0.43637501489166408</v>
      </c>
    </row>
    <row r="17" spans="1:2" x14ac:dyDescent="0.15">
      <c r="A17">
        <f ca="1">'Gx circle'!G21</f>
        <v>0.81590184859531123</v>
      </c>
      <c r="B17">
        <f ca="1">'Gx circle'!H21</f>
        <v>0.43911718281589929</v>
      </c>
    </row>
    <row r="18" spans="1:2" x14ac:dyDescent="0.15">
      <c r="A18">
        <f ca="1">'Gx circle'!G22</f>
        <v>0.80334080097542127</v>
      </c>
      <c r="B18">
        <f ca="1">'Gx circle'!H22</f>
        <v>0.44077087610737198</v>
      </c>
    </row>
    <row r="19" spans="1:2" x14ac:dyDescent="0.15">
      <c r="A19">
        <f ca="1">'Gx circle'!G23</f>
        <v>0.79068342306691397</v>
      </c>
      <c r="B19">
        <f ca="1">'Gx circle'!H23</f>
        <v>0.44132350916160679</v>
      </c>
    </row>
    <row r="20" spans="1:2" x14ac:dyDescent="0.15">
      <c r="A20">
        <f ca="1">'Gx circle'!G24</f>
        <v>0.77802604515840657</v>
      </c>
      <c r="B20">
        <f ca="1">'Gx circle'!H24</f>
        <v>0.44077087610737198</v>
      </c>
    </row>
    <row r="21" spans="1:2" x14ac:dyDescent="0.15">
      <c r="A21">
        <f ca="1">'Gx circle'!G25</f>
        <v>0.76546499753851671</v>
      </c>
      <c r="B21">
        <f ca="1">'Gx circle'!H25</f>
        <v>0.43911718281589929</v>
      </c>
    </row>
    <row r="22" spans="1:2" x14ac:dyDescent="0.15">
      <c r="A22">
        <f ca="1">'Gx circle'!G26</f>
        <v>0.7530958773641997</v>
      </c>
      <c r="B22">
        <f ca="1">'Gx circle'!H26</f>
        <v>0.43637501489166408</v>
      </c>
    </row>
    <row r="23" spans="1:2" x14ac:dyDescent="0.15">
      <c r="A23">
        <f ca="1">'Gx circle'!G27</f>
        <v>0.74101282110866085</v>
      </c>
      <c r="B23">
        <f ca="1">'Gx circle'!H27</f>
        <v>0.43256524188833606</v>
      </c>
    </row>
    <row r="24" spans="1:2" x14ac:dyDescent="0.15">
      <c r="A24">
        <f ca="1">'Gx circle'!G28</f>
        <v>0.72930778812595376</v>
      </c>
      <c r="B24">
        <f ca="1">'Gx circle'!H28</f>
        <v>0.42771685847887442</v>
      </c>
    </row>
    <row r="25" spans="1:2" x14ac:dyDescent="0.15">
      <c r="A25">
        <f ca="1">'Gx circle'!G29</f>
        <v>0.71806986078476909</v>
      </c>
      <c r="B25">
        <f ca="1">'Gx circle'!H29</f>
        <v>0.42186676378855903</v>
      </c>
    </row>
    <row r="26" spans="1:2" x14ac:dyDescent="0.15">
      <c r="A26">
        <f ca="1">'Gx circle'!G30</f>
        <v>0.70738456649781922</v>
      </c>
      <c r="B26">
        <f ca="1">'Gx circle'!H30</f>
        <v>0.41505948057036707</v>
      </c>
    </row>
    <row r="27" spans="1:2" x14ac:dyDescent="0.15">
      <c r="A27">
        <f ca="1">'Gx circle'!G31</f>
        <v>0.69733322680658483</v>
      </c>
      <c r="B27">
        <f ca="1">'Gx circle'!H31</f>
        <v>0.40734681635993886</v>
      </c>
    </row>
    <row r="28" spans="1:2" x14ac:dyDescent="0.15">
      <c r="A28">
        <f ca="1">'Gx circle'!G32</f>
        <v>0.6879923384752813</v>
      </c>
      <c r="B28">
        <f ca="1">'Gx circle'!H32</f>
        <v>0.39878746918894975</v>
      </c>
    </row>
    <row r="29" spans="1:2" x14ac:dyDescent="0.15">
      <c r="A29">
        <f ca="1">'Gx circle'!G33</f>
        <v>0.67943299130429213</v>
      </c>
      <c r="B29">
        <f ca="1">'Gx circle'!H33</f>
        <v>0.38944658085764616</v>
      </c>
    </row>
    <row r="30" spans="1:2" x14ac:dyDescent="0.15">
      <c r="A30">
        <f ca="1">'Gx circle'!G34</f>
        <v>0.67172032709386398</v>
      </c>
      <c r="B30">
        <f ca="1">'Gx circle'!H34</f>
        <v>0.37939524116641188</v>
      </c>
    </row>
    <row r="31" spans="1:2" x14ac:dyDescent="0.15">
      <c r="A31">
        <f ca="1">'Gx circle'!G35</f>
        <v>0.66491304387567196</v>
      </c>
      <c r="B31">
        <f ca="1">'Gx circle'!H35</f>
        <v>0.3687099468794619</v>
      </c>
    </row>
    <row r="32" spans="1:2" x14ac:dyDescent="0.15">
      <c r="A32">
        <f ca="1">'Gx circle'!G36</f>
        <v>0.65906294918535657</v>
      </c>
      <c r="B32">
        <f ca="1">'Gx circle'!H36</f>
        <v>0.35747201953827723</v>
      </c>
    </row>
    <row r="33" spans="1:2" x14ac:dyDescent="0.15">
      <c r="A33">
        <f ca="1">'Gx circle'!G37</f>
        <v>0.65421456577589499</v>
      </c>
      <c r="B33">
        <f ca="1">'Gx circle'!H37</f>
        <v>0.34576698655557014</v>
      </c>
    </row>
    <row r="34" spans="1:2" x14ac:dyDescent="0.15">
      <c r="A34">
        <f ca="1">'Gx circle'!G38</f>
        <v>0.65040479277256691</v>
      </c>
      <c r="B34">
        <f ca="1">'Gx circle'!H38</f>
        <v>0.33368393030003135</v>
      </c>
    </row>
    <row r="35" spans="1:2" x14ac:dyDescent="0.15">
      <c r="A35">
        <f ca="1">'Gx circle'!G39</f>
        <v>0.6476626248483317</v>
      </c>
      <c r="B35">
        <f ca="1">'Gx circle'!H39</f>
        <v>0.32131481012571422</v>
      </c>
    </row>
    <row r="36" spans="1:2" x14ac:dyDescent="0.15">
      <c r="A36">
        <f ca="1">'Gx circle'!G40</f>
        <v>0.64600893155685901</v>
      </c>
      <c r="B36">
        <f ca="1">'Gx circle'!H40</f>
        <v>0.30875376250582443</v>
      </c>
    </row>
    <row r="37" spans="1:2" x14ac:dyDescent="0.15">
      <c r="A37">
        <f ca="1">'Gx circle'!G41</f>
        <v>0.6454562985026242</v>
      </c>
      <c r="B37">
        <f ca="1">'Gx circle'!H41</f>
        <v>0.29609638459731702</v>
      </c>
    </row>
    <row r="38" spans="1:2" x14ac:dyDescent="0.15">
      <c r="A38">
        <f ca="1">'Gx circle'!G42</f>
        <v>0.64600893155685901</v>
      </c>
      <c r="B38">
        <f ca="1">'Gx circle'!H42</f>
        <v>0.28343900668880972</v>
      </c>
    </row>
    <row r="39" spans="1:2" x14ac:dyDescent="0.15">
      <c r="A39">
        <f ca="1">'Gx circle'!G43</f>
        <v>0.6476626248483317</v>
      </c>
      <c r="B39">
        <f ca="1">'Gx circle'!H43</f>
        <v>0.27087795906891976</v>
      </c>
    </row>
    <row r="40" spans="1:2" x14ac:dyDescent="0.15">
      <c r="A40">
        <f ca="1">'Gx circle'!G44</f>
        <v>0.65040479277256691</v>
      </c>
      <c r="B40">
        <f ca="1">'Gx circle'!H44</f>
        <v>0.25850883889460274</v>
      </c>
    </row>
    <row r="41" spans="1:2" x14ac:dyDescent="0.15">
      <c r="A41">
        <f ca="1">'Gx circle'!G45</f>
        <v>0.65421456577589487</v>
      </c>
      <c r="B41">
        <f ca="1">'Gx circle'!H45</f>
        <v>0.2464257826390639</v>
      </c>
    </row>
    <row r="42" spans="1:2" x14ac:dyDescent="0.15">
      <c r="A42">
        <f ca="1">'Gx circle'!G46</f>
        <v>0.65906294918535657</v>
      </c>
      <c r="B42">
        <f ca="1">'Gx circle'!H46</f>
        <v>0.23472074965635686</v>
      </c>
    </row>
    <row r="43" spans="1:2" x14ac:dyDescent="0.15">
      <c r="A43">
        <f ca="1">'Gx circle'!G47</f>
        <v>0.66491304387567196</v>
      </c>
      <c r="B43">
        <f ca="1">'Gx circle'!H47</f>
        <v>0.22348282231517214</v>
      </c>
    </row>
    <row r="44" spans="1:2" x14ac:dyDescent="0.15">
      <c r="A44">
        <f ca="1">'Gx circle'!G48</f>
        <v>0.67172032709386387</v>
      </c>
      <c r="B44">
        <f ca="1">'Gx circle'!H48</f>
        <v>0.21279752802822227</v>
      </c>
    </row>
    <row r="45" spans="1:2" x14ac:dyDescent="0.15">
      <c r="A45">
        <f ca="1">'Gx circle'!G49</f>
        <v>0.67943299130429213</v>
      </c>
      <c r="B45">
        <f ca="1">'Gx circle'!H49</f>
        <v>0.20274618833698793</v>
      </c>
    </row>
    <row r="46" spans="1:2" x14ac:dyDescent="0.15">
      <c r="A46">
        <f ca="1">'Gx circle'!G50</f>
        <v>0.68799233847528118</v>
      </c>
      <c r="B46">
        <f ca="1">'Gx circle'!H50</f>
        <v>0.19340530000568429</v>
      </c>
    </row>
    <row r="47" spans="1:2" x14ac:dyDescent="0.15">
      <c r="A47">
        <f ca="1">'Gx circle'!G51</f>
        <v>0.69733322680658483</v>
      </c>
      <c r="B47">
        <f ca="1">'Gx circle'!H51</f>
        <v>0.18484595283469524</v>
      </c>
    </row>
    <row r="48" spans="1:2" x14ac:dyDescent="0.15">
      <c r="A48">
        <f ca="1">'Gx circle'!G52</f>
        <v>0.70738456649781911</v>
      </c>
      <c r="B48">
        <f ca="1">'Gx circle'!H52</f>
        <v>0.17713328862426703</v>
      </c>
    </row>
    <row r="49" spans="1:2" x14ac:dyDescent="0.15">
      <c r="A49">
        <f ca="1">'Gx circle'!G53</f>
        <v>0.71806986078476898</v>
      </c>
      <c r="B49">
        <f ca="1">'Gx circle'!H53</f>
        <v>0.17032600540607504</v>
      </c>
    </row>
    <row r="50" spans="1:2" x14ac:dyDescent="0.15">
      <c r="A50">
        <f ca="1">'Gx circle'!G54</f>
        <v>0.72930778812595376</v>
      </c>
      <c r="B50">
        <f ca="1">'Gx circle'!H54</f>
        <v>0.16447591071575968</v>
      </c>
    </row>
    <row r="51" spans="1:2" x14ac:dyDescent="0.15">
      <c r="A51">
        <f ca="1">'Gx circle'!G55</f>
        <v>0.74101282110866074</v>
      </c>
      <c r="B51">
        <f ca="1">'Gx circle'!H55</f>
        <v>0.15962752730629803</v>
      </c>
    </row>
    <row r="52" spans="1:2" x14ac:dyDescent="0.15">
      <c r="A52">
        <f ca="1">'Gx circle'!G56</f>
        <v>0.7530958773641997</v>
      </c>
      <c r="B52">
        <f ca="1">'Gx circle'!H56</f>
        <v>0.15581775430296999</v>
      </c>
    </row>
    <row r="53" spans="1:2" x14ac:dyDescent="0.15">
      <c r="A53">
        <f ca="1">'Gx circle'!G57</f>
        <v>0.76546499753851671</v>
      </c>
      <c r="B53">
        <f ca="1">'Gx circle'!H57</f>
        <v>0.15307558637873478</v>
      </c>
    </row>
    <row r="54" spans="1:2" x14ac:dyDescent="0.15">
      <c r="A54">
        <f ca="1">'Gx circle'!G58</f>
        <v>0.77802604515840657</v>
      </c>
      <c r="B54">
        <f ca="1">'Gx circle'!H58</f>
        <v>0.15142189308726206</v>
      </c>
    </row>
    <row r="55" spans="1:2" x14ac:dyDescent="0.15">
      <c r="A55">
        <f ca="1">'Gx circle'!G59</f>
        <v>0.79068342306691397</v>
      </c>
      <c r="B55">
        <f ca="1">'Gx circle'!H59</f>
        <v>0.15086926003302725</v>
      </c>
    </row>
    <row r="56" spans="1:2" x14ac:dyDescent="0.15">
      <c r="A56">
        <f ca="1">'Gx circle'!G60</f>
        <v>0.80334080097542127</v>
      </c>
      <c r="B56">
        <f ca="1">'Gx circle'!H60</f>
        <v>0.15142189308726206</v>
      </c>
    </row>
    <row r="57" spans="1:2" x14ac:dyDescent="0.15">
      <c r="A57">
        <f ca="1">'Gx circle'!G61</f>
        <v>0.81590184859531112</v>
      </c>
      <c r="B57">
        <f ca="1">'Gx circle'!H61</f>
        <v>0.15307558637873475</v>
      </c>
    </row>
    <row r="58" spans="1:2" x14ac:dyDescent="0.15">
      <c r="A58">
        <f ca="1">'Gx circle'!G62</f>
        <v>0.82827096876962836</v>
      </c>
      <c r="B58">
        <f ca="1">'Gx circle'!H62</f>
        <v>0.15581775430296999</v>
      </c>
    </row>
    <row r="59" spans="1:2" x14ac:dyDescent="0.15">
      <c r="A59">
        <f ca="1">'Gx circle'!G63</f>
        <v>0.84035402502516698</v>
      </c>
      <c r="B59">
        <f ca="1">'Gx circle'!H63</f>
        <v>0.15962752730629798</v>
      </c>
    </row>
    <row r="60" spans="1:2" x14ac:dyDescent="0.15">
      <c r="A60">
        <f ca="1">'Gx circle'!G64</f>
        <v>0.85205905800787418</v>
      </c>
      <c r="B60">
        <f ca="1">'Gx circle'!H64</f>
        <v>0.16447591071575965</v>
      </c>
    </row>
    <row r="61" spans="1:2" x14ac:dyDescent="0.15">
      <c r="A61">
        <f ca="1">'Gx circle'!G65</f>
        <v>0.86329698534905885</v>
      </c>
      <c r="B61">
        <f ca="1">'Gx circle'!H65</f>
        <v>0.17032600540607501</v>
      </c>
    </row>
    <row r="62" spans="1:2" x14ac:dyDescent="0.15">
      <c r="A62">
        <f ca="1">'Gx circle'!G66</f>
        <v>0.87398227963600872</v>
      </c>
      <c r="B62">
        <f ca="1">'Gx circle'!H66</f>
        <v>0.177133288624267</v>
      </c>
    </row>
    <row r="63" spans="1:2" x14ac:dyDescent="0.15">
      <c r="A63">
        <f ca="1">'Gx circle'!G67</f>
        <v>0.88403361932724311</v>
      </c>
      <c r="B63">
        <f ca="1">'Gx circle'!H67</f>
        <v>0.18484595283469518</v>
      </c>
    </row>
    <row r="64" spans="1:2" x14ac:dyDescent="0.15">
      <c r="A64">
        <f ca="1">'Gx circle'!G68</f>
        <v>0.89337450765854665</v>
      </c>
      <c r="B64">
        <f ca="1">'Gx circle'!H68</f>
        <v>0.19340530000568429</v>
      </c>
    </row>
    <row r="65" spans="1:2" x14ac:dyDescent="0.15">
      <c r="A65">
        <f ca="1">'Gx circle'!G69</f>
        <v>0.9019338548295357</v>
      </c>
      <c r="B65">
        <f ca="1">'Gx circle'!H69</f>
        <v>0.20274618833698788</v>
      </c>
    </row>
    <row r="66" spans="1:2" x14ac:dyDescent="0.15">
      <c r="A66">
        <f ca="1">'Gx circle'!G70</f>
        <v>0.90964651903996396</v>
      </c>
      <c r="B66">
        <f ca="1">'Gx circle'!H70</f>
        <v>0.21279752802822216</v>
      </c>
    </row>
    <row r="67" spans="1:2" x14ac:dyDescent="0.15">
      <c r="A67">
        <f ca="1">'Gx circle'!G71</f>
        <v>0.91645380225815598</v>
      </c>
      <c r="B67">
        <f ca="1">'Gx circle'!H71</f>
        <v>0.22348282231517208</v>
      </c>
    </row>
    <row r="68" spans="1:2" x14ac:dyDescent="0.15">
      <c r="A68">
        <f ca="1">'Gx circle'!G72</f>
        <v>0.92230389694847137</v>
      </c>
      <c r="B68">
        <f ca="1">'Gx circle'!H72</f>
        <v>0.23472074965635675</v>
      </c>
    </row>
    <row r="69" spans="1:2" x14ac:dyDescent="0.15">
      <c r="A69">
        <f ca="1">'Gx circle'!G73</f>
        <v>0.92715228035793307</v>
      </c>
      <c r="B69">
        <f ca="1">'Gx circle'!H73</f>
        <v>0.2464257826390639</v>
      </c>
    </row>
    <row r="70" spans="1:2" x14ac:dyDescent="0.15">
      <c r="A70">
        <f ca="1">'Gx circle'!G74</f>
        <v>0.93096205336126103</v>
      </c>
      <c r="B70">
        <f ca="1">'Gx circle'!H74</f>
        <v>0.25850883889460274</v>
      </c>
    </row>
    <row r="71" spans="1:2" x14ac:dyDescent="0.15">
      <c r="A71">
        <f ca="1">'Gx circle'!G75</f>
        <v>0.93370422128549624</v>
      </c>
      <c r="B71">
        <f ca="1">'Gx circle'!H75</f>
        <v>0.27087795906891965</v>
      </c>
    </row>
    <row r="72" spans="1:2" x14ac:dyDescent="0.15">
      <c r="A72">
        <f ca="1">'Gx circle'!G76</f>
        <v>0.93535791457696893</v>
      </c>
      <c r="B72">
        <f ca="1">'Gx circle'!H76</f>
        <v>0.28343900668880967</v>
      </c>
    </row>
    <row r="73" spans="1:2" x14ac:dyDescent="0.15">
      <c r="A73">
        <f ca="1">'Gx circle'!G77</f>
        <v>0.93591054763120374</v>
      </c>
      <c r="B73">
        <f ca="1">'Gx circle'!H77</f>
        <v>0.29609638459731696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 ca="1">'Gx circle'!I5</f>
        <v>0.92920127330730473</v>
      </c>
      <c r="B1">
        <f ca="1">'Gx circle'!J5</f>
        <v>0.30916304604261202</v>
      </c>
    </row>
    <row r="2" spans="1:2" x14ac:dyDescent="0.15">
      <c r="A2">
        <f ca="1">'Gx circle'!I6</f>
        <v>0.92880694820044474</v>
      </c>
      <c r="B2">
        <f ca="1">'Gx circle'!J6</f>
        <v>0.31819457583999489</v>
      </c>
    </row>
    <row r="3" spans="1:2" x14ac:dyDescent="0.15">
      <c r="A3">
        <f ca="1">'Gx circle'!I7</f>
        <v>0.92762697393202775</v>
      </c>
      <c r="B3">
        <f ca="1">'Gx circle'!J7</f>
        <v>0.3271573702422329</v>
      </c>
    </row>
    <row r="4" spans="1:2" x14ac:dyDescent="0.15">
      <c r="A4">
        <f ca="1">'Gx circle'!I8</f>
        <v>0.92567033081872452</v>
      </c>
      <c r="B4">
        <f ca="1">'Gx circle'!J8</f>
        <v>0.33598321697204175</v>
      </c>
    </row>
    <row r="5" spans="1:2" x14ac:dyDescent="0.15">
      <c r="A5">
        <f ca="1">'Gx circle'!I9</f>
        <v>0.92295191009608057</v>
      </c>
      <c r="B5">
        <f ca="1">'Gx circle'!J9</f>
        <v>0.34460494600661568</v>
      </c>
    </row>
    <row r="6" spans="1:2" x14ac:dyDescent="0.15">
      <c r="A6">
        <f ca="1">'Gx circle'!I10</f>
        <v>0.91949240058722259</v>
      </c>
      <c r="B6">
        <f ca="1">'Gx circle'!J10</f>
        <v>0.35295694078205919</v>
      </c>
    </row>
    <row r="7" spans="1:2" x14ac:dyDescent="0.15">
      <c r="A7">
        <f ca="1">'Gx circle'!I11</f>
        <v>0.91531813124842198</v>
      </c>
      <c r="B7">
        <f ca="1">'Gx circle'!J11</f>
        <v>0.36097563757505891</v>
      </c>
    </row>
    <row r="8" spans="1:2" x14ac:dyDescent="0.15">
      <c r="A8">
        <f ca="1">'Gx circle'!I12</f>
        <v>0.91046087078983973</v>
      </c>
      <c r="B8">
        <f ca="1">'Gx circle'!J12</f>
        <v>0.36860000926119857</v>
      </c>
    </row>
    <row r="9" spans="1:2" x14ac:dyDescent="0.15">
      <c r="A9">
        <f ca="1">'Gx circle'!I13</f>
        <v>0.90495758589645969</v>
      </c>
      <c r="B9">
        <f ca="1">'Gx circle'!J13</f>
        <v>0.37577202976822516</v>
      </c>
    </row>
    <row r="10" spans="1:2" x14ac:dyDescent="0.15">
      <c r="A10">
        <f ca="1">'Gx circle'!I14</f>
        <v>0.89885015988929473</v>
      </c>
      <c r="B10">
        <f ca="1">'Gx circle'!J14</f>
        <v>0.38243711568949579</v>
      </c>
    </row>
    <row r="11" spans="1:2" x14ac:dyDescent="0.15">
      <c r="A11">
        <f ca="1">'Gx circle'!I15</f>
        <v>0.89218507396802416</v>
      </c>
      <c r="B11">
        <f ca="1">'Gx circle'!J15</f>
        <v>0.38854454169666075</v>
      </c>
    </row>
    <row r="12" spans="1:2" x14ac:dyDescent="0.15">
      <c r="A12">
        <f ca="1">'Gx circle'!I16</f>
        <v>0.88501305346099757</v>
      </c>
      <c r="B12">
        <f ca="1">'Gx circle'!J16</f>
        <v>0.39404782659004078</v>
      </c>
    </row>
    <row r="13" spans="1:2" x14ac:dyDescent="0.15">
      <c r="A13">
        <f ca="1">'Gx circle'!I17</f>
        <v>0.87738868177485785</v>
      </c>
      <c r="B13">
        <f ca="1">'Gx circle'!J17</f>
        <v>0.39890508704862304</v>
      </c>
    </row>
    <row r="14" spans="1:2" x14ac:dyDescent="0.15">
      <c r="A14">
        <f ca="1">'Gx circle'!I18</f>
        <v>0.86936998498185813</v>
      </c>
      <c r="B14">
        <f ca="1">'Gx circle'!J18</f>
        <v>0.40307935638742365</v>
      </c>
    </row>
    <row r="15" spans="1:2" x14ac:dyDescent="0.15">
      <c r="A15">
        <f ca="1">'Gx circle'!I19</f>
        <v>0.86101799020641456</v>
      </c>
      <c r="B15">
        <f ca="1">'Gx circle'!J19</f>
        <v>0.40653886589628163</v>
      </c>
    </row>
    <row r="16" spans="1:2" x14ac:dyDescent="0.15">
      <c r="A16">
        <f ca="1">'Gx circle'!I20</f>
        <v>0.85239626117184064</v>
      </c>
      <c r="B16">
        <f ca="1">'Gx circle'!J20</f>
        <v>0.40925728661892558</v>
      </c>
    </row>
    <row r="17" spans="1:2" x14ac:dyDescent="0.15">
      <c r="A17">
        <f ca="1">'Gx circle'!I21</f>
        <v>0.84357041444203185</v>
      </c>
      <c r="B17">
        <f ca="1">'Gx circle'!J21</f>
        <v>0.41121392973222881</v>
      </c>
    </row>
    <row r="18" spans="1:2" x14ac:dyDescent="0.15">
      <c r="A18">
        <f ca="1">'Gx circle'!I22</f>
        <v>0.83460762003979383</v>
      </c>
      <c r="B18">
        <f ca="1">'Gx circle'!J22</f>
        <v>0.41239390400064579</v>
      </c>
    </row>
    <row r="19" spans="1:2" x14ac:dyDescent="0.15">
      <c r="A19">
        <f ca="1">'Gx circle'!I23</f>
        <v>0.82557609024241096</v>
      </c>
      <c r="B19">
        <f ca="1">'Gx circle'!J23</f>
        <v>0.41278822910750584</v>
      </c>
    </row>
    <row r="20" spans="1:2" x14ac:dyDescent="0.15">
      <c r="A20">
        <f ca="1">'Gx circle'!I24</f>
        <v>0.8165445604450281</v>
      </c>
      <c r="B20">
        <f ca="1">'Gx circle'!J24</f>
        <v>0.41239390400064579</v>
      </c>
    </row>
    <row r="21" spans="1:2" x14ac:dyDescent="0.15">
      <c r="A21">
        <f ca="1">'Gx circle'!I25</f>
        <v>0.80758176604279008</v>
      </c>
      <c r="B21">
        <f ca="1">'Gx circle'!J25</f>
        <v>0.41121392973222881</v>
      </c>
    </row>
    <row r="22" spans="1:2" x14ac:dyDescent="0.15">
      <c r="A22">
        <f ca="1">'Gx circle'!I26</f>
        <v>0.79875591931298118</v>
      </c>
      <c r="B22">
        <f ca="1">'Gx circle'!J26</f>
        <v>0.40925728661892558</v>
      </c>
    </row>
    <row r="23" spans="1:2" x14ac:dyDescent="0.15">
      <c r="A23">
        <f ca="1">'Gx circle'!I27</f>
        <v>0.79013419027840737</v>
      </c>
      <c r="B23">
        <f ca="1">'Gx circle'!J27</f>
        <v>0.40653886589628163</v>
      </c>
    </row>
    <row r="24" spans="1:2" x14ac:dyDescent="0.15">
      <c r="A24">
        <f ca="1">'Gx circle'!I28</f>
        <v>0.78178219550296379</v>
      </c>
      <c r="B24">
        <f ca="1">'Gx circle'!J28</f>
        <v>0.4030793563874237</v>
      </c>
    </row>
    <row r="25" spans="1:2" x14ac:dyDescent="0.15">
      <c r="A25">
        <f ca="1">'Gx circle'!I29</f>
        <v>0.77376349870996408</v>
      </c>
      <c r="B25">
        <f ca="1">'Gx circle'!J29</f>
        <v>0.39890508704862304</v>
      </c>
    </row>
    <row r="26" spans="1:2" x14ac:dyDescent="0.15">
      <c r="A26">
        <f ca="1">'Gx circle'!I30</f>
        <v>0.76613912702382447</v>
      </c>
      <c r="B26">
        <f ca="1">'Gx circle'!J30</f>
        <v>0.39404782659004084</v>
      </c>
    </row>
    <row r="27" spans="1:2" x14ac:dyDescent="0.15">
      <c r="A27">
        <f ca="1">'Gx circle'!I31</f>
        <v>0.75896710651679777</v>
      </c>
      <c r="B27">
        <f ca="1">'Gx circle'!J31</f>
        <v>0.38854454169666075</v>
      </c>
    </row>
    <row r="28" spans="1:2" x14ac:dyDescent="0.15">
      <c r="A28">
        <f ca="1">'Gx circle'!I32</f>
        <v>0.7523020205955272</v>
      </c>
      <c r="B28">
        <f ca="1">'Gx circle'!J32</f>
        <v>0.38243711568949584</v>
      </c>
    </row>
    <row r="29" spans="1:2" x14ac:dyDescent="0.15">
      <c r="A29">
        <f ca="1">'Gx circle'!I33</f>
        <v>0.74619459458836224</v>
      </c>
      <c r="B29">
        <f ca="1">'Gx circle'!J33</f>
        <v>0.37577202976822521</v>
      </c>
    </row>
    <row r="30" spans="1:2" x14ac:dyDescent="0.15">
      <c r="A30">
        <f ca="1">'Gx circle'!I34</f>
        <v>0.7406913096949822</v>
      </c>
      <c r="B30">
        <f ca="1">'Gx circle'!J34</f>
        <v>0.36860000926119862</v>
      </c>
    </row>
    <row r="31" spans="1:2" x14ac:dyDescent="0.15">
      <c r="A31">
        <f ca="1">'Gx circle'!I35</f>
        <v>0.73583404923639995</v>
      </c>
      <c r="B31">
        <f ca="1">'Gx circle'!J35</f>
        <v>0.36097563757505891</v>
      </c>
    </row>
    <row r="32" spans="1:2" x14ac:dyDescent="0.15">
      <c r="A32">
        <f ca="1">'Gx circle'!I36</f>
        <v>0.73165977989759934</v>
      </c>
      <c r="B32">
        <f ca="1">'Gx circle'!J36</f>
        <v>0.35295694078205919</v>
      </c>
    </row>
    <row r="33" spans="1:2" x14ac:dyDescent="0.15">
      <c r="A33">
        <f ca="1">'Gx circle'!I37</f>
        <v>0.72820027038874136</v>
      </c>
      <c r="B33">
        <f ca="1">'Gx circle'!J37</f>
        <v>0.34460494600661568</v>
      </c>
    </row>
    <row r="34" spans="1:2" x14ac:dyDescent="0.15">
      <c r="A34">
        <f ca="1">'Gx circle'!I38</f>
        <v>0.72548184966609741</v>
      </c>
      <c r="B34">
        <f ca="1">'Gx circle'!J38</f>
        <v>0.33598321697204175</v>
      </c>
    </row>
    <row r="35" spans="1:2" x14ac:dyDescent="0.15">
      <c r="A35">
        <f ca="1">'Gx circle'!I39</f>
        <v>0.72352520655279418</v>
      </c>
      <c r="B35">
        <f ca="1">'Gx circle'!J39</f>
        <v>0.3271573702422329</v>
      </c>
    </row>
    <row r="36" spans="1:2" x14ac:dyDescent="0.15">
      <c r="A36">
        <f ca="1">'Gx circle'!I40</f>
        <v>0.72234523228437719</v>
      </c>
      <c r="B36">
        <f ca="1">'Gx circle'!J40</f>
        <v>0.31819457583999494</v>
      </c>
    </row>
    <row r="37" spans="1:2" x14ac:dyDescent="0.15">
      <c r="A37">
        <f ca="1">'Gx circle'!I41</f>
        <v>0.7219509071775172</v>
      </c>
      <c r="B37">
        <f ca="1">'Gx circle'!J41</f>
        <v>0.30916304604261202</v>
      </c>
    </row>
    <row r="38" spans="1:2" x14ac:dyDescent="0.15">
      <c r="A38">
        <f ca="1">'Gx circle'!I42</f>
        <v>0.72234523228437719</v>
      </c>
      <c r="B38">
        <f ca="1">'Gx circle'!J42</f>
        <v>0.30013151624522916</v>
      </c>
    </row>
    <row r="39" spans="1:2" x14ac:dyDescent="0.15">
      <c r="A39">
        <f ca="1">'Gx circle'!I43</f>
        <v>0.72352520655279418</v>
      </c>
      <c r="B39">
        <f ca="1">'Gx circle'!J43</f>
        <v>0.29116872184299114</v>
      </c>
    </row>
    <row r="40" spans="1:2" x14ac:dyDescent="0.15">
      <c r="A40">
        <f ca="1">'Gx circle'!I44</f>
        <v>0.72548184966609741</v>
      </c>
      <c r="B40">
        <f ca="1">'Gx circle'!J44</f>
        <v>0.28234287511318235</v>
      </c>
    </row>
    <row r="41" spans="1:2" x14ac:dyDescent="0.15">
      <c r="A41">
        <f ca="1">'Gx circle'!I45</f>
        <v>0.72820027038874136</v>
      </c>
      <c r="B41">
        <f ca="1">'Gx circle'!J45</f>
        <v>0.27372114607860837</v>
      </c>
    </row>
    <row r="42" spans="1:2" x14ac:dyDescent="0.15">
      <c r="A42">
        <f ca="1">'Gx circle'!I46</f>
        <v>0.73165977989759934</v>
      </c>
      <c r="B42">
        <f ca="1">'Gx circle'!J46</f>
        <v>0.26536915130316485</v>
      </c>
    </row>
    <row r="43" spans="1:2" x14ac:dyDescent="0.15">
      <c r="A43">
        <f ca="1">'Gx circle'!I47</f>
        <v>0.73583404923639995</v>
      </c>
      <c r="B43">
        <f ca="1">'Gx circle'!J47</f>
        <v>0.25735045451016508</v>
      </c>
    </row>
    <row r="44" spans="1:2" x14ac:dyDescent="0.15">
      <c r="A44">
        <f ca="1">'Gx circle'!I48</f>
        <v>0.7406913096949822</v>
      </c>
      <c r="B44">
        <f ca="1">'Gx circle'!J48</f>
        <v>0.24972608282402547</v>
      </c>
    </row>
    <row r="45" spans="1:2" x14ac:dyDescent="0.15">
      <c r="A45">
        <f ca="1">'Gx circle'!I49</f>
        <v>0.74619459458836224</v>
      </c>
      <c r="B45">
        <f ca="1">'Gx circle'!J49</f>
        <v>0.24255406231699889</v>
      </c>
    </row>
    <row r="46" spans="1:2" x14ac:dyDescent="0.15">
      <c r="A46">
        <f ca="1">'Gx circle'!I50</f>
        <v>0.75230202059552709</v>
      </c>
      <c r="B46">
        <f ca="1">'Gx circle'!J50</f>
        <v>0.23588897639572823</v>
      </c>
    </row>
    <row r="47" spans="1:2" x14ac:dyDescent="0.15">
      <c r="A47">
        <f ca="1">'Gx circle'!I51</f>
        <v>0.75896710651679777</v>
      </c>
      <c r="B47">
        <f ca="1">'Gx circle'!J51</f>
        <v>0.22978155038856329</v>
      </c>
    </row>
    <row r="48" spans="1:2" x14ac:dyDescent="0.15">
      <c r="A48">
        <f ca="1">'Gx circle'!I52</f>
        <v>0.76613912702382436</v>
      </c>
      <c r="B48">
        <f ca="1">'Gx circle'!J52</f>
        <v>0.22427826549518326</v>
      </c>
    </row>
    <row r="49" spans="1:2" x14ac:dyDescent="0.15">
      <c r="A49">
        <f ca="1">'Gx circle'!I53</f>
        <v>0.77376349870996397</v>
      </c>
      <c r="B49">
        <f ca="1">'Gx circle'!J53</f>
        <v>0.219421005036601</v>
      </c>
    </row>
    <row r="50" spans="1:2" x14ac:dyDescent="0.15">
      <c r="A50">
        <f ca="1">'Gx circle'!I54</f>
        <v>0.78178219550296368</v>
      </c>
      <c r="B50">
        <f ca="1">'Gx circle'!J54</f>
        <v>0.2152467356978004</v>
      </c>
    </row>
    <row r="51" spans="1:2" x14ac:dyDescent="0.15">
      <c r="A51">
        <f ca="1">'Gx circle'!I55</f>
        <v>0.79013419027840726</v>
      </c>
      <c r="B51">
        <f ca="1">'Gx circle'!J55</f>
        <v>0.21178722618894244</v>
      </c>
    </row>
    <row r="52" spans="1:2" x14ac:dyDescent="0.15">
      <c r="A52">
        <f ca="1">'Gx circle'!I56</f>
        <v>0.79875591931298129</v>
      </c>
      <c r="B52">
        <f ca="1">'Gx circle'!J56</f>
        <v>0.20906880546629847</v>
      </c>
    </row>
    <row r="53" spans="1:2" x14ac:dyDescent="0.15">
      <c r="A53">
        <f ca="1">'Gx circle'!I57</f>
        <v>0.80758176604279008</v>
      </c>
      <c r="B53">
        <f ca="1">'Gx circle'!J57</f>
        <v>0.20711216235299523</v>
      </c>
    </row>
    <row r="54" spans="1:2" x14ac:dyDescent="0.15">
      <c r="A54">
        <f ca="1">'Gx circle'!I58</f>
        <v>0.8165445604450281</v>
      </c>
      <c r="B54">
        <f ca="1">'Gx circle'!J58</f>
        <v>0.20593218808457825</v>
      </c>
    </row>
    <row r="55" spans="1:2" x14ac:dyDescent="0.15">
      <c r="A55">
        <f ca="1">'Gx circle'!I59</f>
        <v>0.82557609024241096</v>
      </c>
      <c r="B55">
        <f ca="1">'Gx circle'!J59</f>
        <v>0.2055378629777182</v>
      </c>
    </row>
    <row r="56" spans="1:2" x14ac:dyDescent="0.15">
      <c r="A56">
        <f ca="1">'Gx circle'!I60</f>
        <v>0.83460762003979383</v>
      </c>
      <c r="B56">
        <f ca="1">'Gx circle'!J60</f>
        <v>0.20593218808457825</v>
      </c>
    </row>
    <row r="57" spans="1:2" x14ac:dyDescent="0.15">
      <c r="A57">
        <f ca="1">'Gx circle'!I61</f>
        <v>0.84357041444203174</v>
      </c>
      <c r="B57">
        <f ca="1">'Gx circle'!J61</f>
        <v>0.20711216235299523</v>
      </c>
    </row>
    <row r="58" spans="1:2" x14ac:dyDescent="0.15">
      <c r="A58">
        <f ca="1">'Gx circle'!I62</f>
        <v>0.85239626117184075</v>
      </c>
      <c r="B58">
        <f ca="1">'Gx circle'!J62</f>
        <v>0.2090688054662985</v>
      </c>
    </row>
    <row r="59" spans="1:2" x14ac:dyDescent="0.15">
      <c r="A59">
        <f ca="1">'Gx circle'!I63</f>
        <v>0.86101799020641456</v>
      </c>
      <c r="B59">
        <f ca="1">'Gx circle'!J63</f>
        <v>0.21178722618894241</v>
      </c>
    </row>
    <row r="60" spans="1:2" x14ac:dyDescent="0.15">
      <c r="A60">
        <f ca="1">'Gx circle'!I64</f>
        <v>0.86936998498185813</v>
      </c>
      <c r="B60">
        <f ca="1">'Gx circle'!J64</f>
        <v>0.21524673569780037</v>
      </c>
    </row>
    <row r="61" spans="1:2" x14ac:dyDescent="0.15">
      <c r="A61">
        <f ca="1">'Gx circle'!I65</f>
        <v>0.87738868177485785</v>
      </c>
      <c r="B61">
        <f ca="1">'Gx circle'!J65</f>
        <v>0.21942100503660097</v>
      </c>
    </row>
    <row r="62" spans="1:2" x14ac:dyDescent="0.15">
      <c r="A62">
        <f ca="1">'Gx circle'!I66</f>
        <v>0.88501305346099757</v>
      </c>
      <c r="B62">
        <f ca="1">'Gx circle'!J66</f>
        <v>0.22427826549518323</v>
      </c>
    </row>
    <row r="63" spans="1:2" x14ac:dyDescent="0.15">
      <c r="A63">
        <f ca="1">'Gx circle'!I67</f>
        <v>0.89218507396802416</v>
      </c>
      <c r="B63">
        <f ca="1">'Gx circle'!J67</f>
        <v>0.22978155038856327</v>
      </c>
    </row>
    <row r="64" spans="1:2" x14ac:dyDescent="0.15">
      <c r="A64">
        <f ca="1">'Gx circle'!I68</f>
        <v>0.89885015988929473</v>
      </c>
      <c r="B64">
        <f ca="1">'Gx circle'!J68</f>
        <v>0.2358889763957282</v>
      </c>
    </row>
    <row r="65" spans="1:2" x14ac:dyDescent="0.15">
      <c r="A65">
        <f ca="1">'Gx circle'!I69</f>
        <v>0.90495758589645969</v>
      </c>
      <c r="B65">
        <f ca="1">'Gx circle'!J69</f>
        <v>0.24255406231699883</v>
      </c>
    </row>
    <row r="66" spans="1:2" x14ac:dyDescent="0.15">
      <c r="A66">
        <f ca="1">'Gx circle'!I70</f>
        <v>0.91046087078983973</v>
      </c>
      <c r="B66">
        <f ca="1">'Gx circle'!J70</f>
        <v>0.24972608282402542</v>
      </c>
    </row>
    <row r="67" spans="1:2" x14ac:dyDescent="0.15">
      <c r="A67">
        <f ca="1">'Gx circle'!I71</f>
        <v>0.91531813124842198</v>
      </c>
      <c r="B67">
        <f ca="1">'Gx circle'!J71</f>
        <v>0.25735045451016508</v>
      </c>
    </row>
    <row r="68" spans="1:2" x14ac:dyDescent="0.15">
      <c r="A68">
        <f ca="1">'Gx circle'!I72</f>
        <v>0.91949240058722259</v>
      </c>
      <c r="B68">
        <f ca="1">'Gx circle'!J72</f>
        <v>0.26536915130316474</v>
      </c>
    </row>
    <row r="69" spans="1:2" x14ac:dyDescent="0.15">
      <c r="A69">
        <f ca="1">'Gx circle'!I73</f>
        <v>0.92295191009608057</v>
      </c>
      <c r="B69">
        <f ca="1">'Gx circle'!J73</f>
        <v>0.27372114607860837</v>
      </c>
    </row>
    <row r="70" spans="1:2" x14ac:dyDescent="0.15">
      <c r="A70">
        <f ca="1">'Gx circle'!I74</f>
        <v>0.92567033081872452</v>
      </c>
      <c r="B70">
        <f ca="1">'Gx circle'!J74</f>
        <v>0.28234287511318229</v>
      </c>
    </row>
    <row r="71" spans="1:2" x14ac:dyDescent="0.15">
      <c r="A71">
        <f ca="1">'Gx circle'!I75</f>
        <v>0.92762697393202775</v>
      </c>
      <c r="B71">
        <f ca="1">'Gx circle'!J75</f>
        <v>0.29116872184299109</v>
      </c>
    </row>
    <row r="72" spans="1:2" x14ac:dyDescent="0.15">
      <c r="A72">
        <f ca="1">'Gx circle'!I76</f>
        <v>0.92880694820044474</v>
      </c>
      <c r="B72">
        <f ca="1">'Gx circle'!J76</f>
        <v>0.30013151624522916</v>
      </c>
    </row>
    <row r="73" spans="1:2" x14ac:dyDescent="0.15">
      <c r="A73">
        <f ca="1">'Gx circle'!I77</f>
        <v>0.92920127330730473</v>
      </c>
      <c r="B73">
        <f ca="1">'Gx circle'!J77</f>
        <v>0.30916304604261202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32" workbookViewId="0">
      <selection activeCell="F61" sqref="F61"/>
    </sheetView>
  </sheetViews>
  <sheetFormatPr defaultRowHeight="13.5" x14ac:dyDescent="0.15"/>
  <sheetData>
    <row r="1" spans="1:2" x14ac:dyDescent="0.15">
      <c r="A1">
        <f ca="1">'Gx circle'!K5</f>
        <v>0.91927032210852544</v>
      </c>
      <c r="B1">
        <f ca="1">'Gx circle'!L5</f>
        <v>0.32039712631683098</v>
      </c>
    </row>
    <row r="2" spans="1:2" x14ac:dyDescent="0.15">
      <c r="A2">
        <f ca="1">'Gx circle'!K6</f>
        <v>0.91902794259318765</v>
      </c>
      <c r="B2">
        <f ca="1">'Gx circle'!L6</f>
        <v>0.32594852990986933</v>
      </c>
    </row>
    <row r="3" spans="1:2" x14ac:dyDescent="0.15">
      <c r="A3">
        <f ca="1">'Gx circle'!K7</f>
        <v>0.9183026487016388</v>
      </c>
      <c r="B3">
        <f ca="1">'Gx circle'!L7</f>
        <v>0.33145768396953551</v>
      </c>
    </row>
    <row r="4" spans="1:2" x14ac:dyDescent="0.15">
      <c r="A4">
        <f ca="1">'Gx circle'!K8</f>
        <v>0.91709996035833807</v>
      </c>
      <c r="B4">
        <f ca="1">'Gx circle'!L8</f>
        <v>0.33688266050691734</v>
      </c>
    </row>
    <row r="5" spans="1:2" x14ac:dyDescent="0.15">
      <c r="A5">
        <f ca="1">'Gx circle'!K9</f>
        <v>0.91542903074778104</v>
      </c>
      <c r="B5">
        <f ca="1">'Gx circle'!L9</f>
        <v>0.3421821721748749</v>
      </c>
    </row>
    <row r="6" spans="1:2" x14ac:dyDescent="0.15">
      <c r="A6">
        <f ca="1">'Gx circle'!K10</f>
        <v>0.91330257665323888</v>
      </c>
      <c r="B6">
        <f ca="1">'Gx circle'!L10</f>
        <v>0.34731588648968237</v>
      </c>
    </row>
    <row r="7" spans="1:2" x14ac:dyDescent="0.15">
      <c r="A7">
        <f ca="1">'Gx circle'!K11</f>
        <v>0.91073678167435923</v>
      </c>
      <c r="B7">
        <f ca="1">'Gx circle'!L11</f>
        <v>0.35224473278558266</v>
      </c>
    </row>
    <row r="8" spans="1:2" x14ac:dyDescent="0.15">
      <c r="A8">
        <f ca="1">'Gx circle'!K12</f>
        <v>0.90775117306020059</v>
      </c>
      <c r="B8">
        <f ca="1">'Gx circle'!L12</f>
        <v>0.35693119956614522</v>
      </c>
    </row>
    <row r="9" spans="1:2" x14ac:dyDescent="0.15">
      <c r="A9">
        <f ca="1">'Gx circle'!K13</f>
        <v>0.90436847309507651</v>
      </c>
      <c r="B9">
        <f ca="1">'Gx circle'!L13</f>
        <v>0.36133961998940395</v>
      </c>
    </row>
    <row r="10" spans="1:2" x14ac:dyDescent="0.15">
      <c r="A10">
        <f ca="1">'Gx circle'!K14</f>
        <v>0.90061442616825171</v>
      </c>
      <c r="B10">
        <f ca="1">'Gx circle'!L14</f>
        <v>0.36543644331406078</v>
      </c>
    </row>
    <row r="11" spans="1:2" x14ac:dyDescent="0.15">
      <c r="A11">
        <f ca="1">'Gx circle'!K15</f>
        <v>0.89651760284359494</v>
      </c>
      <c r="B11">
        <f ca="1">'Gx circle'!L15</f>
        <v>0.36919049024088552</v>
      </c>
    </row>
    <row r="12" spans="1:2" x14ac:dyDescent="0.15">
      <c r="A12">
        <f ca="1">'Gx circle'!K16</f>
        <v>0.89210918242033621</v>
      </c>
      <c r="B12">
        <f ca="1">'Gx circle'!L16</f>
        <v>0.37257319020600954</v>
      </c>
    </row>
    <row r="13" spans="1:2" x14ac:dyDescent="0.15">
      <c r="A13">
        <f ca="1">'Gx circle'!K17</f>
        <v>0.88742271563977371</v>
      </c>
      <c r="B13">
        <f ca="1">'Gx circle'!L17</f>
        <v>0.37555879882016818</v>
      </c>
    </row>
    <row r="14" spans="1:2" x14ac:dyDescent="0.15">
      <c r="A14">
        <f ca="1">'Gx circle'!K18</f>
        <v>0.88249386934387342</v>
      </c>
      <c r="B14">
        <f ca="1">'Gx circle'!L18</f>
        <v>0.37812459379904789</v>
      </c>
    </row>
    <row r="15" spans="1:2" x14ac:dyDescent="0.15">
      <c r="A15">
        <f ca="1">'Gx circle'!K19</f>
        <v>0.87736015502906595</v>
      </c>
      <c r="B15">
        <f ca="1">'Gx circle'!L19</f>
        <v>0.38025104789359004</v>
      </c>
    </row>
    <row r="16" spans="1:2" x14ac:dyDescent="0.15">
      <c r="A16">
        <f ca="1">'Gx circle'!K20</f>
        <v>0.87206064336110833</v>
      </c>
      <c r="B16">
        <f ca="1">'Gx circle'!L20</f>
        <v>0.38192197750414714</v>
      </c>
    </row>
    <row r="17" spans="1:2" x14ac:dyDescent="0.15">
      <c r="A17">
        <f ca="1">'Gx circle'!K21</f>
        <v>0.8666356668237265</v>
      </c>
      <c r="B17">
        <f ca="1">'Gx circle'!L21</f>
        <v>0.38312466584744787</v>
      </c>
    </row>
    <row r="18" spans="1:2" x14ac:dyDescent="0.15">
      <c r="A18">
        <f ca="1">'Gx circle'!K22</f>
        <v>0.86112651276406038</v>
      </c>
      <c r="B18">
        <f ca="1">'Gx circle'!L22</f>
        <v>0.38384995973899666</v>
      </c>
    </row>
    <row r="19" spans="1:2" x14ac:dyDescent="0.15">
      <c r="A19">
        <f ca="1">'Gx circle'!K23</f>
        <v>0.85557510917102197</v>
      </c>
      <c r="B19">
        <f ca="1">'Gx circle'!L23</f>
        <v>0.38409233925433439</v>
      </c>
    </row>
    <row r="20" spans="1:2" x14ac:dyDescent="0.15">
      <c r="A20">
        <f ca="1">'Gx circle'!K24</f>
        <v>0.85002370557798357</v>
      </c>
      <c r="B20">
        <f ca="1">'Gx circle'!L24</f>
        <v>0.38384995973899666</v>
      </c>
    </row>
    <row r="21" spans="1:2" x14ac:dyDescent="0.15">
      <c r="A21">
        <f ca="1">'Gx circle'!K25</f>
        <v>0.84451455151831745</v>
      </c>
      <c r="B21">
        <f ca="1">'Gx circle'!L25</f>
        <v>0.38312466584744787</v>
      </c>
    </row>
    <row r="22" spans="1:2" x14ac:dyDescent="0.15">
      <c r="A22">
        <f ca="1">'Gx circle'!K26</f>
        <v>0.83908957498093562</v>
      </c>
      <c r="B22">
        <f ca="1">'Gx circle'!L26</f>
        <v>0.38192197750414714</v>
      </c>
    </row>
    <row r="23" spans="1:2" x14ac:dyDescent="0.15">
      <c r="A23">
        <f ca="1">'Gx circle'!K27</f>
        <v>0.83379006331297811</v>
      </c>
      <c r="B23">
        <f ca="1">'Gx circle'!L27</f>
        <v>0.3802510478935901</v>
      </c>
    </row>
    <row r="24" spans="1:2" x14ac:dyDescent="0.15">
      <c r="A24">
        <f ca="1">'Gx circle'!K28</f>
        <v>0.82865634899817053</v>
      </c>
      <c r="B24">
        <f ca="1">'Gx circle'!L28</f>
        <v>0.37812459379904789</v>
      </c>
    </row>
    <row r="25" spans="1:2" x14ac:dyDescent="0.15">
      <c r="A25">
        <f ca="1">'Gx circle'!K29</f>
        <v>0.82372750270227024</v>
      </c>
      <c r="B25">
        <f ca="1">'Gx circle'!L29</f>
        <v>0.37555879882016818</v>
      </c>
    </row>
    <row r="26" spans="1:2" x14ac:dyDescent="0.15">
      <c r="A26">
        <f ca="1">'Gx circle'!K30</f>
        <v>0.81904103592170774</v>
      </c>
      <c r="B26">
        <f ca="1">'Gx circle'!L30</f>
        <v>0.37257319020600954</v>
      </c>
    </row>
    <row r="27" spans="1:2" x14ac:dyDescent="0.15">
      <c r="A27">
        <f ca="1">'Gx circle'!K31</f>
        <v>0.81463261549844901</v>
      </c>
      <c r="B27">
        <f ca="1">'Gx circle'!L31</f>
        <v>0.36919049024088552</v>
      </c>
    </row>
    <row r="28" spans="1:2" x14ac:dyDescent="0.15">
      <c r="A28">
        <f ca="1">'Gx circle'!K32</f>
        <v>0.81053579217379224</v>
      </c>
      <c r="B28">
        <f ca="1">'Gx circle'!L32</f>
        <v>0.36543644331406078</v>
      </c>
    </row>
    <row r="29" spans="1:2" x14ac:dyDescent="0.15">
      <c r="A29">
        <f ca="1">'Gx circle'!K33</f>
        <v>0.80678174524696744</v>
      </c>
      <c r="B29">
        <f ca="1">'Gx circle'!L33</f>
        <v>0.36133961998940395</v>
      </c>
    </row>
    <row r="30" spans="1:2" x14ac:dyDescent="0.15">
      <c r="A30">
        <f ca="1">'Gx circle'!K34</f>
        <v>0.80339904528184347</v>
      </c>
      <c r="B30">
        <f ca="1">'Gx circle'!L34</f>
        <v>0.35693119956614527</v>
      </c>
    </row>
    <row r="31" spans="1:2" x14ac:dyDescent="0.15">
      <c r="A31">
        <f ca="1">'Gx circle'!K35</f>
        <v>0.80041343666768472</v>
      </c>
      <c r="B31">
        <f ca="1">'Gx circle'!L35</f>
        <v>0.35224473278558266</v>
      </c>
    </row>
    <row r="32" spans="1:2" x14ac:dyDescent="0.15">
      <c r="A32">
        <f ca="1">'Gx circle'!K36</f>
        <v>0.79784764168880506</v>
      </c>
      <c r="B32">
        <f ca="1">'Gx circle'!L36</f>
        <v>0.34731588648968237</v>
      </c>
    </row>
    <row r="33" spans="1:2" x14ac:dyDescent="0.15">
      <c r="A33">
        <f ca="1">'Gx circle'!K37</f>
        <v>0.79572118759426291</v>
      </c>
      <c r="B33">
        <f ca="1">'Gx circle'!L37</f>
        <v>0.3421821721748749</v>
      </c>
    </row>
    <row r="34" spans="1:2" x14ac:dyDescent="0.15">
      <c r="A34">
        <f ca="1">'Gx circle'!K38</f>
        <v>0.79405025798370588</v>
      </c>
      <c r="B34">
        <f ca="1">'Gx circle'!L38</f>
        <v>0.33688266050691734</v>
      </c>
    </row>
    <row r="35" spans="1:2" x14ac:dyDescent="0.15">
      <c r="A35">
        <f ca="1">'Gx circle'!K39</f>
        <v>0.79284756964040515</v>
      </c>
      <c r="B35">
        <f ca="1">'Gx circle'!L39</f>
        <v>0.33145768396953551</v>
      </c>
    </row>
    <row r="36" spans="1:2" x14ac:dyDescent="0.15">
      <c r="A36">
        <f ca="1">'Gx circle'!K40</f>
        <v>0.7921222757488563</v>
      </c>
      <c r="B36">
        <f ca="1">'Gx circle'!L40</f>
        <v>0.32594852990986939</v>
      </c>
    </row>
    <row r="37" spans="1:2" x14ac:dyDescent="0.15">
      <c r="A37">
        <f ca="1">'Gx circle'!K41</f>
        <v>0.79187989623351851</v>
      </c>
      <c r="B37">
        <f ca="1">'Gx circle'!L41</f>
        <v>0.32039712631683098</v>
      </c>
    </row>
    <row r="38" spans="1:2" x14ac:dyDescent="0.15">
      <c r="A38">
        <f ca="1">'Gx circle'!K42</f>
        <v>0.7921222757488563</v>
      </c>
      <c r="B38">
        <f ca="1">'Gx circle'!L42</f>
        <v>0.31484572272379263</v>
      </c>
    </row>
    <row r="39" spans="1:2" x14ac:dyDescent="0.15">
      <c r="A39">
        <f ca="1">'Gx circle'!K43</f>
        <v>0.79284756964040515</v>
      </c>
      <c r="B39">
        <f ca="1">'Gx circle'!L43</f>
        <v>0.3093365686641264</v>
      </c>
    </row>
    <row r="40" spans="1:2" x14ac:dyDescent="0.15">
      <c r="A40">
        <f ca="1">'Gx circle'!K44</f>
        <v>0.79405025798370588</v>
      </c>
      <c r="B40">
        <f ca="1">'Gx circle'!L44</f>
        <v>0.30391159212674462</v>
      </c>
    </row>
    <row r="41" spans="1:2" x14ac:dyDescent="0.15">
      <c r="A41">
        <f ca="1">'Gx circle'!K45</f>
        <v>0.79572118759426291</v>
      </c>
      <c r="B41">
        <f ca="1">'Gx circle'!L45</f>
        <v>0.29861208045878707</v>
      </c>
    </row>
    <row r="42" spans="1:2" x14ac:dyDescent="0.15">
      <c r="A42">
        <f ca="1">'Gx circle'!K46</f>
        <v>0.79784764168880506</v>
      </c>
      <c r="B42">
        <f ca="1">'Gx circle'!L46</f>
        <v>0.2934783661439796</v>
      </c>
    </row>
    <row r="43" spans="1:2" x14ac:dyDescent="0.15">
      <c r="A43">
        <f ca="1">'Gx circle'!K47</f>
        <v>0.80041343666768472</v>
      </c>
      <c r="B43">
        <f ca="1">'Gx circle'!L47</f>
        <v>0.28854951984807925</v>
      </c>
    </row>
    <row r="44" spans="1:2" x14ac:dyDescent="0.15">
      <c r="A44">
        <f ca="1">'Gx circle'!K48</f>
        <v>0.80339904528184336</v>
      </c>
      <c r="B44">
        <f ca="1">'Gx circle'!L48</f>
        <v>0.28386305306751675</v>
      </c>
    </row>
    <row r="45" spans="1:2" x14ac:dyDescent="0.15">
      <c r="A45">
        <f ca="1">'Gx circle'!K49</f>
        <v>0.80678174524696744</v>
      </c>
      <c r="B45">
        <f ca="1">'Gx circle'!L49</f>
        <v>0.27945463264425802</v>
      </c>
    </row>
    <row r="46" spans="1:2" x14ac:dyDescent="0.15">
      <c r="A46">
        <f ca="1">'Gx circle'!K50</f>
        <v>0.81053579217379212</v>
      </c>
      <c r="B46">
        <f ca="1">'Gx circle'!L50</f>
        <v>0.27535780931960119</v>
      </c>
    </row>
    <row r="47" spans="1:2" x14ac:dyDescent="0.15">
      <c r="A47">
        <f ca="1">'Gx circle'!K51</f>
        <v>0.81463261549844901</v>
      </c>
      <c r="B47">
        <f ca="1">'Gx circle'!L51</f>
        <v>0.27160376239277645</v>
      </c>
    </row>
    <row r="48" spans="1:2" x14ac:dyDescent="0.15">
      <c r="A48">
        <f ca="1">'Gx circle'!K52</f>
        <v>0.81904103592170774</v>
      </c>
      <c r="B48">
        <f ca="1">'Gx circle'!L52</f>
        <v>0.26822106242765242</v>
      </c>
    </row>
    <row r="49" spans="1:2" x14ac:dyDescent="0.15">
      <c r="A49">
        <f ca="1">'Gx circle'!K53</f>
        <v>0.82372750270227024</v>
      </c>
      <c r="B49">
        <f ca="1">'Gx circle'!L53</f>
        <v>0.26523545381349378</v>
      </c>
    </row>
    <row r="50" spans="1:2" x14ac:dyDescent="0.15">
      <c r="A50">
        <f ca="1">'Gx circle'!K54</f>
        <v>0.82865634899817053</v>
      </c>
      <c r="B50">
        <f ca="1">'Gx circle'!L54</f>
        <v>0.26266965883461407</v>
      </c>
    </row>
    <row r="51" spans="1:2" x14ac:dyDescent="0.15">
      <c r="A51">
        <f ca="1">'Gx circle'!K55</f>
        <v>0.833790063312978</v>
      </c>
      <c r="B51">
        <f ca="1">'Gx circle'!L55</f>
        <v>0.26054320474007192</v>
      </c>
    </row>
    <row r="52" spans="1:2" x14ac:dyDescent="0.15">
      <c r="A52">
        <f ca="1">'Gx circle'!K56</f>
        <v>0.83908957498093562</v>
      </c>
      <c r="B52">
        <f ca="1">'Gx circle'!L56</f>
        <v>0.25887227512951483</v>
      </c>
    </row>
    <row r="53" spans="1:2" x14ac:dyDescent="0.15">
      <c r="A53">
        <f ca="1">'Gx circle'!K57</f>
        <v>0.84451455151831745</v>
      </c>
      <c r="B53">
        <f ca="1">'Gx circle'!L57</f>
        <v>0.2576695867862141</v>
      </c>
    </row>
    <row r="54" spans="1:2" x14ac:dyDescent="0.15">
      <c r="A54">
        <f ca="1">'Gx circle'!K58</f>
        <v>0.85002370557798357</v>
      </c>
      <c r="B54">
        <f ca="1">'Gx circle'!L58</f>
        <v>0.2569442928946653</v>
      </c>
    </row>
    <row r="55" spans="1:2" x14ac:dyDescent="0.15">
      <c r="A55">
        <f ca="1">'Gx circle'!K59</f>
        <v>0.85557510917102197</v>
      </c>
      <c r="B55">
        <f ca="1">'Gx circle'!L59</f>
        <v>0.25670191337932757</v>
      </c>
    </row>
    <row r="56" spans="1:2" x14ac:dyDescent="0.15">
      <c r="A56">
        <f ca="1">'Gx circle'!K60</f>
        <v>0.86112651276406027</v>
      </c>
      <c r="B56">
        <f ca="1">'Gx circle'!L60</f>
        <v>0.2569442928946653</v>
      </c>
    </row>
    <row r="57" spans="1:2" x14ac:dyDescent="0.15">
      <c r="A57">
        <f ca="1">'Gx circle'!K61</f>
        <v>0.8666356668237265</v>
      </c>
      <c r="B57">
        <f ca="1">'Gx circle'!L61</f>
        <v>0.2576695867862141</v>
      </c>
    </row>
    <row r="58" spans="1:2" x14ac:dyDescent="0.15">
      <c r="A58">
        <f ca="1">'Gx circle'!K62</f>
        <v>0.87206064336110833</v>
      </c>
      <c r="B58">
        <f ca="1">'Gx circle'!L62</f>
        <v>0.25887227512951483</v>
      </c>
    </row>
    <row r="59" spans="1:2" x14ac:dyDescent="0.15">
      <c r="A59">
        <f ca="1">'Gx circle'!K63</f>
        <v>0.87736015502906584</v>
      </c>
      <c r="B59">
        <f ca="1">'Gx circle'!L63</f>
        <v>0.26054320474007187</v>
      </c>
    </row>
    <row r="60" spans="1:2" x14ac:dyDescent="0.15">
      <c r="A60">
        <f ca="1">'Gx circle'!K64</f>
        <v>0.88249386934387342</v>
      </c>
      <c r="B60">
        <f ca="1">'Gx circle'!L64</f>
        <v>0.26266965883461407</v>
      </c>
    </row>
    <row r="61" spans="1:2" x14ac:dyDescent="0.15">
      <c r="A61">
        <f ca="1">'Gx circle'!K65</f>
        <v>0.88742271563977371</v>
      </c>
      <c r="B61">
        <f ca="1">'Gx circle'!L65</f>
        <v>0.26523545381349378</v>
      </c>
    </row>
    <row r="62" spans="1:2" x14ac:dyDescent="0.15">
      <c r="A62">
        <f ca="1">'Gx circle'!K66</f>
        <v>0.89210918242033621</v>
      </c>
      <c r="B62">
        <f ca="1">'Gx circle'!L66</f>
        <v>0.26822106242765242</v>
      </c>
    </row>
    <row r="63" spans="1:2" x14ac:dyDescent="0.15">
      <c r="A63">
        <f ca="1">'Gx circle'!K67</f>
        <v>0.89651760284359494</v>
      </c>
      <c r="B63">
        <f ca="1">'Gx circle'!L67</f>
        <v>0.27160376239277645</v>
      </c>
    </row>
    <row r="64" spans="1:2" x14ac:dyDescent="0.15">
      <c r="A64">
        <f ca="1">'Gx circle'!K68</f>
        <v>0.90061442616825171</v>
      </c>
      <c r="B64">
        <f ca="1">'Gx circle'!L68</f>
        <v>0.27535780931960119</v>
      </c>
    </row>
    <row r="65" spans="1:2" x14ac:dyDescent="0.15">
      <c r="A65">
        <f ca="1">'Gx circle'!K69</f>
        <v>0.90436847309507651</v>
      </c>
      <c r="B65">
        <f ca="1">'Gx circle'!L69</f>
        <v>0.27945463264425802</v>
      </c>
    </row>
    <row r="66" spans="1:2" x14ac:dyDescent="0.15">
      <c r="A66">
        <f ca="1">'Gx circle'!K70</f>
        <v>0.90775117306020048</v>
      </c>
      <c r="B66">
        <f ca="1">'Gx circle'!L70</f>
        <v>0.28386305306751669</v>
      </c>
    </row>
    <row r="67" spans="1:2" x14ac:dyDescent="0.15">
      <c r="A67">
        <f ca="1">'Gx circle'!K71</f>
        <v>0.91073678167435912</v>
      </c>
      <c r="B67">
        <f ca="1">'Gx circle'!L71</f>
        <v>0.28854951984807925</v>
      </c>
    </row>
    <row r="68" spans="1:2" x14ac:dyDescent="0.15">
      <c r="A68">
        <f ca="1">'Gx circle'!K72</f>
        <v>0.91330257665323888</v>
      </c>
      <c r="B68">
        <f ca="1">'Gx circle'!L72</f>
        <v>0.29347836614397954</v>
      </c>
    </row>
    <row r="69" spans="1:2" x14ac:dyDescent="0.15">
      <c r="A69">
        <f ca="1">'Gx circle'!K73</f>
        <v>0.91542903074778104</v>
      </c>
      <c r="B69">
        <f ca="1">'Gx circle'!L73</f>
        <v>0.29861208045878707</v>
      </c>
    </row>
    <row r="70" spans="1:2" x14ac:dyDescent="0.15">
      <c r="A70">
        <f ca="1">'Gx circle'!K74</f>
        <v>0.91709996035833807</v>
      </c>
      <c r="B70">
        <f ca="1">'Gx circle'!L74</f>
        <v>0.30391159212674462</v>
      </c>
    </row>
    <row r="71" spans="1:2" x14ac:dyDescent="0.15">
      <c r="A71">
        <f ca="1">'Gx circle'!K75</f>
        <v>0.9183026487016388</v>
      </c>
      <c r="B71">
        <f ca="1">'Gx circle'!L75</f>
        <v>0.30933656866412634</v>
      </c>
    </row>
    <row r="72" spans="1:2" x14ac:dyDescent="0.15">
      <c r="A72">
        <f ca="1">'Gx circle'!K76</f>
        <v>0.91902794259318765</v>
      </c>
      <c r="B72">
        <f ca="1">'Gx circle'!L76</f>
        <v>0.31484572272379263</v>
      </c>
    </row>
    <row r="73" spans="1:2" x14ac:dyDescent="0.15">
      <c r="A73">
        <f ca="1">'Gx circle'!K77</f>
        <v>0.91927032210852544</v>
      </c>
      <c r="B73">
        <f ca="1">'Gx circle'!L77</f>
        <v>0.32039712631683098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workbookViewId="0">
      <selection activeCell="B1" sqref="B1"/>
    </sheetView>
  </sheetViews>
  <sheetFormatPr defaultRowHeight="13.5" x14ac:dyDescent="0.15"/>
  <sheetData>
    <row r="1" spans="1:2" x14ac:dyDescent="0.15">
      <c r="A1">
        <f ca="1">'Gx circle'!M5</f>
        <v>0.9918443969917019</v>
      </c>
      <c r="B1">
        <f ca="1">'Gx circle'!N5</f>
        <v>6.9889653772837401E-2</v>
      </c>
    </row>
    <row r="2" spans="1:2" x14ac:dyDescent="0.15">
      <c r="A2">
        <f ca="1">'Gx circle'!M6</f>
        <v>0.98920758980215728</v>
      </c>
      <c r="B2">
        <f ca="1">'Gx circle'!N6</f>
        <v>0.1302824674385864</v>
      </c>
    </row>
    <row r="3" spans="1:2" x14ac:dyDescent="0.15">
      <c r="A3">
        <f ca="1">'Gx circle'!M7</f>
        <v>0.98131723592838338</v>
      </c>
      <c r="B3">
        <f ca="1">'Gx circle'!N7</f>
        <v>0.19021565532616114</v>
      </c>
    </row>
    <row r="4" spans="1:2" x14ac:dyDescent="0.15">
      <c r="A4">
        <f ca="1">'Gx circle'!M8</f>
        <v>0.96823338572768569</v>
      </c>
      <c r="B4">
        <f ca="1">'Gx circle'!N8</f>
        <v>0.2492330896870889</v>
      </c>
    </row>
    <row r="5" spans="1:2" x14ac:dyDescent="0.15">
      <c r="A5">
        <f ca="1">'Gx circle'!M9</f>
        <v>0.9500556152003361</v>
      </c>
      <c r="B5">
        <f ca="1">'Gx circle'!N9</f>
        <v>0.30688561221018185</v>
      </c>
    </row>
    <row r="6" spans="1:2" x14ac:dyDescent="0.15">
      <c r="A6">
        <f ca="1">'Gx circle'!M10</f>
        <v>0.9269222681560858</v>
      </c>
      <c r="B6">
        <f ca="1">'Gx circle'!N10</f>
        <v>0.36273445238749435</v>
      </c>
    </row>
    <row r="7" spans="1:2" x14ac:dyDescent="0.15">
      <c r="A7">
        <f ca="1">'Gx circle'!M11</f>
        <v>0.89900940333423851</v>
      </c>
      <c r="B7">
        <f ca="1">'Gx circle'!N11</f>
        <v>0.41635456682282529</v>
      </c>
    </row>
    <row r="8" spans="1:2" x14ac:dyDescent="0.15">
      <c r="A8">
        <f ca="1">'Gx circle'!M12</f>
        <v>0.8665294544903368</v>
      </c>
      <c r="B8">
        <f ca="1">'Gx circle'!N12</f>
        <v>0.4673378740686116</v>
      </c>
    </row>
    <row r="9" spans="1:2" x14ac:dyDescent="0.15">
      <c r="A9">
        <f ca="1">'Gx circle'!M13</f>
        <v>0.82972961364701237</v>
      </c>
      <c r="B9">
        <f ca="1">'Gx circle'!N13</f>
        <v>0.51529636037215021</v>
      </c>
    </row>
    <row r="10" spans="1:2" x14ac:dyDescent="0.15">
      <c r="A10">
        <f ca="1">'Gx circle'!M14</f>
        <v>0.78888994981343408</v>
      </c>
      <c r="B10">
        <f ca="1">'Gx circle'!N14</f>
        <v>0.55986503269454546</v>
      </c>
    </row>
    <row r="11" spans="1:2" x14ac:dyDescent="0.15">
      <c r="A11">
        <f ca="1">'Gx circle'!M15</f>
        <v>0.74432127749103894</v>
      </c>
      <c r="B11">
        <f ca="1">'Gx circle'!N15</f>
        <v>0.60070469652812375</v>
      </c>
    </row>
    <row r="12" spans="1:2" x14ac:dyDescent="0.15">
      <c r="A12">
        <f ca="1">'Gx circle'!M16</f>
        <v>0.69636279118750033</v>
      </c>
      <c r="B12">
        <f ca="1">'Gx circle'!N16</f>
        <v>0.63750453737144819</v>
      </c>
    </row>
    <row r="13" spans="1:2" x14ac:dyDescent="0.15">
      <c r="A13">
        <f ca="1">'Gx circle'!M17</f>
        <v>0.64537948394171396</v>
      </c>
      <c r="B13">
        <f ca="1">'Gx circle'!N17</f>
        <v>0.66998448621534978</v>
      </c>
    </row>
    <row r="14" spans="1:2" x14ac:dyDescent="0.15">
      <c r="A14">
        <f ca="1">'Gx circle'!M18</f>
        <v>0.59175936950638297</v>
      </c>
      <c r="B14">
        <f ca="1">'Gx circle'!N18</f>
        <v>0.69789735103719719</v>
      </c>
    </row>
    <row r="15" spans="1:2" x14ac:dyDescent="0.15">
      <c r="A15">
        <f ca="1">'Gx circle'!M19</f>
        <v>0.53591052932907057</v>
      </c>
      <c r="B15">
        <f ca="1">'Gx circle'!N19</f>
        <v>0.72103069808144749</v>
      </c>
    </row>
    <row r="16" spans="1:2" x14ac:dyDescent="0.15">
      <c r="A16">
        <f ca="1">'Gx circle'!M20</f>
        <v>0.47825800680597752</v>
      </c>
      <c r="B16">
        <f ca="1">'Gx circle'!N20</f>
        <v>0.73920846860879708</v>
      </c>
    </row>
    <row r="17" spans="1:2" x14ac:dyDescent="0.15">
      <c r="A17">
        <f ca="1">'Gx circle'!M21</f>
        <v>0.41924057244504981</v>
      </c>
      <c r="B17">
        <f ca="1">'Gx circle'!N21</f>
        <v>0.75229231880949476</v>
      </c>
    </row>
    <row r="18" spans="1:2" x14ac:dyDescent="0.15">
      <c r="A18">
        <f ca="1">'Gx circle'!M22</f>
        <v>0.35930738455747502</v>
      </c>
      <c r="B18">
        <f ca="1">'Gx circle'!N22</f>
        <v>0.76018267268326867</v>
      </c>
    </row>
    <row r="19" spans="1:2" x14ac:dyDescent="0.15">
      <c r="A19">
        <f ca="1">'Gx circle'!M23</f>
        <v>0.29891457089172607</v>
      </c>
      <c r="B19">
        <f ca="1">'Gx circle'!N23</f>
        <v>0.76281947987281329</v>
      </c>
    </row>
    <row r="20" spans="1:2" x14ac:dyDescent="0.15">
      <c r="A20">
        <f ca="1">'Gx circle'!M24</f>
        <v>0.23852175722597696</v>
      </c>
      <c r="B20">
        <f ca="1">'Gx circle'!N24</f>
        <v>0.76018267268326867</v>
      </c>
    </row>
    <row r="21" spans="1:2" x14ac:dyDescent="0.15">
      <c r="A21">
        <f ca="1">'Gx circle'!M25</f>
        <v>0.17858856933840228</v>
      </c>
      <c r="B21">
        <f ca="1">'Gx circle'!N25</f>
        <v>0.75229231880949476</v>
      </c>
    </row>
    <row r="22" spans="1:2" x14ac:dyDescent="0.15">
      <c r="A22">
        <f ca="1">'Gx circle'!M26</f>
        <v>0.11957113497747443</v>
      </c>
      <c r="B22">
        <f ca="1">'Gx circle'!N26</f>
        <v>0.73920846860879708</v>
      </c>
    </row>
    <row r="23" spans="1:2" x14ac:dyDescent="0.15">
      <c r="A23">
        <f ca="1">'Gx circle'!M27</f>
        <v>6.1918612454381572E-2</v>
      </c>
      <c r="B23">
        <f ca="1">'Gx circle'!N27</f>
        <v>0.72103069808144749</v>
      </c>
    </row>
    <row r="24" spans="1:2" x14ac:dyDescent="0.15">
      <c r="A24">
        <f ca="1">'Gx circle'!M28</f>
        <v>6.0697722770691187E-3</v>
      </c>
      <c r="B24">
        <f ca="1">'Gx circle'!N28</f>
        <v>0.6978973510371973</v>
      </c>
    </row>
    <row r="25" spans="1:2" x14ac:dyDescent="0.15">
      <c r="A25">
        <f ca="1">'Gx circle'!M29</f>
        <v>-4.755034215826176E-2</v>
      </c>
      <c r="B25">
        <f ca="1">'Gx circle'!N29</f>
        <v>0.66998448621534989</v>
      </c>
    </row>
    <row r="26" spans="1:2" x14ac:dyDescent="0.15">
      <c r="A26">
        <f ca="1">'Gx circle'!M30</f>
        <v>-9.8533649404048074E-2</v>
      </c>
      <c r="B26">
        <f ca="1">'Gx circle'!N30</f>
        <v>0.63750453737144841</v>
      </c>
    </row>
    <row r="27" spans="1:2" x14ac:dyDescent="0.15">
      <c r="A27">
        <f ca="1">'Gx circle'!M31</f>
        <v>-0.1464921357075869</v>
      </c>
      <c r="B27">
        <f ca="1">'Gx circle'!N31</f>
        <v>0.60070469652812375</v>
      </c>
    </row>
    <row r="28" spans="1:2" x14ac:dyDescent="0.15">
      <c r="A28">
        <f ca="1">'Gx circle'!M32</f>
        <v>-0.19106080802998204</v>
      </c>
      <c r="B28">
        <f ca="1">'Gx circle'!N32</f>
        <v>0.55986503269454557</v>
      </c>
    </row>
    <row r="29" spans="1:2" x14ac:dyDescent="0.15">
      <c r="A29">
        <f ca="1">'Gx circle'!M33</f>
        <v>-0.23190047186356022</v>
      </c>
      <c r="B29">
        <f ca="1">'Gx circle'!N33</f>
        <v>0.51529636037215032</v>
      </c>
    </row>
    <row r="30" spans="1:2" x14ac:dyDescent="0.15">
      <c r="A30">
        <f ca="1">'Gx circle'!M34</f>
        <v>-0.26870031270688466</v>
      </c>
      <c r="B30">
        <f ca="1">'Gx circle'!N34</f>
        <v>0.46733787406861188</v>
      </c>
    </row>
    <row r="31" spans="1:2" x14ac:dyDescent="0.15">
      <c r="A31">
        <f ca="1">'Gx circle'!M35</f>
        <v>-0.30118026155078648</v>
      </c>
      <c r="B31">
        <f ca="1">'Gx circle'!N35</f>
        <v>0.41635456682282529</v>
      </c>
    </row>
    <row r="32" spans="1:2" x14ac:dyDescent="0.15">
      <c r="A32">
        <f ca="1">'Gx circle'!M36</f>
        <v>-0.32909312637263377</v>
      </c>
      <c r="B32">
        <f ca="1">'Gx circle'!N36</f>
        <v>0.36273445238749441</v>
      </c>
    </row>
    <row r="33" spans="1:2" x14ac:dyDescent="0.15">
      <c r="A33">
        <f ca="1">'Gx circle'!M37</f>
        <v>-0.35222647341688407</v>
      </c>
      <c r="B33">
        <f ca="1">'Gx circle'!N37</f>
        <v>0.30688561221018196</v>
      </c>
    </row>
    <row r="34" spans="1:2" x14ac:dyDescent="0.15">
      <c r="A34">
        <f ca="1">'Gx circle'!M38</f>
        <v>-0.37040424394423355</v>
      </c>
      <c r="B34">
        <f ca="1">'Gx circle'!N38</f>
        <v>0.2492330896870891</v>
      </c>
    </row>
    <row r="35" spans="1:2" x14ac:dyDescent="0.15">
      <c r="A35">
        <f ca="1">'Gx circle'!M39</f>
        <v>-0.38348809414493135</v>
      </c>
      <c r="B35">
        <f ca="1">'Gx circle'!N39</f>
        <v>0.19021565532616111</v>
      </c>
    </row>
    <row r="36" spans="1:2" x14ac:dyDescent="0.15">
      <c r="A36">
        <f ca="1">'Gx circle'!M40</f>
        <v>-0.39137844801870525</v>
      </c>
      <c r="B36">
        <f ca="1">'Gx circle'!N40</f>
        <v>0.13028246743858674</v>
      </c>
    </row>
    <row r="37" spans="1:2" x14ac:dyDescent="0.15">
      <c r="A37">
        <f ca="1">'Gx circle'!M41</f>
        <v>-0.39401525520824987</v>
      </c>
      <c r="B37">
        <f ca="1">'Gx circle'!N41</f>
        <v>6.9889653772837484E-2</v>
      </c>
    </row>
    <row r="38" spans="1:2" x14ac:dyDescent="0.15">
      <c r="A38">
        <f ca="1">'Gx circle'!M42</f>
        <v>-0.39137844801870525</v>
      </c>
      <c r="B38">
        <f ca="1">'Gx circle'!N42</f>
        <v>9.4968401070885458E-3</v>
      </c>
    </row>
    <row r="39" spans="1:2" x14ac:dyDescent="0.15">
      <c r="A39">
        <f ca="1">'Gx circle'!M43</f>
        <v>-0.38348809414493135</v>
      </c>
      <c r="B39">
        <f ca="1">'Gx circle'!N43</f>
        <v>-5.0436347780486446E-2</v>
      </c>
    </row>
    <row r="40" spans="1:2" x14ac:dyDescent="0.15">
      <c r="A40">
        <f ca="1">'Gx circle'!M44</f>
        <v>-0.37040424394423366</v>
      </c>
      <c r="B40">
        <f ca="1">'Gx circle'!N44</f>
        <v>-0.10945378214141385</v>
      </c>
    </row>
    <row r="41" spans="1:2" x14ac:dyDescent="0.15">
      <c r="A41">
        <f ca="1">'Gx circle'!M45</f>
        <v>-0.35222647341688407</v>
      </c>
      <c r="B41">
        <f ca="1">'Gx circle'!N45</f>
        <v>-0.16710630466450702</v>
      </c>
    </row>
    <row r="42" spans="1:2" x14ac:dyDescent="0.15">
      <c r="A42">
        <f ca="1">'Gx circle'!M46</f>
        <v>-0.32909312637263388</v>
      </c>
      <c r="B42">
        <f ca="1">'Gx circle'!N46</f>
        <v>-0.22295514484181944</v>
      </c>
    </row>
    <row r="43" spans="1:2" x14ac:dyDescent="0.15">
      <c r="A43">
        <f ca="1">'Gx circle'!M47</f>
        <v>-0.30118026155078637</v>
      </c>
      <c r="B43">
        <f ca="1">'Gx circle'!N47</f>
        <v>-0.2765752592771506</v>
      </c>
    </row>
    <row r="44" spans="1:2" x14ac:dyDescent="0.15">
      <c r="A44">
        <f ca="1">'Gx circle'!M48</f>
        <v>-0.26870031270688499</v>
      </c>
      <c r="B44">
        <f ca="1">'Gx circle'!N48</f>
        <v>-0.32755856652293669</v>
      </c>
    </row>
    <row r="45" spans="1:2" x14ac:dyDescent="0.15">
      <c r="A45">
        <f ca="1">'Gx circle'!M49</f>
        <v>-0.23190047186356033</v>
      </c>
      <c r="B45">
        <f ca="1">'Gx circle'!N49</f>
        <v>-0.37551705282647541</v>
      </c>
    </row>
    <row r="46" spans="1:2" x14ac:dyDescent="0.15">
      <c r="A46">
        <f ca="1">'Gx circle'!M50</f>
        <v>-0.19106080802998215</v>
      </c>
      <c r="B46">
        <f ca="1">'Gx circle'!N50</f>
        <v>-0.42008572514887066</v>
      </c>
    </row>
    <row r="47" spans="1:2" x14ac:dyDescent="0.15">
      <c r="A47">
        <f ca="1">'Gx circle'!M51</f>
        <v>-0.14649213570758696</v>
      </c>
      <c r="B47">
        <f ca="1">'Gx circle'!N51</f>
        <v>-0.46092538898244884</v>
      </c>
    </row>
    <row r="48" spans="1:2" x14ac:dyDescent="0.15">
      <c r="A48">
        <f ca="1">'Gx circle'!M52</f>
        <v>-9.8533649404048462E-2</v>
      </c>
      <c r="B48">
        <f ca="1">'Gx circle'!N52</f>
        <v>-0.49772522982577327</v>
      </c>
    </row>
    <row r="49" spans="1:2" x14ac:dyDescent="0.15">
      <c r="A49">
        <f ca="1">'Gx circle'!M53</f>
        <v>-4.755034215826226E-2</v>
      </c>
      <c r="B49">
        <f ca="1">'Gx circle'!N53</f>
        <v>-0.53020517866967487</v>
      </c>
    </row>
    <row r="50" spans="1:2" x14ac:dyDescent="0.15">
      <c r="A50">
        <f ca="1">'Gx circle'!M54</f>
        <v>6.0697722770687301E-3</v>
      </c>
      <c r="B50">
        <f ca="1">'Gx circle'!N54</f>
        <v>-0.55811804349152228</v>
      </c>
    </row>
    <row r="51" spans="1:2" x14ac:dyDescent="0.15">
      <c r="A51">
        <f ca="1">'Gx circle'!M55</f>
        <v>6.19186124543811E-2</v>
      </c>
      <c r="B51">
        <f ca="1">'Gx circle'!N55</f>
        <v>-0.58125139053577257</v>
      </c>
    </row>
    <row r="52" spans="1:2" x14ac:dyDescent="0.15">
      <c r="A52">
        <f ca="1">'Gx circle'!M56</f>
        <v>0.11957113497747457</v>
      </c>
      <c r="B52">
        <f ca="1">'Gx circle'!N56</f>
        <v>-0.59942916106312227</v>
      </c>
    </row>
    <row r="53" spans="1:2" x14ac:dyDescent="0.15">
      <c r="A53">
        <f ca="1">'Gx circle'!M57</f>
        <v>0.17858856933840228</v>
      </c>
      <c r="B53">
        <f ca="1">'Gx circle'!N57</f>
        <v>-0.61251301126381996</v>
      </c>
    </row>
    <row r="54" spans="1:2" x14ac:dyDescent="0.15">
      <c r="A54">
        <f ca="1">'Gx circle'!M58</f>
        <v>0.23852175722597696</v>
      </c>
      <c r="B54">
        <f ca="1">'Gx circle'!N58</f>
        <v>-0.62040336513759387</v>
      </c>
    </row>
    <row r="55" spans="1:2" x14ac:dyDescent="0.15">
      <c r="A55">
        <f ca="1">'Gx circle'!M59</f>
        <v>0.29891457089172591</v>
      </c>
      <c r="B55">
        <f ca="1">'Gx circle'!N59</f>
        <v>-0.62304017232713849</v>
      </c>
    </row>
    <row r="56" spans="1:2" x14ac:dyDescent="0.15">
      <c r="A56">
        <f ca="1">'Gx circle'!M60</f>
        <v>0.35930738455747485</v>
      </c>
      <c r="B56">
        <f ca="1">'Gx circle'!N60</f>
        <v>-0.62040336513759387</v>
      </c>
    </row>
    <row r="57" spans="1:2" x14ac:dyDescent="0.15">
      <c r="A57">
        <f ca="1">'Gx circle'!M61</f>
        <v>0.41924057244504953</v>
      </c>
      <c r="B57">
        <f ca="1">'Gx circle'!N61</f>
        <v>-0.61251301126381996</v>
      </c>
    </row>
    <row r="58" spans="1:2" x14ac:dyDescent="0.15">
      <c r="A58">
        <f ca="1">'Gx circle'!M62</f>
        <v>0.4782580068059778</v>
      </c>
      <c r="B58">
        <f ca="1">'Gx circle'!N62</f>
        <v>-0.59942916106312216</v>
      </c>
    </row>
    <row r="59" spans="1:2" x14ac:dyDescent="0.15">
      <c r="A59">
        <f ca="1">'Gx circle'!M63</f>
        <v>0.53591052932907002</v>
      </c>
      <c r="B59">
        <f ca="1">'Gx circle'!N63</f>
        <v>-0.58125139053577279</v>
      </c>
    </row>
    <row r="60" spans="1:2" x14ac:dyDescent="0.15">
      <c r="A60">
        <f ca="1">'Gx circle'!M64</f>
        <v>0.59175936950638308</v>
      </c>
      <c r="B60">
        <f ca="1">'Gx circle'!N64</f>
        <v>-0.55811804349152239</v>
      </c>
    </row>
    <row r="61" spans="1:2" x14ac:dyDescent="0.15">
      <c r="A61">
        <f ca="1">'Gx circle'!M65</f>
        <v>0.64537948394171396</v>
      </c>
      <c r="B61">
        <f ca="1">'Gx circle'!N65</f>
        <v>-0.53020517866967498</v>
      </c>
    </row>
    <row r="62" spans="1:2" x14ac:dyDescent="0.15">
      <c r="A62">
        <f ca="1">'Gx circle'!M66</f>
        <v>0.69636279118750022</v>
      </c>
      <c r="B62">
        <f ca="1">'Gx circle'!N66</f>
        <v>-0.49772522982577339</v>
      </c>
    </row>
    <row r="63" spans="1:2" x14ac:dyDescent="0.15">
      <c r="A63">
        <f ca="1">'Gx circle'!M67</f>
        <v>0.74432127749103882</v>
      </c>
      <c r="B63">
        <f ca="1">'Gx circle'!N67</f>
        <v>-0.46092538898244895</v>
      </c>
    </row>
    <row r="64" spans="1:2" x14ac:dyDescent="0.15">
      <c r="A64">
        <f ca="1">'Gx circle'!M68</f>
        <v>0.78888994981343397</v>
      </c>
      <c r="B64">
        <f ca="1">'Gx circle'!N68</f>
        <v>-0.42008572514887077</v>
      </c>
    </row>
    <row r="65" spans="1:2" x14ac:dyDescent="0.15">
      <c r="A65">
        <f ca="1">'Gx circle'!M69</f>
        <v>0.82972961364701214</v>
      </c>
      <c r="B65">
        <f ca="1">'Gx circle'!N69</f>
        <v>-0.37551705282647563</v>
      </c>
    </row>
    <row r="66" spans="1:2" x14ac:dyDescent="0.15">
      <c r="A66">
        <f ca="1">'Gx circle'!M70</f>
        <v>0.86652945449033669</v>
      </c>
      <c r="B66">
        <f ca="1">'Gx circle'!N70</f>
        <v>-0.32755856652293713</v>
      </c>
    </row>
    <row r="67" spans="1:2" x14ac:dyDescent="0.15">
      <c r="A67">
        <f ca="1">'Gx circle'!M71</f>
        <v>0.89900940333423829</v>
      </c>
      <c r="B67">
        <f ca="1">'Gx circle'!N71</f>
        <v>-0.27657525927715088</v>
      </c>
    </row>
    <row r="68" spans="1:2" x14ac:dyDescent="0.15">
      <c r="A68">
        <f ca="1">'Gx circle'!M72</f>
        <v>0.92692226815608569</v>
      </c>
      <c r="B68">
        <f ca="1">'Gx circle'!N72</f>
        <v>-0.22295514484181994</v>
      </c>
    </row>
    <row r="69" spans="1:2" x14ac:dyDescent="0.15">
      <c r="A69">
        <f ca="1">'Gx circle'!M73</f>
        <v>0.9500556152003361</v>
      </c>
      <c r="B69">
        <f ca="1">'Gx circle'!N73</f>
        <v>-0.16710630466450696</v>
      </c>
    </row>
    <row r="70" spans="1:2" x14ac:dyDescent="0.15">
      <c r="A70">
        <f ca="1">'Gx circle'!M74</f>
        <v>0.96823338572768569</v>
      </c>
      <c r="B70">
        <f ca="1">'Gx circle'!N74</f>
        <v>-0.10945378214141407</v>
      </c>
    </row>
    <row r="71" spans="1:2" x14ac:dyDescent="0.15">
      <c r="A71">
        <f ca="1">'Gx circle'!M75</f>
        <v>0.98131723592838327</v>
      </c>
      <c r="B71">
        <f ca="1">'Gx circle'!N75</f>
        <v>-5.0436347780487001E-2</v>
      </c>
    </row>
    <row r="72" spans="1:2" x14ac:dyDescent="0.15">
      <c r="A72">
        <f ca="1">'Gx circle'!M76</f>
        <v>0.98920758980215728</v>
      </c>
      <c r="B72">
        <f ca="1">'Gx circle'!N76</f>
        <v>9.4968401070882891E-3</v>
      </c>
    </row>
    <row r="73" spans="1:2" x14ac:dyDescent="0.15">
      <c r="A73">
        <f ca="1">'Gx circle'!M77</f>
        <v>0.9918443969917019</v>
      </c>
      <c r="B73">
        <f ca="1">'Gx circle'!N77</f>
        <v>6.9889653772837235E-2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BFU725F_2V_5mA_S_N</vt:lpstr>
      <vt:lpstr>G1 G2 GTU</vt:lpstr>
      <vt:lpstr>Gx circle</vt:lpstr>
      <vt:lpstr>G1-1</vt:lpstr>
      <vt:lpstr>G1-2</vt:lpstr>
      <vt:lpstr>G1-3</vt:lpstr>
      <vt:lpstr>G1-4</vt:lpstr>
      <vt:lpstr>G1-5</vt:lpstr>
      <vt:lpstr>G2-1</vt:lpstr>
      <vt:lpstr>G2-2</vt:lpstr>
      <vt:lpstr>G2-3</vt:lpstr>
      <vt:lpstr>G2-4</vt:lpstr>
      <vt:lpstr>G2-5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濱田倫一</dc:creator>
  <cp:lastModifiedBy>濱田倫一</cp:lastModifiedBy>
  <dcterms:created xsi:type="dcterms:W3CDTF">2020-08-01T07:36:25Z</dcterms:created>
  <dcterms:modified xsi:type="dcterms:W3CDTF">2021-03-27T08:50:09Z</dcterms:modified>
</cp:coreProperties>
</file>