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je1uc\趣味講座\原稿関係\FBニュース連載\2022_07 10.000MHz XF\送付用\"/>
    </mc:Choice>
  </mc:AlternateContent>
  <xr:revisionPtr revIDLastSave="0" documentId="8_{205CF799-48AF-48A3-A97A-3D500AEF8D34}" xr6:coauthVersionLast="47" xr6:coauthVersionMax="47" xr10:uidLastSave="{00000000-0000-0000-0000-000000000000}"/>
  <bookViews>
    <workbookView xWindow="-110" yWindow="-110" windowWidth="19420" windowHeight="10420"/>
  </bookViews>
  <sheets>
    <sheet name="水晶の等価回路" sheetId="27" r:id="rId1"/>
  </sheets>
  <definedNames>
    <definedName name="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7" l="1"/>
  <c r="C9" i="27"/>
  <c r="C18" i="27"/>
  <c r="C20" i="27"/>
  <c r="C30" i="27"/>
  <c r="C32" i="27"/>
  <c r="C33" i="27"/>
</calcChain>
</file>

<file path=xl/sharedStrings.xml><?xml version="1.0" encoding="utf-8"?>
<sst xmlns="http://schemas.openxmlformats.org/spreadsheetml/2006/main" count="21" uniqueCount="13">
  <si>
    <t>ＭＨｚ</t>
    <phoneticPr fontId="1"/>
  </si>
  <si>
    <t>ｐＦ</t>
    <phoneticPr fontId="1"/>
  </si>
  <si>
    <t>ｍＨ</t>
    <phoneticPr fontId="1"/>
  </si>
  <si>
    <t>Ｃ1＝</t>
    <phoneticPr fontId="1"/>
  </si>
  <si>
    <t>Ｌ1＝</t>
    <phoneticPr fontId="1"/>
  </si>
  <si>
    <t>直列共振周波数＝</t>
    <rPh sb="0" eb="2">
      <t>チョクレツ</t>
    </rPh>
    <rPh sb="2" eb="4">
      <t>キョウシン</t>
    </rPh>
    <rPh sb="4" eb="7">
      <t>シュウ</t>
    </rPh>
    <phoneticPr fontId="1"/>
  </si>
  <si>
    <t>並列共振周波数＝</t>
    <rPh sb="0" eb="2">
      <t>ヘイレツ</t>
    </rPh>
    <rPh sb="2" eb="4">
      <t>キョウシン</t>
    </rPh>
    <rPh sb="4" eb="7">
      <t>シュウ</t>
    </rPh>
    <phoneticPr fontId="1"/>
  </si>
  <si>
    <t>並列容量 Ｃo＝</t>
    <rPh sb="0" eb="2">
      <t>ヘイレツ</t>
    </rPh>
    <rPh sb="2" eb="4">
      <t>ヨウリョウ</t>
    </rPh>
    <phoneticPr fontId="1"/>
  </si>
  <si>
    <t>水晶の等価回路の計算</t>
    <rPh sb="0" eb="2">
      <t>スイショウ</t>
    </rPh>
    <rPh sb="3" eb="5">
      <t>トウカ</t>
    </rPh>
    <rPh sb="5" eb="7">
      <t>カイロ</t>
    </rPh>
    <rPh sb="8" eb="10">
      <t>ケイサン</t>
    </rPh>
    <phoneticPr fontId="1"/>
  </si>
  <si>
    <t>Ｃ＝</t>
    <phoneticPr fontId="1"/>
  </si>
  <si>
    <t>直列共振周波数の調整</t>
    <rPh sb="0" eb="2">
      <t>チョクレツ</t>
    </rPh>
    <rPh sb="2" eb="4">
      <t>キョウシン</t>
    </rPh>
    <rPh sb="4" eb="7">
      <t>シュウ</t>
    </rPh>
    <rPh sb="8" eb="10">
      <t>チョウセイ</t>
    </rPh>
    <phoneticPr fontId="1"/>
  </si>
  <si>
    <t>ｋＨｚ</t>
    <phoneticPr fontId="1"/>
  </si>
  <si>
    <t>Ｃ1との直列の容量＝</t>
    <rPh sb="4" eb="6">
      <t>チョクレツ</t>
    </rPh>
    <rPh sb="7" eb="9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</si>
</sst>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明朝"/>
      <family val="1"/>
      <charset val="128"/>
    </font>
    <font>
      <sz val="8"/>
      <name val="明朝"/>
      <family val="1"/>
      <charset val="128"/>
    </font>
    <font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0" borderId="0" xfId="0" applyProtection="1"/>
    <xf numFmtId="0" fontId="0" fillId="2" borderId="1" xfId="0" applyFill="1" applyBorder="1"/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184150</xdr:colOff>
          <xdr:row>15</xdr:row>
          <xdr:rowOff>127000</xdr:rowOff>
        </xdr:from>
        <xdr:to>
          <xdr:col>9</xdr:col>
          <xdr:colOff>95250</xdr:colOff>
          <xdr:row>21</xdr:row>
          <xdr:rowOff>120650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98F1965E-20F7-0773-B788-17CE48A5E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203200</xdr:colOff>
      <xdr:row>1</xdr:row>
      <xdr:rowOff>146050</xdr:rowOff>
    </xdr:from>
    <xdr:to>
      <xdr:col>9</xdr:col>
      <xdr:colOff>330200</xdr:colOff>
      <xdr:row>15</xdr:row>
      <xdr:rowOff>6350</xdr:rowOff>
    </xdr:to>
    <xdr:grpSp>
      <xdr:nvGrpSpPr>
        <xdr:cNvPr id="11277" name="Group 5">
          <a:extLst>
            <a:ext uri="{FF2B5EF4-FFF2-40B4-BE49-F238E27FC236}">
              <a16:creationId xmlns:a16="http://schemas.microsoft.com/office/drawing/2014/main" id="{B1702BA8-C15A-7590-C410-A046991DEC56}"/>
            </a:ext>
          </a:extLst>
        </xdr:cNvPr>
        <xdr:cNvGrpSpPr>
          <a:grpSpLocks/>
        </xdr:cNvGrpSpPr>
      </xdr:nvGrpSpPr>
      <xdr:grpSpPr bwMode="auto">
        <a:xfrm>
          <a:off x="3429000" y="311150"/>
          <a:ext cx="3289300" cy="2292350"/>
          <a:chOff x="393" y="34"/>
          <a:chExt cx="380" cy="25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6" name="Object 2" hidden="1">
                <a:extLst>
                  <a:ext uri="{63B3BB69-23CF-44E3-9099-C40C66FF867C}">
                    <a14:compatExt spid="_x0000_s11266"/>
                  </a:ext>
                  <a:ext uri="{FF2B5EF4-FFF2-40B4-BE49-F238E27FC236}">
                    <a16:creationId xmlns:a16="http://schemas.microsoft.com/office/drawing/2014/main" id="{1087356B-85D9-2209-E266-8D98764715ED}"/>
                  </a:ext>
                </a:extLst>
              </xdr:cNvPr>
              <xdr:cNvSpPr/>
            </xdr:nvSpPr>
            <xdr:spPr bwMode="auto">
              <a:xfrm>
                <a:off x="393" y="34"/>
                <a:ext cx="380" cy="228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mc:Choice>
        <mc:Fallback/>
      </mc:AlternateContent>
      <xdr:sp macro="" textlink="">
        <xdr:nvSpPr>
          <xdr:cNvPr id="11267" name="AutoShape 3">
            <a:extLst>
              <a:ext uri="{FF2B5EF4-FFF2-40B4-BE49-F238E27FC236}">
                <a16:creationId xmlns:a16="http://schemas.microsoft.com/office/drawing/2014/main" id="{047BC069-1678-95F2-00D3-2D2D86C9E085}"/>
              </a:ext>
            </a:extLst>
          </xdr:cNvPr>
          <xdr:cNvSpPr>
            <a:spLocks noChangeArrowheads="1"/>
          </xdr:cNvSpPr>
        </xdr:nvSpPr>
        <xdr:spPr bwMode="auto">
          <a:xfrm>
            <a:off x="486" y="143"/>
            <a:ext cx="108" cy="20"/>
          </a:xfrm>
          <a:prstGeom prst="wedgeRectCallout">
            <a:avLst>
              <a:gd name="adj1" fmla="val 15741"/>
              <a:gd name="adj2" fmla="val -26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明朝"/>
              </a:rPr>
              <a:t>直列共振周波数</a:t>
            </a:r>
          </a:p>
        </xdr:txBody>
      </xdr:sp>
      <xdr:sp macro="" textlink="">
        <xdr:nvSpPr>
          <xdr:cNvPr id="11268" name="AutoShape 4">
            <a:extLst>
              <a:ext uri="{FF2B5EF4-FFF2-40B4-BE49-F238E27FC236}">
                <a16:creationId xmlns:a16="http://schemas.microsoft.com/office/drawing/2014/main" id="{90E6F94E-109C-6F66-2427-B4E032506B7C}"/>
              </a:ext>
            </a:extLst>
          </xdr:cNvPr>
          <xdr:cNvSpPr>
            <a:spLocks noChangeArrowheads="1"/>
          </xdr:cNvSpPr>
        </xdr:nvSpPr>
        <xdr:spPr bwMode="auto">
          <a:xfrm>
            <a:off x="662" y="268"/>
            <a:ext cx="108" cy="20"/>
          </a:xfrm>
          <a:prstGeom prst="wedgeRectCallout">
            <a:avLst>
              <a:gd name="adj1" fmla="val -25000"/>
              <a:gd name="adj2" fmla="val -2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明朝"/>
              </a:rPr>
              <a:t>並列共振周波数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165100</xdr:colOff>
          <xdr:row>26</xdr:row>
          <xdr:rowOff>165100</xdr:rowOff>
        </xdr:from>
        <xdr:to>
          <xdr:col>8</xdr:col>
          <xdr:colOff>107950</xdr:colOff>
          <xdr:row>33</xdr:row>
          <xdr:rowOff>139700</xdr:rowOff>
        </xdr:to>
        <xdr:sp macro="" textlink="">
          <xdr:nvSpPr>
            <xdr:cNvPr id="11270" name="Object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EFFF4E56-7192-30E3-EBA8-FF7EA26B7E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33"/>
  <sheetViews>
    <sheetView showGridLines="0" tabSelected="1" workbookViewId="0">
      <selection activeCell="F25" sqref="F25"/>
    </sheetView>
  </sheetViews>
  <sheetFormatPr defaultRowHeight="13"/>
  <cols>
    <col min="1" max="1" width="4" customWidth="1"/>
    <col min="2" max="2" width="18" customWidth="1"/>
    <col min="3" max="3" width="13.08984375" customWidth="1"/>
    <col min="4" max="4" width="11.08984375" customWidth="1"/>
    <col min="5" max="5" width="3.90625" customWidth="1"/>
    <col min="6" max="6" width="11.453125" customWidth="1"/>
    <col min="7" max="7" width="4.90625" customWidth="1"/>
    <col min="8" max="8" width="16.26953125" customWidth="1"/>
  </cols>
  <sheetData>
    <row r="2" spans="2:4" ht="16.5">
      <c r="B2" s="4" t="s">
        <v>8</v>
      </c>
    </row>
    <row r="4" spans="2:4" ht="13.5" thickBot="1"/>
    <row r="5" spans="2:4" ht="14" thickTop="1" thickBot="1">
      <c r="B5" s="1" t="s">
        <v>5</v>
      </c>
      <c r="C5" s="3">
        <v>9.9966659999999994</v>
      </c>
      <c r="D5" t="s">
        <v>0</v>
      </c>
    </row>
    <row r="6" spans="2:4" ht="13.5" thickTop="1">
      <c r="B6" s="1"/>
      <c r="C6">
        <f>C5*1000</f>
        <v>9996.6659999999993</v>
      </c>
      <c r="D6" t="s">
        <v>11</v>
      </c>
    </row>
    <row r="7" spans="2:4" ht="13.5" thickBot="1">
      <c r="B7" s="1"/>
    </row>
    <row r="8" spans="2:4" ht="14" thickTop="1" thickBot="1">
      <c r="B8" s="1" t="s">
        <v>6</v>
      </c>
      <c r="C8" s="3">
        <v>10.0198</v>
      </c>
      <c r="D8" t="s">
        <v>0</v>
      </c>
    </row>
    <row r="9" spans="2:4" ht="13.5" thickTop="1">
      <c r="B9" s="1"/>
      <c r="C9">
        <f>C8*1000</f>
        <v>10019.799999999999</v>
      </c>
      <c r="D9" t="s">
        <v>11</v>
      </c>
    </row>
    <row r="10" spans="2:4" ht="13.5" thickBot="1">
      <c r="B10" s="1"/>
    </row>
    <row r="11" spans="2:4" ht="14" thickTop="1" thickBot="1">
      <c r="B11" s="1" t="s">
        <v>7</v>
      </c>
      <c r="C11" s="3">
        <v>4.6314279999999997</v>
      </c>
      <c r="D11" t="s">
        <v>1</v>
      </c>
    </row>
    <row r="12" spans="2:4" ht="13.5" thickTop="1"/>
    <row r="14" spans="2:4">
      <c r="C14" s="2"/>
    </row>
    <row r="18" spans="2:4">
      <c r="B18" s="1" t="s">
        <v>3</v>
      </c>
      <c r="C18">
        <f>C11*((C8*C8)/(C5*C5)-1)</f>
        <v>2.1460640881628457E-2</v>
      </c>
      <c r="D18" t="s">
        <v>1</v>
      </c>
    </row>
    <row r="20" spans="2:4">
      <c r="B20" s="1" t="s">
        <v>4</v>
      </c>
      <c r="C20">
        <f>1000/(POWER((2*PI()*C5),2)*C18)</f>
        <v>11.811014751270738</v>
      </c>
      <c r="D20" t="s">
        <v>2</v>
      </c>
    </row>
    <row r="25" spans="2:4" ht="16.5">
      <c r="B25" s="4" t="s">
        <v>10</v>
      </c>
    </row>
    <row r="26" spans="2:4" ht="12" customHeight="1">
      <c r="B26" s="4"/>
    </row>
    <row r="27" spans="2:4" ht="13.5" thickBot="1"/>
    <row r="28" spans="2:4" ht="14" thickTop="1" thickBot="1">
      <c r="B28" s="1" t="s">
        <v>9</v>
      </c>
      <c r="C28" s="3">
        <v>33</v>
      </c>
      <c r="D28" t="s">
        <v>1</v>
      </c>
    </row>
    <row r="29" spans="2:4" ht="13.5" thickTop="1"/>
    <row r="30" spans="2:4">
      <c r="B30" t="s">
        <v>12</v>
      </c>
      <c r="C30">
        <f>C18*C28/(C18+C28)</f>
        <v>2.1446693615271621E-2</v>
      </c>
      <c r="D30" t="s">
        <v>1</v>
      </c>
    </row>
    <row r="32" spans="2:4">
      <c r="B32" s="1" t="s">
        <v>5</v>
      </c>
      <c r="C32">
        <f>1/(2*PI()*SQRT(C20*C30*0.001))</f>
        <v>9.9999159998661735</v>
      </c>
      <c r="D32" t="s">
        <v>0</v>
      </c>
    </row>
    <row r="33" spans="3:4">
      <c r="C33">
        <f>C32*1000</f>
        <v>9999.9159998661744</v>
      </c>
      <c r="D33" t="s">
        <v>11</v>
      </c>
    </row>
  </sheetData>
  <phoneticPr fontId="1"/>
  <printOptions gridLinesSet="0"/>
  <pageMargins left="0.25" right="0.25" top="0.75" bottom="0.75" header="0.3" footer="0.3"/>
  <pageSetup paperSize="9" orientation="portrait" horizontalDpi="4294967292" verticalDpi="0" r:id="rId1"/>
  <headerFooter alignWithMargins="0">
    <oddHeader>&amp;A</oddHeader>
    <oddFooter>- &amp;P -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1265" r:id="rId4">
          <objectPr defaultSize="0" autoPict="0" r:id="rId5">
            <anchor moveWithCells="1">
              <from>
                <xdr:col>4</xdr:col>
                <xdr:colOff>184150</xdr:colOff>
                <xdr:row>15</xdr:row>
                <xdr:rowOff>127000</xdr:rowOff>
              </from>
              <to>
                <xdr:col>9</xdr:col>
                <xdr:colOff>95250</xdr:colOff>
                <xdr:row>21</xdr:row>
                <xdr:rowOff>120650</xdr:rowOff>
              </to>
            </anchor>
          </objectPr>
        </oleObject>
      </mc:Choice>
      <mc:Fallback>
        <oleObject progId="Paint.Picture" shapeId="11265" r:id="rId4"/>
      </mc:Fallback>
    </mc:AlternateContent>
    <mc:AlternateContent xmlns:mc="http://schemas.openxmlformats.org/markup-compatibility/2006">
      <mc:Choice Requires="x14">
        <oleObject progId="Paint.Picture" shapeId="11270" r:id="rId6">
          <objectPr defaultSize="0" autoPict="0" r:id="rId7">
            <anchor moveWithCells="1">
              <from>
                <xdr:col>4</xdr:col>
                <xdr:colOff>165100</xdr:colOff>
                <xdr:row>26</xdr:row>
                <xdr:rowOff>165100</xdr:rowOff>
              </from>
              <to>
                <xdr:col>8</xdr:col>
                <xdr:colOff>107950</xdr:colOff>
                <xdr:row>33</xdr:row>
                <xdr:rowOff>139700</xdr:rowOff>
              </to>
            </anchor>
          </objectPr>
        </oleObject>
      </mc:Choice>
      <mc:Fallback>
        <oleObject progId="Paint.Picture" shapeId="11270" r:id="rId6"/>
      </mc:Fallback>
    </mc:AlternateContent>
    <mc:AlternateContent xmlns:mc="http://schemas.openxmlformats.org/markup-compatibility/2006">
      <mc:Choice Requires="x14">
        <oleObject progId="Paint.Picture" shapeId="11266" r:id="rId8">
          <objectPr defaultSize="0" autoPict="0" r:id="rId9">
            <anchor moveWithCells="1" sizeWithCells="1">
              <from>
                <xdr:col>4</xdr:col>
                <xdr:colOff>203200</xdr:colOff>
                <xdr:row>1</xdr:row>
                <xdr:rowOff>146050</xdr:rowOff>
              </from>
              <to>
                <xdr:col>9</xdr:col>
                <xdr:colOff>330200</xdr:colOff>
                <xdr:row>13</xdr:row>
                <xdr:rowOff>101600</xdr:rowOff>
              </to>
            </anchor>
          </objectPr>
        </oleObject>
      </mc:Choice>
      <mc:Fallback>
        <oleObject progId="Paint.Picture" shapeId="112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水晶の等価回路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冨川寿夫</cp:lastModifiedBy>
  <cp:lastPrinted>2022-07-02T04:03:10Z</cp:lastPrinted>
  <dcterms:created xsi:type="dcterms:W3CDTF">1998-08-09T06:41:20Z</dcterms:created>
  <dcterms:modified xsi:type="dcterms:W3CDTF">2022-07-05T01:49:51Z</dcterms:modified>
</cp:coreProperties>
</file>